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fileSharing readOnlyRecommended="1"/>
  <workbookPr hidePivotFieldList="1"/>
  <mc:AlternateContent xmlns:mc="http://schemas.openxmlformats.org/markup-compatibility/2006">
    <mc:Choice Requires="x15">
      <x15ac:absPath xmlns:x15ac="http://schemas.microsoft.com/office/spreadsheetml/2010/11/ac" url="C:\Users\marcela.reyes\Documents\ARCHIVOS SECRETARIA DE AMBIENTE\PLAN ANUAL ADQUISIONES\BOGOTA HUMANA\2013\"/>
    </mc:Choice>
  </mc:AlternateContent>
  <xr:revisionPtr revIDLastSave="0" documentId="8_{5B7288CF-53BB-4FF8-B5C9-E412292482BD}" xr6:coauthVersionLast="36" xr6:coauthVersionMax="36" xr10:uidLastSave="{00000000-0000-0000-0000-000000000000}"/>
  <bookViews>
    <workbookView xWindow="0" yWindow="0" windowWidth="24000" windowHeight="10920" activeTab="1" xr2:uid="{00000000-000D-0000-FFFF-FFFF00000000}"/>
  </bookViews>
  <sheets>
    <sheet name="TABLA RESUMEN" sheetId="4" r:id="rId1"/>
    <sheet name="INVERSIÓN" sheetId="2" r:id="rId2"/>
  </sheets>
  <definedNames>
    <definedName name="_xlnm._FilterDatabase" localSheetId="1" hidden="1">INVERSIÓN!$A$7:$O$1751</definedName>
  </definedNames>
  <calcPr calcId="191029"/>
  <pivotCaches>
    <pivotCache cacheId="0" r:id="rId3"/>
  </pivotCache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1360" i="2" l="1"/>
  <c r="N1284" i="2"/>
  <c r="N1216" i="2"/>
  <c r="N154" i="2"/>
  <c r="N151" i="2"/>
  <c r="N150" i="2"/>
  <c r="N149" i="2"/>
  <c r="N148" i="2"/>
  <c r="N147" i="2"/>
  <c r="N145" i="2"/>
  <c r="N144" i="2"/>
  <c r="N143" i="2"/>
  <c r="N119" i="2"/>
  <c r="N1739" i="2" l="1"/>
  <c r="N1738" i="2"/>
  <c r="N1737" i="2"/>
  <c r="N1736" i="2"/>
  <c r="N1734" i="2"/>
  <c r="N1733" i="2"/>
  <c r="N1732" i="2"/>
  <c r="N1728" i="2"/>
  <c r="N1727" i="2"/>
  <c r="N1726" i="2"/>
  <c r="N1725" i="2"/>
  <c r="N1713" i="2"/>
  <c r="N1711" i="2"/>
  <c r="N1706" i="2"/>
  <c r="N1705" i="2"/>
  <c r="N1704" i="2"/>
  <c r="N1696" i="2"/>
  <c r="N1695" i="2"/>
  <c r="N1692" i="2"/>
  <c r="N1691" i="2"/>
  <c r="N1690" i="2"/>
  <c r="N1689" i="2"/>
  <c r="N1666" i="2"/>
  <c r="N1661" i="2"/>
  <c r="N1660" i="2"/>
  <c r="N1659" i="2"/>
  <c r="N1658" i="2"/>
  <c r="N1657" i="2"/>
  <c r="N1656" i="2"/>
  <c r="N1655" i="2"/>
  <c r="N1654" i="2"/>
  <c r="N1649" i="2"/>
  <c r="N1648" i="2"/>
  <c r="N1647" i="2"/>
  <c r="N1646" i="2"/>
  <c r="N1645" i="2"/>
  <c r="N1644" i="2"/>
  <c r="N1643" i="2"/>
  <c r="N1642" i="2"/>
  <c r="N1641" i="2"/>
  <c r="N1640" i="2"/>
  <c r="N1639" i="2"/>
  <c r="N1607" i="2"/>
  <c r="N1601" i="2"/>
  <c r="N1597" i="2"/>
  <c r="N1589" i="2"/>
  <c r="N1588" i="2"/>
  <c r="N1587" i="2"/>
  <c r="N1586" i="2"/>
  <c r="N1584" i="2"/>
  <c r="N1583" i="2"/>
  <c r="N1580" i="2"/>
  <c r="N1579" i="2"/>
  <c r="N1578" i="2"/>
  <c r="N1577" i="2"/>
  <c r="N1575" i="2"/>
  <c r="N1570" i="2"/>
  <c r="N1569" i="2"/>
  <c r="N1568" i="2"/>
  <c r="N1567" i="2"/>
  <c r="N1566" i="2"/>
  <c r="N1563" i="2"/>
  <c r="N1562" i="2"/>
  <c r="N1560" i="2"/>
  <c r="N1558" i="2"/>
  <c r="N1557" i="2"/>
  <c r="N1556" i="2"/>
  <c r="N1555" i="2"/>
  <c r="N1554" i="2"/>
  <c r="N1553" i="2"/>
  <c r="N1552" i="2"/>
  <c r="N1543" i="2"/>
  <c r="N1542" i="2"/>
  <c r="N1540" i="2"/>
  <c r="N1539" i="2"/>
  <c r="N1538" i="2"/>
  <c r="N1537" i="2"/>
  <c r="N1536" i="2"/>
  <c r="N1535" i="2"/>
  <c r="N1534" i="2"/>
  <c r="N1533" i="2"/>
  <c r="N1532" i="2"/>
  <c r="N1531" i="2"/>
  <c r="N1530" i="2"/>
  <c r="N1521" i="2"/>
  <c r="N1520" i="2"/>
  <c r="N1519" i="2"/>
  <c r="N1518" i="2"/>
  <c r="N1517" i="2"/>
  <c r="N1508" i="2"/>
  <c r="N1507" i="2"/>
  <c r="N1503" i="2"/>
  <c r="N1502" i="2"/>
  <c r="N1501" i="2"/>
  <c r="N1500" i="2"/>
  <c r="N1497" i="2"/>
  <c r="N1496" i="2"/>
  <c r="N1495" i="2"/>
  <c r="N1494" i="2"/>
  <c r="N1492" i="2"/>
  <c r="N1490" i="2"/>
  <c r="N1489" i="2"/>
  <c r="N1488" i="2"/>
  <c r="N1487" i="2"/>
  <c r="N1486" i="2"/>
  <c r="N1485" i="2"/>
  <c r="N1484" i="2"/>
  <c r="N1483" i="2"/>
  <c r="N1482" i="2"/>
  <c r="N1480" i="2"/>
  <c r="N1475" i="2"/>
  <c r="N1473" i="2"/>
  <c r="N1472" i="2"/>
  <c r="N1464" i="2"/>
  <c r="N1463" i="2"/>
  <c r="O1751" i="2"/>
  <c r="N1697" i="2"/>
  <c r="N1461" i="2"/>
  <c r="N1460" i="2"/>
  <c r="N1459" i="2"/>
  <c r="N1448" i="2"/>
  <c r="N1366" i="2"/>
  <c r="N1180" i="2"/>
  <c r="N1137" i="2"/>
  <c r="N1105" i="2"/>
  <c r="N1079" i="2"/>
  <c r="N1069" i="2"/>
  <c r="N1040" i="2"/>
  <c r="N1039" i="2"/>
  <c r="N1037" i="2"/>
  <c r="N917" i="2"/>
  <c r="N905" i="2"/>
  <c r="N866" i="2"/>
  <c r="N753" i="2"/>
  <c r="N752" i="2"/>
  <c r="N730" i="2"/>
  <c r="N725" i="2"/>
  <c r="N724" i="2"/>
  <c r="N723" i="2"/>
  <c r="N722" i="2"/>
  <c r="N718" i="2"/>
  <c r="N717" i="2"/>
  <c r="N716" i="2"/>
  <c r="N714" i="2"/>
  <c r="N7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O831" authorId="0" shapeId="0" xr:uid="{00000000-0006-0000-0100-000001000000}">
      <text>
        <r>
          <rPr>
            <sz val="10"/>
            <color rgb="FF000000"/>
            <rFont val="Arial"/>
          </rPr>
          <t>lorena rojas:
Se liberaron recursos por $28,242,334 en el mes de septiembre.</t>
        </r>
      </text>
    </comment>
    <comment ref="O854" authorId="0" shapeId="0" xr:uid="{00000000-0006-0000-0100-000002000000}">
      <text>
        <r>
          <rPr>
            <sz val="10"/>
            <color rgb="FF000000"/>
            <rFont val="Arial"/>
          </rPr>
          <t>lorena rojas:
En el mes de Mayo se liberaron $3,410,000 en el mes de Septiembre de 2013.</t>
        </r>
      </text>
    </comment>
    <comment ref="O1177" authorId="0" shapeId="0" xr:uid="{00000000-0006-0000-0100-000003000000}">
      <text>
        <r>
          <rPr>
            <sz val="10"/>
            <color rgb="FF000000"/>
            <rFont val="Arial"/>
          </rPr>
          <t xml:space="preserve">JASON.BOLIVAR:
ok
</t>
        </r>
      </text>
    </comment>
    <comment ref="O1178" authorId="0" shapeId="0" xr:uid="{00000000-0006-0000-0100-000004000000}">
      <text>
        <r>
          <rPr>
            <sz val="10"/>
            <color rgb="FF000000"/>
            <rFont val="Arial"/>
          </rPr>
          <t>JASON.BOLIVAR:
Se libero el valor de 3370000 ya que el contrato solo se firmo por 10 meses</t>
        </r>
      </text>
    </comment>
    <comment ref="O1179" authorId="0" shapeId="0" xr:uid="{00000000-0006-0000-0100-000005000000}">
      <text>
        <r>
          <rPr>
            <sz val="10"/>
            <color rgb="FF000000"/>
            <rFont val="Arial"/>
          </rPr>
          <t>JASON.BOLIVAR:
Se libero el valor correespondiente a un mes 3370000. Procede a terminacion anticipada solo se ejecutaran  2,359,000, restantes 31,341,000</t>
        </r>
      </text>
    </comment>
    <comment ref="O1194" authorId="0" shapeId="0" xr:uid="{00000000-0006-0000-0100-000006000000}">
      <text>
        <r>
          <rPr>
            <sz val="10"/>
            <color rgb="FF000000"/>
            <rFont val="Arial"/>
          </rPr>
          <t xml:space="preserve">JASON.BOLIVAR:
Nueva contratista
</t>
        </r>
      </text>
    </comment>
    <comment ref="O1195" authorId="0" shapeId="0" xr:uid="{00000000-0006-0000-0100-000007000000}">
      <text>
        <r>
          <rPr>
            <sz val="10"/>
            <color rgb="FF000000"/>
            <rFont val="Arial"/>
          </rPr>
          <t xml:space="preserve">JASON.BOLIVAR:
Nueva contratista
</t>
        </r>
      </text>
    </comment>
    <comment ref="O1196" authorId="0" shapeId="0" xr:uid="{00000000-0006-0000-0100-000008000000}">
      <text>
        <r>
          <rPr>
            <sz val="10"/>
            <color rgb="FF000000"/>
            <rFont val="Arial"/>
          </rPr>
          <t xml:space="preserve">JASON.BOLIVAR:
VALOR ORIGINAL 46200000, SE AGREGA 2490000
</t>
        </r>
      </text>
    </comment>
    <comment ref="K1197" authorId="0" shapeId="0" xr:uid="{00000000-0006-0000-0100-000009000000}">
      <text>
        <r>
          <rPr>
            <sz val="10"/>
            <color rgb="FF000000"/>
            <rFont val="Arial"/>
          </rPr>
          <t>JASON.BOLIVAR:
Ya se envio a comunicaciones</t>
        </r>
      </text>
    </comment>
    <comment ref="O1197" authorId="0" shapeId="0" xr:uid="{00000000-0006-0000-0100-00000A000000}">
      <text>
        <r>
          <rPr>
            <sz val="10"/>
            <color rgb="FF000000"/>
            <rFont val="Arial"/>
          </rPr>
          <t>JASON.BOLIVAR:
aumenta $6.775.000</t>
        </r>
      </text>
    </comment>
    <comment ref="O1198" authorId="0" shapeId="0" xr:uid="{00000000-0006-0000-0100-00000B000000}">
      <text>
        <r>
          <rPr>
            <sz val="10"/>
            <color rgb="FF000000"/>
            <rFont val="Arial"/>
          </rPr>
          <t>JASON.BOLIVAR:
aumenta $6.775.000</t>
        </r>
      </text>
    </comment>
    <comment ref="K1200" authorId="0" shapeId="0" xr:uid="{00000000-0006-0000-0100-00000C000000}">
      <text>
        <r>
          <rPr>
            <sz val="10"/>
            <color rgb="FF000000"/>
            <rFont val="Arial"/>
          </rPr>
          <t xml:space="preserve">JASON.BOLIVAR:
Ya se envío a comunicaciones
</t>
        </r>
      </text>
    </comment>
    <comment ref="O1200" authorId="0" shapeId="0" xr:uid="{00000000-0006-0000-0100-00000D000000}">
      <text>
        <r>
          <rPr>
            <sz val="10"/>
            <color rgb="FF000000"/>
            <rFont val="Arial"/>
          </rPr>
          <t>JASON.BOLIVAR:
disminuye $6.775.000</t>
        </r>
      </text>
    </comment>
    <comment ref="O1404" authorId="0" shapeId="0" xr:uid="{00000000-0006-0000-0100-00000E000000}">
      <text>
        <r>
          <rPr>
            <sz val="10"/>
            <color rgb="FF000000"/>
            <rFont val="Arial"/>
          </rPr>
          <t xml:space="preserve">myriam.leon:
EL contrato ejecuta solo 62,433,057 (51,814,988+10,618,069)
</t>
        </r>
      </text>
    </comment>
    <comment ref="O1426" authorId="0" shapeId="0" xr:uid="{00000000-0006-0000-0100-00000F000000}">
      <text>
        <r>
          <rPr>
            <sz val="10"/>
            <color rgb="FF000000"/>
            <rFont val="Arial"/>
          </rPr>
          <t xml:space="preserve">myriam.leon:
salio por 20,600,000
</t>
        </r>
      </text>
    </comment>
    <comment ref="K1429" authorId="0" shapeId="0" xr:uid="{00000000-0006-0000-0100-000010000000}">
      <text>
        <r>
          <rPr>
            <sz val="10"/>
            <color rgb="FF000000"/>
            <rFont val="Arial"/>
          </rPr>
          <t>myriam.leon:
DMZ</t>
        </r>
      </text>
    </comment>
    <comment ref="N1429" authorId="0" shapeId="0" xr:uid="{00000000-0006-0000-0100-000011000000}">
      <text>
        <r>
          <rPr>
            <sz val="10"/>
            <color rgb="FF000000"/>
            <rFont val="Arial"/>
          </rPr>
          <t>myriam.leon:
El CDP esta por 37,063,170 hay que liberar saldo</t>
        </r>
      </text>
    </comment>
    <comment ref="O1429" authorId="0" shapeId="0" xr:uid="{00000000-0006-0000-0100-000012000000}">
      <text>
        <r>
          <rPr>
            <sz val="10"/>
            <color rgb="FF000000"/>
            <rFont val="Arial"/>
          </rPr>
          <t xml:space="preserve">myriam.leon:
el Rp salio por 25,141,500 hay que liberar 11,921,670
</t>
        </r>
      </text>
    </comment>
    <comment ref="O1439" authorId="0" shapeId="0" xr:uid="{00000000-0006-0000-0100-000013000000}">
      <text>
        <r>
          <rPr>
            <sz val="10"/>
            <color rgb="FF000000"/>
            <rFont val="Arial"/>
          </rPr>
          <t xml:space="preserve">myriam.leon:
Contrato inicial por 34,920,000 el saldo se libera contra liquidación anticipada..
</t>
        </r>
      </text>
    </comment>
    <comment ref="O1446" authorId="0" shapeId="0" xr:uid="{00000000-0006-0000-0100-000014000000}">
      <text>
        <r>
          <rPr>
            <sz val="10"/>
            <color rgb="FF000000"/>
            <rFont val="Arial"/>
          </rPr>
          <t>myriam.leon:
se ejecuta 21,119,170</t>
        </r>
      </text>
    </comment>
    <comment ref="O1474" authorId="0" shapeId="0" xr:uid="{00000000-0006-0000-0100-000015000000}">
      <text>
        <r>
          <rPr>
            <sz val="10"/>
            <color rgb="FF000000"/>
            <rFont val="Arial"/>
          </rPr>
          <t xml:space="preserve">Astrid:
Disminuyo por la adición de 2 meses
</t>
        </r>
      </text>
    </comment>
    <comment ref="O1646" authorId="0" shapeId="0" xr:uid="{00000000-0006-0000-0100-000016000000}">
      <text>
        <r>
          <rPr>
            <sz val="10"/>
            <color rgb="FF000000"/>
            <rFont val="Arial"/>
          </rPr>
          <t>Astrid:
Monto que disminuye en el proceso 15</t>
        </r>
      </text>
    </comment>
    <comment ref="O1647" authorId="0" shapeId="0" xr:uid="{00000000-0006-0000-0100-000017000000}">
      <text>
        <r>
          <rPr>
            <sz val="10"/>
            <color rgb="FF000000"/>
            <rFont val="Arial"/>
          </rPr>
          <t>Astrid:
Monto que disminuye en el proceso 77</t>
        </r>
      </text>
    </comment>
    <comment ref="O1648" authorId="0" shapeId="0" xr:uid="{00000000-0006-0000-0100-000018000000}">
      <text>
        <r>
          <rPr>
            <sz val="10"/>
            <color rgb="FF000000"/>
            <rFont val="Arial"/>
          </rPr>
          <t>Astrid:
Monto que disminuye en el proceso 15</t>
        </r>
      </text>
    </comment>
    <comment ref="O1649" authorId="0" shapeId="0" xr:uid="{00000000-0006-0000-0100-000019000000}">
      <text>
        <r>
          <rPr>
            <sz val="10"/>
            <color rgb="FF000000"/>
            <rFont val="Arial"/>
          </rPr>
          <t>Astrid:
Monto que disminuye en el proceso 53</t>
        </r>
      </text>
    </comment>
  </commentList>
</comments>
</file>

<file path=xl/sharedStrings.xml><?xml version="1.0" encoding="utf-8"?>
<sst xmlns="http://schemas.openxmlformats.org/spreadsheetml/2006/main" count="15917" uniqueCount="1475">
  <si>
    <t>SECRETARIA DISTRITAL DE AMBIENTE</t>
  </si>
  <si>
    <t>Plan de Compras y Contratación (INVERSIÓN) Vigencia 2013</t>
  </si>
  <si>
    <t>NOMBRE Y CODIGO DEL RUBRO PRESUPUESTAL</t>
  </si>
  <si>
    <t>3-3-1-14  Bogotá Humana</t>
  </si>
  <si>
    <t>Rubro</t>
  </si>
  <si>
    <t>No. de Proceso</t>
  </si>
  <si>
    <t>Línea de acción</t>
  </si>
  <si>
    <t>Meta proyecto de inversión</t>
  </si>
  <si>
    <t>Producto PMR</t>
  </si>
  <si>
    <t>Tipo de gasto</t>
  </si>
  <si>
    <t>Componente de gasto</t>
  </si>
  <si>
    <t>Concepto de gasto</t>
  </si>
  <si>
    <t>Frecuencia</t>
  </si>
  <si>
    <t>Fuente de Financiación</t>
  </si>
  <si>
    <t>Objeto contractual</t>
  </si>
  <si>
    <t>Fecha Tentativa para el uso del servicio</t>
  </si>
  <si>
    <t>Plazo</t>
  </si>
  <si>
    <t>Valor Mensual</t>
  </si>
  <si>
    <t>Valor Total</t>
  </si>
  <si>
    <t>3-3-1-14-02-17-0131-182</t>
  </si>
  <si>
    <t>Implementación de la Política Publica Distrital de Educación Ambiental</t>
  </si>
  <si>
    <t>Involucrar 200,000 habitantes en estrategias de educación  ambiental en los espacios administrados por la Secretaría Distrital de Ambiente</t>
  </si>
  <si>
    <t>Ciudadania participativa y responsable con el ambiente</t>
  </si>
  <si>
    <t>03- Recurso Humano</t>
  </si>
  <si>
    <t>01-  Divulgación, asistencia técnica y capacitación de la población</t>
  </si>
  <si>
    <t>0276-Personal contratado para la gestión ambiental y estrategia participativa local y territorial</t>
  </si>
  <si>
    <t>12-Otros distrito</t>
  </si>
  <si>
    <t>Desarrollar las actividades y acciones pedagógicas programadas en el aula ambiental administrada por la sda, para dar cumplimiento a la estrategia de educación ambiental.</t>
  </si>
  <si>
    <t>Ejecutar acciones pedagógicas y procesos de formación en desarrollo de la estrategia de aulas ambientales prevista en la política pública distrital de educación ambiental</t>
  </si>
  <si>
    <t>Realizar acciones que permitan visibilizar la diversidad étnica en los procesos de formación adelantados en los espacios y escenarios donde hace presencia la SDA</t>
  </si>
  <si>
    <t>Realizar la planeación y ejecución de actividades educativas en el aula ambiental administrada por la SDA</t>
  </si>
  <si>
    <t>02-Dotación</t>
  </si>
  <si>
    <t>01 - Adquisición y/o producción de equipos, materiales, suministros y servicios propios del sector</t>
  </si>
  <si>
    <t>0517-Adquisición de equipos, materiales, suministros, servicios y/o producción de piezas divulgativas para la gestiòn participativa y territorial</t>
  </si>
  <si>
    <t>Contratar el diseño fabricación e instalación de la señalización y demarcación en seguridad industrial, símbolos y señales que identifiquen las diferentes oficinas locales de la SDA y sedes administrativas</t>
  </si>
  <si>
    <t>N/A</t>
  </si>
  <si>
    <t>Contratar el suministro de material impreso, divulgativo, editorial y piezas de comunicación institucionales requeridas por la Secretaría Distrital de Ambiente, para socializar y divulgar a la ciudadanía, información relacionada con los programas, planes, eventos, trámites y proyectos liderados por la autoridad ambiental en el Distrito Capital</t>
  </si>
  <si>
    <t>Entregar a título de compraventa las impresoras, validadoras, plotter y scaners para la secretaria distrital de ambiente</t>
  </si>
  <si>
    <t>Involucrar 1,000,000 habitantes en estrategias de educación ambiental en las localidades del Distrito Capital.</t>
  </si>
  <si>
    <t>Articular la gestión interinstitucional de la secretaría distrital de ambiente en el marco de la comisión intersectorial de educación ambiental y ejecutar las acciones requeridas para el cumplimiento de las metas establecidas en el proyecto 131</t>
  </si>
  <si>
    <t>Ejecutar las acciones pedagógicas y los procesos de formación ambiental liderados por la SDA.</t>
  </si>
  <si>
    <t>Ejecutar acciones asociadas a los procesos distritales de caminatas ecológicas y de educación ambiental territorial</t>
  </si>
  <si>
    <t>Prestar los servicios profesionales para la ejecución de las estrategias de educación ambiental, con el fin de articular dinámicas sectoriales, gremiales, empresariales e institucionales</t>
  </si>
  <si>
    <t>Realizar el material divulgativo de acuerdo a las temáticas de las estrategias de educación ambiental</t>
  </si>
  <si>
    <t>Realizar actividades para el soporte de la puesta en marcha de acciones para la promoción de comportamientos, percepciones y prácticas sostenibles por parte de la ciudadanía, en las zonas priorizadas por la entidad, en el marco del proyecto 131</t>
  </si>
  <si>
    <t>Realizar acciones para la promoción de comportamientos, percepciones y prácticas sostenibles por parte de la ciudadanía, en las zonas priorizadas por la entidad, en el marco del proyecto 131.</t>
  </si>
  <si>
    <t>Prestar los servicios artísticos en los encuentros del aula ambiental itinerante, de acuerdo a la estrategia de educación ambiental de la SDA</t>
  </si>
  <si>
    <t>Realizar actividades de gestión para vincular personas a estrategias de educación ambiental</t>
  </si>
  <si>
    <t>Realizar acciones que contribuyan a la formulación del plan de acciones afirmativas para comunidades etnicas en el marco de la Politica Pública Distrital de educación Ambiental</t>
  </si>
  <si>
    <t>Apoyar y ejecutar acciones de gestión e implementación, dentro de la estrategia de educación ambiental para contribuir con el desarrollo de las acciones pedagógicas y procesos de formación ambiental liderados por la SDA.</t>
  </si>
  <si>
    <t>Apoyar la realización de gestión, dinamización e implementación de las actividades requeridas para el desarrollo de las acciones pedagogicas y procesos de formación ambiental liderados por la SDA</t>
  </si>
  <si>
    <t>Apoyo a la gestión ambiental Distrital para el fortalecimiento de la participación comunitaria.</t>
  </si>
  <si>
    <t>Vincular 400 organizaciones sociales y ambientales a procesos de participación ciudadana para la gobernanza comunitaria del agua en 20 localidades</t>
  </si>
  <si>
    <t>Dirigir las estrategias de participación ciudadana y las acciones de gestión ambiental adelantadas en las veinte (20) localidades del distrito capital por la SDA</t>
  </si>
  <si>
    <t>Ejecutar las acciones de gestión ambiental territorial en la localidad asignada, articulando procesos de participación y educación ambiental con el equipo local de la SDA.</t>
  </si>
  <si>
    <t>Realizar actividades para administrar y socializar la información que se genere en el proceso de participación ciudadana digital</t>
  </si>
  <si>
    <t>Realizar actividades de seguimiento físico y presupuestal de los documentos generados en los procesos de participación y educación ambiental</t>
  </si>
  <si>
    <t>Realizar la recolección, procesamiento, análisis y validación de la información ambiental que compartan las comunidades y las demás instituciones, con el fin contribuir a la construcción del sistema de espacialización ambiental participativo</t>
  </si>
  <si>
    <t>Realizar el enlace de las actividades de participación ejercidas por la SDA, con el fin de vincular organizaciones sectoriales, gremiales, empresariales e institucionales dirigidas a la participación ciudadana</t>
  </si>
  <si>
    <t>Consolidar y hacer seguimiento de la información generada en las diferentes instancias de participación</t>
  </si>
  <si>
    <t>Realizar seguimiento y evaluación a los procesos de participación y educación ambiental, para la consolidación de la gestión ambiental distrital, y el fortalecimiento de la participación ciudadana, en el marco del proyecto 131.</t>
  </si>
  <si>
    <t>Desarrollar acciones de monitoreo y seguimiento a las actividades asociadas al proceso de participación.</t>
  </si>
  <si>
    <t>Realizar actividades de gestión documental que se requiera en desarrollo de los procesos de participación y educación ambiental, para la vinculación de organizaciones socio ambientales.</t>
  </si>
  <si>
    <t>Realizar actividades que apoyen la gestión derivada de la ejecución e implementación de los procesos de participación y educación ambiental</t>
  </si>
  <si>
    <t>Realizar actividades para la planeación y seguimiento a las acciones y metas establecidas en los procesos de participación y educación ambiental</t>
  </si>
  <si>
    <t>Realizar actividades de apoyo en los trámites de gestión documental, manejo y seguimiento de la información generados en los procesos de participación y educación ambiental</t>
  </si>
  <si>
    <t>Brindar acompañamiento en la secretaria técnica del consejo consultivo de ambiente</t>
  </si>
  <si>
    <t>Brindar acompañamiento en la Secretaría Técnica del Consejo Consultivo de Ambiente</t>
  </si>
  <si>
    <t>contratar el suministro de material impreso, divulgativo, editorial y piezas de comunicación institucionales requeridas por la secretaría distrital de ambiente, para socializar y divulgar a la ciudadanía, información relacionada con los programas, planes, eventos, trámites y proyectos liderados por la autoridad ambiental en el distrito capital</t>
  </si>
  <si>
    <t>0037 - Gastos de transporte</t>
  </si>
  <si>
    <t>Contratar la prestación del servicio público de transporte terrestre automotor especial en vehículos tipo camioneta, doble cabina, con el fin de apoyar las actividades que desarrolla la secretaría distrital de ambiente de acuerdo con las características técnicas definidas</t>
  </si>
  <si>
    <t>3-3-1-14-03-24-0817-215</t>
  </si>
  <si>
    <t>Apoyo a la gestión pública y comunitaria a través de la participación para enfrentar los efectos del cambio climático</t>
  </si>
  <si>
    <t>Apoyar técnicamente  20 procesos locales de planeación y presupuestos participativos, con recursos sectoriales territorializables.</t>
  </si>
  <si>
    <t>Articular y ejecutar acciones de gestión ambiental territorial en los procesos locales de planeación participativa en el Distrito Capital,  en el marco del Proyecto 817 "Planeación ambiental participativa, comunicación estratégica y fortalecimiento de procesos de formación para la participación, con énfasis en adaptación al cambio climático."</t>
  </si>
  <si>
    <t>Analizar y sistematizar la información generada en los procesos de participación ciudadana y planeación participativa, desarrollados en las localidades del Distrito Capital en el marco del proyecto 817 "Planeación ambiental participativa, comunicación estratégica y fortalecimiento de procesos de formación para la participación, con énfasis en adaptación al cambio climático".</t>
  </si>
  <si>
    <t>Apoyar las actividades asistenciales de carácter operativo y logístico, requeridas para el desarrollo de las acciones que se generen en el marco del proyecto 817 "Planeación ambiental participativa, comunicación estratégica y fortalecimiento de procesos de formación para la participación, con énfasis en adaptación al cambio climático".</t>
  </si>
  <si>
    <t>Contratar el suministro de servicios de apoyo logístico para la realización de eventos, campañas y demás actividades que requiera la Secretaría Distrital de Ambiente que permitan socializar y divulgar  a los ciudadanos la gestión realizada en el Distrito Capital”</t>
  </si>
  <si>
    <t>3-3-1-14-03-24-0817-218</t>
  </si>
  <si>
    <t>Implementación de un plan de comunicación estratégica, interna y externa, para el cambio de la cultura ambiental de los ciudadanos</t>
  </si>
  <si>
    <t>Diseñar e implementar 5 planes de comunicación estratégica que permitan promover los contenidos necesarios para lograr el cambio de la cultura ambiental de los ciudadanos</t>
  </si>
  <si>
    <t>0292-Personal contratado para el diseño e implementación de las estrategias comunicativas del sector.</t>
  </si>
  <si>
    <t>Adición No. 2 y Prorroga No. 2 al contrato de prestación de servicios profesionales No. 574 de 2012, cuyo objeto consiste en "Asesorar  y coordinar la formulación e implementación de los planes, proyectos y estrategias a ejecutarse en el marco de la gestión de la Oficina Asesora de Comunicaciones de la Secretaría Distrital de Ambiente"</t>
  </si>
  <si>
    <t>Adición No. 2 y Prorroga No. 2  al contrato de prestación de servicios profesionales No. 786 de 2012, cuyo objeto consiste en "Asesorar y coordinar el proceso de socialización, divulgación e implementación del plan de comunicación estratégica interna en la Secretaria Distrital de Ambiente, en el marco del proyecto 817"</t>
  </si>
  <si>
    <t>Adición No. 2 y Prorroga No. 2  al contrato de prestación de servicios profesionales No. 787 de 2012, cuyo objeto consiste en "Asesorar, coordinar y administrar la generación, socialización y divulgación de los contenidos temáticos producidos por la Secretaría Distrital de Ambiente, en el marco de la implementación del plan de comunicación  estratégica externa  del proyecto 817".</t>
  </si>
  <si>
    <t>Administrar  la generación, socialización y divulgación de los contenidos temáticos producidos por la Secretaría Distrital de Ambiente, en el marco de la implementación del plan de comunicación estratégica interna y externa del proyecto 817</t>
  </si>
  <si>
    <t>Realizar actividades de apoyo para la implementación de las acciones y herramientas  establecidas en el plan de comunicación estratégica interna y externa de la Secretaría Distrital de Ambiente en el marco del proyecto 817</t>
  </si>
  <si>
    <t>Apoyar la socialización y divulgación de las campañas,  programas, planes, proyectos y gestión de la Secretaría Distrital de Ambiente a través de los canales y herramientas de comunicación definidas en el marco del proyecto 817</t>
  </si>
  <si>
    <t>Adición y prorroga al contrato de prestación de servicios de apoyo a la gestión No. 651 de 2013 y cuyo objeto es: Realizar actividades de apoyo para la implementación de las acciones y herramientas  establecidas en el plan de comunicación estratégica interna y externa de la Secretaría Distrital de Ambiente en el marco del proyecto 817</t>
  </si>
  <si>
    <t>Gestionar, dinamizar y administrar  los contenidos institucionales que se divulgan a través de las redes sociales de las cuales hace parte la Secretaría Distrital de Ambiente y seguimiento a los registro de la entidad en medios de comunicación, en el marco de la implementación del plan de comunicación estratégica externa del proyecto 817</t>
  </si>
  <si>
    <t>Realizar la investigación, redacción y administración de la información generada por la Secretaría Distrital de Ambiente, en el marco de la implementación del plan de comunicación  estratégica  externa  del proyecto 817</t>
  </si>
  <si>
    <t>Apoyar la implementación y ejecución de herramientas de comunicación definidas en el plan de comunicación estratégica interna y externa de la Secretaría Distrital de Ambiente, en el marco del proyecto 817</t>
  </si>
  <si>
    <t>Ejecutar las actividades requeridas para la implementación del plan de comunicación estratégica interna de la Secretaria Distrital de Ambiente, en el marco del proyecto 817</t>
  </si>
  <si>
    <t>Apoyar el diseño y diagramación de piezas de comunicación y material divulgativo que se requieran en el marco de la implementación  y ejecución del plan de comunicación estratégica interna y externa del proyecto 817 de la Secretaría Distrital de Ambiente</t>
  </si>
  <si>
    <t>Adición No. 2 y Prórroga No. 2 al contrato de prestación de servicios profesionales No. 788 de 2012, cuyo objeto consiste en "Realizar la investigación, redacción y administración de la información generada por la Secretaría Distrital de Ambiente, en el marco de la implementación del plan de comunicación  estratégica  externa  del proyecto 817"</t>
  </si>
  <si>
    <t>Realizar actividades que apoyen la gestión derivada de la ejecución  e implementación del plan de comunicación interna y externa de la Secretaría Distrital de Ambiente, en el marco del proyecto de inversión 817</t>
  </si>
  <si>
    <t>Adición No. 2 y Prorroga No. 2  al contrato de prestación de servicios de apoyo a la gestión No. 789 de 2012, cuyo objeto consiste en "Realizar actividades de apoyo a la gestión para la implementación del plan de comunicación estratégica interna y externa de la Secretaría Distrital de Ambiente en el marco del proyecto 817"</t>
  </si>
  <si>
    <t>Apoyar la implementación y ejecución de las actividades previstas en plan de comunicación estratégica interna y externa de la Secretaría Distrital de Ambiente para el cumplimiento de las metas en el marco del proyecto 817</t>
  </si>
  <si>
    <t>Realizar la preproducción, producción y edición audiovisual de la Secretaria Distrital de Ambiente requerido en el marco de la implementación del plan de comunicación estratégica interna y externa del proyecto 817</t>
  </si>
  <si>
    <t>Realizar la formulación e implementación de los planes, proyectos y estrategias para el cumplimiento de las actividades del plan de comunicación estratégica interna y externa de la Secretaría Distrital de Ambiente, en el marco del proyecto 817</t>
  </si>
  <si>
    <t>Proponer y realizar  el diseño y la diagramación de piezas divulgativas y material editorial que requiera la Secretaría Distrital de Ambiente, en el marco de la implementación y ejecución del plan de comunicación estratégica interna y externa del proyecto 817</t>
  </si>
  <si>
    <t>Adición y Prórroga al Contrato No. 020 de 2013, cuyo objeto consiste en "Realizar actividades que apoyen la gestión derivada de la ejecución  e implementación del plan de comunicación interna y externa de la Secretaría Distrital de Ambiente, en el marco del proyecto de inversión 817"</t>
  </si>
  <si>
    <t>Gatos de personal planta temporal</t>
  </si>
  <si>
    <t>0513-Adquisición de equipos, materiales, suministros, servicios y/o producción de piezas divulgativas y presencia en medios.</t>
  </si>
  <si>
    <t>Adición y Prórroga al Contrato No.    de 2013 cuyo objeto consiste en "Realizar el monitoreo, análisis y seguimiento en medios de comunicación escritos, radiales, televisivos, audiovisuales, digitales y alternativos, sobre la información relacionada con el registro de la Secretaria Distrital de Ambiente, en desarrollo del proyecto 817"</t>
  </si>
  <si>
    <t>Realizar el monitoreo, análisis y seguimiento en medios de comunicación escritos, radiales, televisivos, audiovisuales, digitales y alternativos, sobre la información relacionada con el registro de la Secretaria Distrital de Ambiente, en desarrollo del proyecto 817</t>
  </si>
  <si>
    <t>Contratar  el suministro de material impreso, divulgativo, editorial y piezas de comunicación institucionales requeridas por la Secretaría Distrital de Ambiente, para socializar y divulgar a la ciudadanía, información relacionada con los programas, planes, eventos, trámites y proyectos liderados por la autoridad ambiental en el Distrito Capital”</t>
  </si>
  <si>
    <t>Prestar los servicios para realizar preproducción, producción, postproducción y emisión en vivo y directo de 16 programas de televisión institucional de la Secretaría Distrital de Ambiente de 30 minutos cada uno, para divulgar y socializar a la ciudadanía información y contenidos temáticos de alto impacto, relacionados con los programas, planes, proyectos y campañas que realiza la entidad en el Distrito Capital, para la generación de una cultural ambiental en los ciudadanos</t>
  </si>
  <si>
    <t>Aunar esfuerzos técnicos, administrativos, financieros y logísticos, para llevar a cabo el  evento denominado Smart City Expo Bogotá 2013, con el fin de identificar y presentar tecnologías aplicadas para construir un entorno urbano sostenible y eficiente, que aporten a la formulación e implementación de las políticas distritales, en el marco del plan de desarrollo distrital Bogotá Humana.</t>
  </si>
  <si>
    <t>Contratar la prestación del servicio público de transporte terrestre automotor especial en vehículos tipo camioneta doble cabina, con el fin de apoyar las actividades que desarrolla la Secretaría Distrital de Ambiente de acuerdo con las características técnicas definidas. 
TECNICAS DEFINIDAS</t>
  </si>
  <si>
    <t>Fomento de la participación a través de la implementación de estrategias de comunicaciones</t>
  </si>
  <si>
    <t>Diseñar e implementar 3 herramientas de comunicación que permitan fortalecer los escenarios de participación ciudadana en la gestión ambiental de Bogotá</t>
  </si>
  <si>
    <t>Apoyar a la Oficina Asesora de Comunicaciones en el proceso de socialización y divulgación de los programas, planes, proyectos, campañas y gestión de la Secretaría Distrital de Ambiente en los diferentes escenarios y medios comunitarios, distritales y locales, que permitan fortalecer la participación ciudadana</t>
  </si>
  <si>
    <t>Apoyar en el diseño e implementación de herramientas de comunicación que permitan fortalecer los escenarios de participación en las instancias comunitarias y locales en el marco de lo establecido en el proyecto 817 de la Secretaría Distrital de Ambiente.</t>
  </si>
  <si>
    <t>3-3-1-14-02-22-0574-210</t>
  </si>
  <si>
    <t>Plan Decenal de Descontaminación del Aire para Bogotá - PDDAB</t>
  </si>
  <si>
    <t>Desarrollar 35%  de las medidas 2, 3, 4 y 5B del  plan decenal de descontaminación del aire para Bogotá (2010-2020)</t>
  </si>
  <si>
    <t>Calidad ambiental y preservación del patrimonio natural"</t>
  </si>
  <si>
    <t>04-Gastos de personal operativo</t>
  </si>
  <si>
    <t>0254 - Personal contratado para ejecutar las actuaciones de evaluación, control de deterioro ambiental y seguimiento ambiental</t>
  </si>
  <si>
    <t>Prestar los  servicios profesionales para apoyar y realizar todas las actividades relacionadas con la implementación de las medidas priorizadas  y complementarias del plan decenal de descontaminación del aire para Bogotá- PDDAB.</t>
  </si>
  <si>
    <t>Adición y prorroga al contrato 16  con objeto"Prestar los servicios profesionales para apoyar y realizar todas las actividades  relacionadas con la implementación de las medidas priorizadas en el plan decenal de descontaminación del aire para Bogotá -PDDAB relacionadas con transporte de carga y con motocicletas"</t>
  </si>
  <si>
    <t>Prestar los servicios profesionales para apoyar y realizar todas las actividades  relacionadas con la implementación de las medidas priorizadas en el plan decenal de descontaminación del aire para Bogotá-PDDAB relacionadas con el sistema integrado de transporte público -SITP</t>
  </si>
  <si>
    <t>Prestar los servicios profesionales para apoyar y realizar todas las actividades  relacionadas con la implementación de las medidas priorizadas en el plan decenal de descontaminación del aire para Bogotá -PDDAB relacionadas con transporte de carga y con motocicletas</t>
  </si>
  <si>
    <t>Prestar los servicios  profesionales para apoyar y realizar todas las actividades relacionadas con la implementación de medidas complementarias a las priorizadas en el plan decenal de descontaminación del aire para Bogotá.</t>
  </si>
  <si>
    <t>0524 - Adquisición de equipos, materiales, suministros, servicios y/o producción de material técnico e información para la gestión y control de deterioro ambiental</t>
  </si>
  <si>
    <t>Aunar recursos técnicos, humanos, financieros y de conocimiento para la instalación de Sistemas de Control de Emisiones en vehículos ciclo Diesel que actualmente prestan el servicio público de transporte terrestre de pasajeros, así como adelantar las acciones que permitan determinar los niveles de opacidad y Factores de Emisión con el uso de estos sistemas en la ciudad de Bogotá</t>
  </si>
  <si>
    <t>Prestar los servicios profesionales para apoyar y realizar las actividades relacionadas con la implementación de las medidas priorizadas en el plan decenal de descontaminación del aire para Bogotá - PDDAB, relacionadas con el sistema integrado de transporte público - sitp y transporte de carga</t>
  </si>
  <si>
    <t>Evaluación, Control, monitoreo y seguimiento</t>
  </si>
  <si>
    <t>Realizar el seguimiento y/o control al 60% de los establecimientos de Bogotá que cuentan con fuentes fijas de emisiones atmosféricas</t>
  </si>
  <si>
    <t>Prestar servicios profesionales para dirigir y orientar todas las actividades relacionadas con el control y seguimiento a la emisión de fuentes fijas generadoras de emisiones atmosféricas y realizar los informes respectivos, en el marco del proyecto 574</t>
  </si>
  <si>
    <t>Prestar sus servicios profesionales para desarrollar actividades de seguimiento control y apoyo técnico a fuentes fijas generadoras de emisiones atmosféricas en el Distrito.</t>
  </si>
  <si>
    <t>Prestar sus servicios profesionales para realizar actividades de apoyo al control y seguimiento a las emisiones  atmosférica y apoyo técnico al control de fuentes fijas en el Distrito</t>
  </si>
  <si>
    <t>Prestar sus servicios profesionales para realizar actividades de apoyo al control y seguimiento a las emisiones atmosférica y apoyo técnico al control de fuentes fijas en el Distrito</t>
  </si>
  <si>
    <t>Prestar sus servicios profesionales para realizar actividades de apoyo al control y seguimiento a las emisiones atmosférica y apoyo técnico al control de fuentes fijas en el Distrito.</t>
  </si>
  <si>
    <t>Prestar sus servicios profesionales para desarrollar actividades de control, seguimiento, evaluación de estudios de emisiones atmosféricas y apoyo técnico a las fuentes fijas de emisión en el Distrito.</t>
  </si>
  <si>
    <t>Adición y Prorroga No. 1 al con contrato No.1341 cuyo objeto es:  Realizará la evaluación técnica de las quejas y reclamos presentadas por la ciudadanía y realizar el seguimiento y control a fuentes fijas de emisión en el distrito, en el marco del proyecto 574</t>
  </si>
  <si>
    <t>Prestar sus servicios profesionales para realizar la evaluación técnica de las quejas y reclamos presentadas por la ciudadanía y  realizar la evaluación, seguimiento y control a las fuentes fijas de emision en el Distrito.</t>
  </si>
  <si>
    <t>Prestar sus servicios profesionales para realizar la evaluación técnica de las quejas y reclamos presentadas por la ciudadanía y realizar el seguimiento y control a fuentes fijas de emisión en el distrito.</t>
  </si>
  <si>
    <t>Prestar sus servicios técnicos para realizar las actividades relacionadas con la operacion y funcionamiento de los equipos utilizados en el seguimiento a las fuentes fijas de emisiones atmosféricas</t>
  </si>
  <si>
    <t>Prestar sus servicios técnicos para realizar las actividades relacionadas con la operación y funcionamiento de los equipos utilizados en el seguimiento a las fuentes fijas de emisiones atmosféricas</t>
  </si>
  <si>
    <t>Prestar sus servicios profesionales para desarrollar actividades de control y seguimiento a emisiones atmosféricas y apoyo técnico a las emisiones de fuentes fijas en el Distrito.</t>
  </si>
  <si>
    <t>Prestar sus servicios profesionales para proyectar y revisar el soporte juridico de las actuaciones administrativas para el control y seguimiento amnbiental a las fuentes fiajs de contaminación atmosférica</t>
  </si>
  <si>
    <t>Adquirir repuestos para ejecutar la correcta operación del analizador de gases infrarrojo no dispersivo perteneciente a la Secretaria Distrital de Ambiente.</t>
  </si>
  <si>
    <t>Realizar la adquisición de elementos de protección personal</t>
  </si>
  <si>
    <t>Realizar el análisis de laboratorio de los contaminantes atmosféricos resultantes de los muestreos realizados con el equipo isocinético marca ápex  perteneciente a la SDA con el objetivo de fortalecer las acciones de seguimiento, control y verificación de las fuentes fijas en Bogotá D.C.</t>
  </si>
  <si>
    <t>Realizar la calibración de los componentes del muestreador Isocinetico marca Ápex, con el objetivo de garantizar una correcta operación y funcionamiento de dicho equipo durante y después del proceso de acreditación ante el IDEAM, y de este modo fortalecer las acciones  de seguimiento, control y verificación de las fuentes fijas en Bogotá D.C.</t>
  </si>
  <si>
    <t>Efectuar la compra de suministros e insumos para ejecutar la correcta operación del muestreador isocinético perteneciente al grupo de fuentes fijas de la Subdirección de Calidad del Aire Auditiva y Visual dentro del programa de seguimiento, control y verificación de la calidad del aire en Bogotá D.C. con el fin de desarrollar  y mejorar los procedimientos de las mediciones, además de extender la vida útil y mantener las condiciones optimas del equipo durante su operación</t>
  </si>
  <si>
    <t>PRESTAR SUS SERVICIOS PROFESIONALES PARA PROYECTAR Y REVISAR LAS ACTUACIONES JURIDICAS NECESARIAS PARA EL CONTROL Y SEGUIMIETNO AMBIENTAL A LAS FUENTES FIJAS DE CONTAMINACION ATMOSFERICA</t>
  </si>
  <si>
    <t>PRESTAR SUS SERVICIOS PROFESIONALES PARA REALIZAR LAS ACTUACIONES JURIDICAS NECESARIAS PARA EL CONTROL Y SEGUIMIETNO AMBIENTAL A LAS FUENTES FIJAS DE CONTAMINACION ATMOSFERICA</t>
  </si>
  <si>
    <t>PRESTAR SUS SERVICIOS PROFESIONALES PARA REALIZAR EL SEGUIMIENTO A LAS ACTIVIDADES JURIDICAS ASOCIADAS A LAS LICENCIAS AMBIENTALES , PARA LA RECUPERACION, RESTAURACION AMBIENTAL EN LOS COMPONENTES AIRE Y PAISAJE.</t>
  </si>
  <si>
    <t>PRESTAR SUS SERVICIOS DE APOYO PARA  REALIZAR LAS ACTIVIDADES QUE SE REQUIERAN PARA LA ASIGNACIÓN, RADICACIÓN Y SEGUIMIENTO ADMINISTRATIVO DE TRAMITES AMBIENTALES DE LAS  FUENTES FIJAS DE EMISIÓN</t>
  </si>
  <si>
    <t>PRESTAR SUS SERVICIOS PROFESIONALES PARA REALIZAR ACTIVIDADES RELACIONADAS CON EL CONTROL Y SEGUIMIENTO A FUENTES FIJAS GENERADORAS DE EMISIONES ATMOSFERICAS EN EL DISTRITO CAPITAL.</t>
  </si>
  <si>
    <t>PRESTAR SERVICIOS PROFESIONALES PARA DIRIGIR Y ORIENTAR TODAS LAS ACTIVIDADES RELACIONADAS CON EL CONTROL Y SEGUIMIENTO A FUENTES FIJAS GENERADORAS DE EMISIONES ATMOSFERICAS Y REALIZAR LOS INFORMES RESPECTIVOS</t>
  </si>
  <si>
    <t>Obtener 80% de  datos registrados (como válidos) en la red de monitoreo de calidad de aire de Bogotá</t>
  </si>
  <si>
    <t>Prestar los servicios profesionales para apoyar en campo la ejecución del programa de operación, mantenimiento preventivo, correctivo y calibración de los analizadores y equipos que conforman la red de monitoreo de calidad del aire de Bogotá.</t>
  </si>
  <si>
    <t>PRESTAR SUS SERVICIOS PROFESIONALES PARA APOYAR EL PROCESO DE FORTALECIMIENTO DE LA INFRAESTRUCTURA DE LAS ESTACIONES DE LA RED DE MONITOREO DE CALIDAD DEL AIRE DE BOGOTA.</t>
  </si>
  <si>
    <t>Prestar sus servicios para el apoyar la verificación, ajuste y mantenimiento de los equipos que conforman la red de monitoreo de calidad del aire de Bogotá –RMCAB,</t>
  </si>
  <si>
    <t>Prestar los servicios profesionales para validar y realizar seguimiento a los datos generados por las estaciones de la red de monitoreo de calidad del aire de Bogotá (RMCAB)</t>
  </si>
  <si>
    <t>Prestar los servicios profesionales para  apoyar las actividades de validación de primer nivel de los datos generados por las estaciones y la elaboración del plan de mantenimiento, calibración y verificación de equipos de la RMCAB.</t>
  </si>
  <si>
    <t>ADICION Y PRORROGA N°  1 DEL CONTRATO DE COMPRAVENTA No. 1627 DE 2012 CUYO OBJETO ES COMPRA DE 2 EQUIPOS MEDIDORES DE MATERIAL PARTICULADO DE 2.5 MICRAS (PM2.5) PARA LA RED DE MONITOREO DE CALIDAD DEL AIRE DE BOGOTA, EN EL MARCO DEL PROYECTO 574.</t>
  </si>
  <si>
    <t>ADQUIRIR A TITULO DE VENTA RESPUESTOS PARA LOS CALIBRADORES MARCA ECOTECH DE PROPIEDAD DE LA RED DE MONITOREO DE CALIDAD DEL AIRE DE BOGOTA.</t>
  </si>
  <si>
    <t>ADQUIRIR A TITULO DE VENTA REPUESTOS MARCA THERMO PARA LA MEDICION DE PARAMETROS CONTAMINANTES (PM2.5,CO,SO2 Y NOX) EN LOS EQUIPOS DE LA MISMA MARCA QUE OPERAN EN LA RED DE MONITOREO DE CALIDAD DEL AIRE DE BOGOTA.</t>
  </si>
  <si>
    <t>Adquirir a titulo de venta repuestos de las marcas Met One Instruments y Teledyne Api para la medición de Parametros Contaminantes PM10 O3 , NOx1 SO2 y CO para los equipos de la misma marca de la RMCBA</t>
  </si>
  <si>
    <t>PRESTAR EL SERVICIO DE CALIBRACION DE DOS (2) EQUIPOS MEDIDORES DE FLUJO MARCA BIOS DEFINER.</t>
  </si>
  <si>
    <t>01-Infraestructura</t>
  </si>
  <si>
    <t>03 Mejoramiento y mantenimiento de infraestructura propia del sector</t>
  </si>
  <si>
    <t>0106 - Adecuación de áreas administrativas,  de áreas de interés ambiental y demás espacios administrados por la SDA</t>
  </si>
  <si>
    <t>Realizar mantenimiento y las adecuaciones locativas de 9 de las estaciones de la  Red de Monitoreo de Calidad del Aire de Bogotá, en el marco del proyecto 574.</t>
  </si>
  <si>
    <t>Adición al Contrato de prestación d servicios 938-12 cuyo objeto es "prestar el servicio de mantenimiento preventivop y correctivo incluyendo el suministro de repuestos de los aires acondicionados de la RMCAB y adquirir a titulo de venta un equipo de aire acondicionado</t>
  </si>
  <si>
    <t>adquirir modelo de calidad de aire</t>
  </si>
  <si>
    <t>PRESTAR EL SERVICIO DE MANTENIMIENTO PREVENTIVO Y CORRECTIVO, INCLUYENDO EL SUMINISTRO DE REPUESTOS, DE LOS AIRES ACONDICIONADOS DE LA RED DE MONTOREO  DE CALIDAD DEL AIRE DE LA CIUDAD Y ADQUIRIR A TITULO DE VENTA UN EQUIPO DE AIRE ACONDICIONADO</t>
  </si>
  <si>
    <t>Contratar el mantenimiento preventivo de las UPS (Uninterrupted Power Supply) existentes en la Red de Monitoreo de Calidad de Aire de Bogotá</t>
  </si>
  <si>
    <t>Acreditar la RMCAB ante el IDEAM</t>
  </si>
  <si>
    <t>ADQUIRIR, INSTALAR Y PONER EN OPERACIÓN UN ANALIZADOR DE SO2 PARA LA RED DE MONITOREO DE CALIDAD DE  AIRE DE BOGOTÁ.</t>
  </si>
  <si>
    <t>Mantenimiento correctivos y preventivos</t>
  </si>
  <si>
    <t>ADQUIRIR, INSTALAR Y PONER EN OPERACIÓN DOS MONITORES AUTOMATICOS PARA MEDIR MATERIAL PARTICULADO PM 10 CON OPCIÓN PARA MEDIR MATERIAL PARTICULADO PM 2.5 Y UNA CASETA INTEMPERIE PARA UNO DE LOS EQUIPOS PARA LA RED DE MONITOREO DE CALIDAD DE  AIRE DE BOGOTÁ</t>
  </si>
  <si>
    <t>PRESTAR LOS SERVICIOS PROFESIONALES PARA EL CONTROL Y SEGUIMIENTO Y REGISTRO DE TODAS LAS ACTIVIDADES RELACIONADAS CON LA OPERACION DE LAS ESTACIONES DE MONITOREO QUE CONFORMAN LA RED DE MONITOREO DE CALIDAD DEL AIRE DE BOGOTA EN EL MARCO DEL PROYECTO 574</t>
  </si>
  <si>
    <t>Desarrollar las actividades de campo correspondientes al control de fuentes móviles, seguimiento a ensambladores representantes de marca y evaluaciones del programa de mantenimiento.</t>
  </si>
  <si>
    <t>PRESTAR LOS SERVICIOS PROFESIONALES PARA APOYAR EN CAMPO LA EJECUCIÓN DEL PROGRAMA DE OPERACIÓN, MANTENIMIENTO PREVENTIVO Y CORRECTIVO ASÍ COMO LA CALIBRACIÓN  DE LOS ANALIZADORES Y EQUIPOS QUE CONFORMAN LA RED DE MONITOREO DE CALIDAD DEL AIRE DE BOGOTÁ.</t>
  </si>
  <si>
    <t>PRESTAR SUS SERVICIOS PROFESIONALES PARA REALIZAR LA REVISION DE LOS EQUIPOS DE LA RED EN CUMPLIMIENTO DE LOS REQUERIMIENTOS TECNICOS ESTABLECIDOS EN EL PROTOCOLO Y DEMAS NORMAS REGLAMENTARIAS DE LA RED DE MONITOREO DE CALIDAD DEL AIRE DE BOGOTA.</t>
  </si>
  <si>
    <t>Prestar los servicios profesionales para apoyar en campo la verificación, ajuste, mantenimiento preventivo y correctivo de los equipos que conforman la red de monitoreo de calidad de aire de Bogotá - RMCAB, de acuerdo con los manuales de operación</t>
  </si>
  <si>
    <t>PRESTAR LOS SERVICIOS PROFESIONALES PARA EL ANALISIS DE LOS DATOS PROCEDENTES DEL MONITOREO DE LAS TENDENCIAS DE LA CALIDAD DEL AIRE DE BOGOTÁ,GENERADOS POR LAS ESTACIONES DE LA RED DE MONITOREO DE CALIDAD DEL AIRE DE BOGOTÁ (RMCAB)</t>
  </si>
  <si>
    <t>PRESTAR LOS SERVICIOS PROFESIONALES PARA ADELANTAR EL ANÁLISIS DE LOS DATOS METEOROLOGICOS PROCEDENTES DE LA RMCAB Y APOYAR  EN LA ELABORACIÓN DE LOS INFORMES RESPECTIVOS.</t>
  </si>
  <si>
    <t>Monitorear 5 procesos para el adecuado cumplimiento de las regulaciones ambientales</t>
  </si>
  <si>
    <t>PRESTAR LOS SERVICIOS PROFESIONALES PARA APOYAR LAS ACTIVIDADES DE SEGUIMIENTO A LOS DOCUMENTOS TECNICOS, PROCESOS Y PROCEDIMIENTOS ASI COMO A LOS   INFORMES Y REPORTES A REALIZAR PARA EL ADECUADO CUMPLIMIENTO DE LAS REGULACIONES AMBIENTALES</t>
  </si>
  <si>
    <t>Evaluar, controlar y hacer seguimiento a 300.000 vehículos del parque automotor que circula en Bogotá.</t>
  </si>
  <si>
    <t>DESARROLLAR LAS ACTIVIDADES DE CAMPO CORRESPONDIENTES AL CONTROL DE FUENTES MOVILES Y CON EL PROGRAMA DE AUTORREGULACION</t>
  </si>
  <si>
    <t>DESARROLLAR LAS ACTIVIDADES DE APOYO TÉCNICO EN EL PROGRAMA DE CONTROL DE EMISIONES POR FUENTES MÓVILES</t>
  </si>
  <si>
    <t>PRESTAR SUS SERVICIOS PARA APOYAR  LA ATENCION, DEPURACIÓN, MANEJO Y GESTION DEL FLUJO DE LOS EXPEDIENTES Y NOTIFICACIONES AMBIENTALES QUE SE GENERAN POR LA ENTIDAD EN EL MARCO DEL PROYECTO 574</t>
  </si>
  <si>
    <t>PRESTAR SUS SERVICIOS PARA APOYAR LAS ACTIVIDADES DE GESTION DOCUMENTAL DE LAS ACTUACIONES TECNICAS DERIVADAS DE FUENTES MOVILES.</t>
  </si>
  <si>
    <t>DESARROLLAR LAS ACTIVIDADES DE CAMPO CORRESPONDIENTES A LAS PRUEBAS DE OPACIDAD Y ANALISIS DE GASES EN EL PROGRAMA DE FUENTES MOVILES PARA EL CONTROL DE FACTORES DE DETERIORO AMBIENTAL.</t>
  </si>
  <si>
    <t>REALIZAR EL MANTENIMIENTO PREVENTIVO, CORRECTIVO Y SUMINISTRO DE CONSUMIBLES, REPUESTOS E INSTALAR EL SOFTWARE DE APLICACIÓN PARA LOS OPACÍMETROS Y ANALIZADORES DE GASES DE LA SECRETARIA DISTRITAL DE AMBIENTE</t>
  </si>
  <si>
    <t>ARRENDAR INMUEBLE, PARA DESARROLLAR LAS ACTIVIDADES RELACIONADAS CON EL MONITOREO Y CONTROL DE EMISIONES GENERADAS POR FUENTES MÓVILES.</t>
  </si>
  <si>
    <t>SUMINISTRAR MEZCLA DE GASES DE REFERENCIA  PARA LA  CALIBRACIÓN DE EQUIPOS, FLUJÓMETROS Y PRESTAR EL SERVICIO DE PRUEBAS HIDROSTÁTICAS</t>
  </si>
  <si>
    <t>REALIZAR EL MANTENIMIENTO PREVENTIVO, CORRECTIVO Y SUMINISTRO DE CONSUMIBLES, REPUESTOS PARA LAS PLANTAS ELECTRICAS UTILIZADAS EN EL CONTROL A FUENTES MÓVILES</t>
  </si>
  <si>
    <t>SERVICIO DE ACREDITACIÓN O AUTORIZACIÓN PARA EL PROCESO DE MEDICIÓN DE FUENTES MÓVILES</t>
  </si>
  <si>
    <t>DESARROLLAR LAS ACTIVIDADES CORRESPONDIENTES A LAS PRUEBAS DE EMISIONES DE EMISIONES, SOPORTE TÉCNICO, SEGUIMIENTO A ENSAMBLADORES, CONCESIONARIOS Y CAPACITACIONES</t>
  </si>
  <si>
    <t>DESARROLLAR LAS ACTIVIDADES CORRESPONDIENTES A LAS PRUEBAS DE OPACIDAD Y ANÁLISIS DE GASES, SEGUIMIENTO A ENSAMBLADORES Y REPRESENTANTES DE MARCA Y SEGUIMIENTO A LAS PRUEBAS DE OPACIDAD EN LAS EMPRESAS DE TRANSPORTE EN EL PROGRAMA DE CONTROL DE EMISIONES A FUENTES MÓVILES</t>
  </si>
  <si>
    <t>Intervenir 10 áreas críticas identificadas y priorizadas en los mapas de ruido de la ciudad.</t>
  </si>
  <si>
    <t>PRESTAR SUS SERVICIOS PARA  REALIZAR ACTIVIDADES TÉCNICAS DE MONITOREO, SEGUIMIENTO Y CONTROL A FUENTES FIJAS GENERADORAS DE RUIDO EN ATENCIÓN A RADICADOS PRESENTADOS ANTE LA SDA</t>
  </si>
  <si>
    <t>Adición y prórroga del contrato de prestación de servicios  no 461 de 2012 cuyo objeto es realizara seguimiento a las actividades técnicas relacionadas con los grupos de fuentes móviles, centros de diagnostico automotor CDA'S, publicidad exterior visual, ruido, fuentes fijas y la red de monitoreo de calidad del aire de Bogotá-RMCAB, en el marco del proyecto 574</t>
  </si>
  <si>
    <t>DESARROLLAR LAS ACTIVIDADES DE CAMPO CORRESPONDIENTES AL CONTROL DE FUENTES MOVILES, SEGUIMIENTO A ENSAMBLADORES REPRESENTANTES DE MARCA Y EVALUACIONES DEL PROGRAMA DE MANTENIMIENTO.</t>
  </si>
  <si>
    <t>PRESTAR SUS SERVICIOS PROFESIONALES PARA EVALUAR, CONTROLAR Y HACER SEGUIMIENTO A LOS EQUIPOS DE MEDICION DE EMISIONES VEHICULARES, REALIZAR LOS REQUERIMIENTOS A LOS VEHICULOS CON EMISIONES VISIBLES Y DESARROLLAR LAS ACTIVIDADES CORRESPONDIENTES A LAS PRUEBAS DE EMISIONES DEL PROGRAMA DE CONTROL DE EMSIONES A FUENTES MOVILES.</t>
  </si>
  <si>
    <t>REALIZAR EL CONTROL DE EMISIONES A FUENTES MÓVILES Y ACTIVIDADES RELACIONADAS CON EL PROGRAMA DE EVALUACIÓN, CONTROL Y SEGUIMIENTO A FUENTES MÓVILES Y CAPACITACIONES</t>
  </si>
  <si>
    <t>REALIZAR EL CONTROL DE EMISIONES Y ACTIVIDADES RELACIONADAS CON EL PROGRAMA DE EVALUACIÓN, CONTROL Y SEGUIMIENTO A FUENTES MÓVILES</t>
  </si>
  <si>
    <t>REALIZARÁ LA INSPECCIÓN DE CAMPO DE LOS OPERATIVOS DE CONTROL AMBIENTAL, EN EL PROGRAMA DE AUTORREGULACIÓN AMBIENTAL QUE INVOLUCREN EL USO DE UNIDADES MÓVILES OPERADAS POR LA SDA.</t>
  </si>
  <si>
    <t>PRESTAR SUS SERVICIOS PROFESIONALES PARA APOYAR TECNICAMENTE LAS ACTIVIDADES DESARROLLADAS EN EL CONTROL DE EMISIONES Y DE AUDITORIA A LOS PROGRAMAS DE CERTIFICACION Y SEGUIMIENTO A FUENTES MOVILES.</t>
  </si>
  <si>
    <t>REALIZAR EL CONTROL DE EMISIONES Y ACTIVIDADES RELACIONADAS CON EL PROGRAMA DE EVALUACION, CONTROL Y SEGUIMIENTO A FUENTES MOVILES.</t>
  </si>
  <si>
    <t>PRESTAR SUS SERVICIOS PROFESIONALES PARA REVISAR Y PROYECTAR LAS ACTUACIONES ADMINISTRATIVAS ADELANTAR LOS PROCESOS PERMISIVOS O SANCIONATORIOS, Y APOYAR LOS PROYECTOS NORMATIVOS  RELACIONADOS CON FUENTES MOVILES</t>
  </si>
  <si>
    <t>PRESTAR SUS SERVICIOS TECNICOS PARA REALIZAR EL IMPULSO PROCESAL A LOS TRAMITES JURIDICOS ASIGNADOS AL GRUPO DE FUENTES MOVILES</t>
  </si>
  <si>
    <t>REALIZAR LAS ACTIVIDADES DE EVALUACION Y SEGUIMIENTO DEL PROGRAMA DE AUTOREGULACION AMBIENTAL PARA EL CONTROL DE EMISIONES A FUENTES MOVILES.</t>
  </si>
  <si>
    <t>PRESTAR SUS SERVICIOS PROFESIONALES PARA DIRIGIR Y ORIENTAR TODAS LAS ACTIVIDADES RELACIONADAS CON EL CONTROL DE EMISIONES POR FUENTES MOVILES Y LAS AUDITORIAS DE LOS CENTRO DE DIAGNOSTICO  AUTOMOTOR EN DESARROLLO DEL PROYECTO 574, CONTROL DE DETERIORO AMBIENTAL EN LOS COMPONENTES AIRE Y PAISAJE</t>
  </si>
  <si>
    <t>PRESTAR SUS SERVICIOS PROFESIONALES PARA AUDITAR, CONTROLAR Y HACER SEGUIMIENTO A LOS CENTROS DE DIAGNOSTICO AUTOMOTOR.</t>
  </si>
  <si>
    <t>PRESTAR LOS SERVICIOS PROFESIONALES PARA REALIZAR TODAS LAS ACTIVIDADES RELACIONADAS CON EL  DESARROLLO DE LOS PROCEDIMIENTOS ADMINISTRATIVOS AMBIENTALES Y NORMATIVOS DEL SECTOR DE FUENTES MÓVILES</t>
  </si>
  <si>
    <t>PRESTAR SUS SERVICIOS PARA APOYAR EL ESTUDIO JURÍDICO DE LOS CONCEPTOS TÉCNICOS Y DEMÁS TRÁMITES Y/O EXPEDIENTES QUE SE LE ASIGNEN EN EL CONTROL Y SEGUIMIENTO A FUENTES MÓVILES</t>
  </si>
  <si>
    <t>Avance en efectivo para adquirir los alimentos para la campaña del día sin carro en el marco del proyecto 574-210 Control de deterioro ambiental en los componentes aire y paisaje.</t>
  </si>
  <si>
    <t>ADICIÓN No. 1 AL CONTRATO DE PRESTACIÓN DE SERVICIOS No 1509 CUYO OBJETO ES: REALIZAR EL MANTENIMIENTO, PREVENTIVO, CORRECTIVO Y SUMINISTRO DE CONSUMIBLES, REPUESTOS E INSTALACIÓN DEL SOFTWARE DE APLICACIÓN PARA LOS OPACÍMETROS DE LA SECRETARIA DISTRITAL DE AMBIENTE</t>
  </si>
  <si>
    <t>ADICIÓN No. 1 AL CONTRATO DE PRESTACIÓN DE SERVICIOS No 1262 CUYO OBJETO ES: REALIZAR EL MANTENIMIENTO, PREVENTIVO, CORRECTIVO Y SUMINISTRO DE CONSUMIBLES, REPUESTOS E INSTALACIÓN DEL SOFTWARE DE APLICACIÓN PARA LOS ANALIZADORES DE GASES DE LA SECRETARIA DISTRITAL DE AMBIENTE</t>
  </si>
  <si>
    <t>PRESTAR SUS SERVICIOS PROFESIONALES PARA PROYECTAR LAS ACTUACIONES QUE SE ASIGNEN EN EL CONTROL Y SEGUIMIENTO A FUENTES MOVILES</t>
  </si>
  <si>
    <t>PRESTAR SUS SERVICIOS TECNICOS PARA REVISAR, DESENCRIPTAR, ANALIZAR Y VALIDAR LA INFORMACION EN EL CONTROL A FUENTES MOVILES.</t>
  </si>
  <si>
    <t>DESARROLLAR TODAS LAS ACTIVIDADES RELACIONADAS CON EL CONTROL Y SEGUIMIENTO AL INVENTARIO Y MANTENIMIENTO DE LOS EQUIPOS EN EL PROGRAMA DE MONITOREO Y CONTROL DE EMISIONES.</t>
  </si>
  <si>
    <t>PRESTAR SUS SERVICIOS PROFESIONALES PARA APOYAR TECNICAMENTE TODAS LAS ACTIVIDADES DESARROLLADAS POR EL GRUPO DE RUIDO.</t>
  </si>
  <si>
    <t>PRESTAR SUS SERVICIOSPARA APOYAR TECNICAMENTE TODAS LAS ACTIVIDADES DESARROLLADAS POR EL GRUPO DE RUIDO.</t>
  </si>
  <si>
    <t>PRESTAR SUS SERVICIOS PARA APOYAR TECNICAMENTE TODAS LAS ACTIVIDADES DESARROLLADAS POR EL GRUPO DE RUIDO.</t>
  </si>
  <si>
    <t>PRESTAR SUS SERVICIOS PROFESIONALES PARA APOYAR EL DESARROLLO DE LAS ACTIVIDADES DE CONTROL, SEGUIMIENTO Y APOYO TÉCNICO EN LO RELACIONADO CON LAS EVALUACIONES A FUENTES FIJAS GENERADORAS DE RUIDO</t>
  </si>
  <si>
    <t>PRESTAR SUS SERVICIOS PROFESIONALES PARA APOYAR EL DESARROLLO DE LAS ACTIVIDADES DE CONTROL Y SEGUIMIENTO Y APOYO TECNICO A FUENTES FIJAS GENERADORAS DE RUIDO EN LO RELACIONADO CON LA ACTUALIZACION DE MAPAS DE RUIDO Y EL SEGUIMIENTO A LA GESTION EN ALCALDIAS.</t>
  </si>
  <si>
    <t>PRESTAR SUS SERVICIOS PROFESIONALES PARA DESARROLLAR ACTIVIDADES RELACIONADAS CON EL MONITOREO, SEGUIMIENTO Y CONTROL A FUENTES FIJAS GENERADORAS DE RUIDO EN ATENCIÓN A RADICADOS PRESENTADOS ANTE LA SDA</t>
  </si>
  <si>
    <t>Operar una Red de Monitoreo de Ruido del Aeropuerto</t>
  </si>
  <si>
    <t>PRESTAR SUS SERVICIOS PROFESIONALES  PARA REALIZAR LAS ACTIVIDADES RELACIONADAS CON LA EVALUACION AMBIENTAL DE LA INFORMACION SUMINISTRADA POR LA RED DE MONITOREO DE RUIDO PARA EL AEROPUERTO INTERNACIONAL EL DORADO Y EL MANEJO GENERAL DEL SISTEMA QUE OPERA LA RED.</t>
  </si>
  <si>
    <t>Prestar sus servicios profesionales para desarrollar las actividades correspondientes a la operación técnica de la unidad móvil de monitoreo de ruido y las actividades de monitoreo, seguimiento y control a fuentes fijas generadoras de ruido.</t>
  </si>
  <si>
    <t>PRESTAR SUS SERVICIOS PROFESIONALES PARA DESARROLLAR LAS ACTIVIDADES RELACIONADAS CON EL PROCESAMIENTO DE LOS DATOS QUE SUMINISTRA LA RED DE MONITOREO DE RUIDO PARA EL AEROPUERTO INTERNACIONAL ELDORADO Y EL MANTENIMIENTO PREVENTIVO DE LAS ESTACIONES DE MONITOREO</t>
  </si>
  <si>
    <t>PRESTAR SUS SERVICIOS PROFESIONALES PARA APOYAR LA REVISION JURIDICA Y LA GESTION DE LAS ACTUACIONES ADMINISTRATIVAS DE FONDO Y TRAMITES DE IMPULSO PROCESAL.</t>
  </si>
  <si>
    <t>PRESTAR SUS SERVICIOS PROFESIONALES PARA PROYECTAR LAS ACTUACIONES ADMINISTRATIVAS QUE ADELANTEN LOS PROCESOS PERMISIVOS O SANCIONATORIOS Y DEMÁS TRAMITES QUE SE ASIGNEN</t>
  </si>
  <si>
    <t>PRESTAR SUS SERVICIOS PROFESIONALES PARA APOYAR LA PROYECCIÓN DE ACTUACIONES ADMINISTRATIVAS QUE ADELANTEN LOS PROCESOS PERMISIVOS O SANCIONATORIOS Y DEMÁS TRAMITES QUE SE ASIGNEN</t>
  </si>
  <si>
    <t>PRESTAR LOS SERVICIOS PROFESIONALES PARA PROYECTAR LAS ACTUACIONES ADMINISTRATIVAS Y ADELANTAR LOS PROCESOS PERMISIVOS O SANCIONATORIOS Y DEMÁS TRAMITES QUE SE LE ASIGNEN EN EL MARCO DEL PROYECTO 574</t>
  </si>
  <si>
    <t>PRESTAR SUS SERVICIOS PROFESIONALES PARA DESARROLLAR LAS ACTIVIDADES RELACIONADAS CON EL MONITOREO, SEGUIMIENTO Y CONTROL A FUENTES FIJAS GENERADORAS DE RUIDO PARA EL CUMPLIMIENTO DEL PLAN LOCAL DE RECUPERACIÓN AUDITIVA EN LAS LOCALIDADES CONTEMPLADAS EN LA RESOLUCIÓN 6919 DE 2010 DE LA SDA</t>
  </si>
  <si>
    <t>PRESTAR SUS SERVICIOS PROFESIONALES PARA APOYAR TÉCNICAMENTE EN TODO LO RELACIONADO CON ATENCIÓN Y SEGUIMIENTO A QUEJAS Y ACTUACIONES TÉCNICAS RESULTANTES DE LA EVALUACIÓN DEL CONTROL A LAS FUENTES EMISORAS DE RUIDO</t>
  </si>
  <si>
    <t>PRESTAR SUS SERVICIOS PROFESIONALES PARA DESARROLLAR LAS ACTIVIDADES RELACIONADAS CON EL MONITOREO, SEGUIMIENTO Y CONTROL A FUENTES FIJAS GENERADORAS DE RUIDO Y ASISTIR A REUNIONES DE PUESTO DE MANDO UNIFICADO PARA EL DESARROLLO DE EVENTOS DE AGLOMERACIÓN DE PÚBLICO</t>
  </si>
  <si>
    <t>PRESTAR SUS SERVICIOS PROFESIONALES PARA DESARROLLAR ACTIVIDADES RELACIONADAS CON EL MONITOREO, SEGUIMIENTO Y CONTROL A FUENTES FIJAS GENERADORAS DE RUIDO Y APOYAR LA ACTUALIZACION DE MAPAS DE RUIDO</t>
  </si>
  <si>
    <t>PRESTAR LOS SERVICIOS PARA APOYAR LA ADMINISTRACION Y SEGUIMIENTO DE LA INFORMACION QUE GENERA LA EVALUACION Y CONTROL DE DETERIORO AMBIENTAL EN LOS COMPONENTES AIRE Y PAISAJE.</t>
  </si>
  <si>
    <t>APOYAR LA ADMINISTRACION Y GESTION DOCUMENTAL EN  EL DESARROLLO DE LAS ACTUACIONES ADMINISTRATIVAS RELACIONADAS CON LA META INTERVENIR 10 ÁREAS CRÍTICAS IDENTIFICADAS Y PRIORIZADAS EN LOS MAPAS DE RUIDO DE LA CIUDAD</t>
  </si>
  <si>
    <t>Adicion y prorrogga del contrato de prestacion de servicios No 1485 de 2012 cuyo objeto es Contratar la prestación del servicio público de transporte terrestre automotor especial en vehículos tipo camioneta, doble cabina y vans, con el fin de apoyar las actividades que desarrolla la secretaria distrital de ambiente de acuerdo con las características técnicas  definidas por la secretaria</t>
  </si>
  <si>
    <t>PRESTAR SUS SERVICIOS PROFESIONALES PARA PROYECTAR Y APOYAR LA REVISIÓN DE LAS ACTUACIONES ADMINISTRATIVAS NECESARIAS PARA ADELANTAR LOS PROCESOS PERMISIVOS O SANCIONATORIOS Y DEMÁS TRAMITES QUE SE ASIGNEN</t>
  </si>
  <si>
    <t>PRESTAR SUS SERVICIOS PROFESIONALES PARA REALIZAR TODAS LAS ACTIVIDADES RELACIONADAS CON EL SEGUIMIENTO Y CONTROL A FUENTES FIJAS GENERADORAS DE RUIDO</t>
  </si>
  <si>
    <t>PRESTAR SUS SERVICIOS PROFESIONALES PARA APOYAR EL DESARROLLO A LAS ACTIVIDADES DE CONTROL Y SEGUIMIENTO TECNICO DE REVISION A LAS FUENTES FIJAS GENERADORAS DE RUIDO.</t>
  </si>
  <si>
    <t>PRESTAR LOS SERVICIOS PROFESIONALES EN LA EVALUACION, CONTROL, Y SEGUIMIENTO RELACIONADOS CON LA GESTION AMBIENTAL DE LA CALIDAD DEL AIRE, AUDITIVA Y VISUAL, ASOCIADA AL SANEAMIENTO DE EXPEDIENTES AMBIENTALES,  PLANES DE MANEJO, Y LICENCIAS AMBIENTALES</t>
  </si>
  <si>
    <t>PRESTAR LOS SERVICIOS PARA APOYAR  LA ATENCION, SANEAMIENTO, MANEJO Y GESTION DEL FLUJO DE LOS EXPEDIENTES Y NOTIFICACIONES AMBIENTALES, EN EL MARCO DEL PROYECTO 574</t>
  </si>
  <si>
    <t>Contratar la prestación del servicio público de transporte terrestre automotor especial en vehículos tipo camioneta, doble cabina y vans, con el fin de apoyar las actividades que desarrolla la secretaria distrital de ambiente de acuerdo con las características técnicas  definidas por la secretaria</t>
  </si>
  <si>
    <t>PRESTAR SUS SERVICIOS PROFESIONALES PARA PROYECTAR LAS ACTUACIONES ADMINISTRATIVAS QUE ADELANTEN LOS PROCESOS PERMISIVOS O SANCIONATORIOS Y DEMAS TRAMITES QUE SE ASIGNEN.</t>
  </si>
  <si>
    <t>Desmontar 180.000 elementos de publicidad ilegal.</t>
  </si>
  <si>
    <t>APOYAR LOS OPERATIVOS DE  DESMONTE DE ELEMENTOS  DE PUBLICIDAD ILEGAL, REALIZAR EL CONTROL Y SEGUIMIENTO  EVALUAR SOLICITUDES DE REGISTRO GENERANDO LOS RESPECTIVOS CONCEPTOS TÉCNICOS Y/O REQUERIMIENTO</t>
  </si>
  <si>
    <t>PRESTAR LOS SERVICIOS PROFESIONALES PARA DAR EL APOYO JURIDICO Y ADMINISTRATIVO QUE SE REQUIERA IMPULSANDO LOS TRAMITES ASIGNADOS DE PUBLICIDAD EXTERIOR VISUAL.</t>
  </si>
  <si>
    <t>PRESTAR SUS SERVICIOS PARA APOYAR LOS OPERATIVOS DE CONTROL Y SEGUIMIENTO A LA PUBLICIDAD EXTERIOR VISUAL</t>
  </si>
  <si>
    <t>AUNAR RECURSOS FÍSICOS, TÉCNICOS, FINANCIEROS Y HUMANOS PARA REALIZAR ACTIVIDADES DE CONTROL A LA CONTAMINACIÓN  VISUAL, CON EL APOYO DE LA POBLACIÓN VULNERABLE ATENDIDA POR IDIPRON.</t>
  </si>
  <si>
    <t>Legalizar 136,000 elementos de publicidad exterior visual mediante registro</t>
  </si>
  <si>
    <t>PRESTAR LOS SERVICIOS PROFESIONALES PARA PROYECTAR Y REVISAR LAS ACTUACIONES ADMINISTRATIVAS EN LOS PROCESOS PERMISIVOS Y/O SANCIONATORIOS Y DEMAS ASUNTOS JURIDICOS QUE LE SEAN ENCOMENDADOS EN MATERIA DE PUBLICIDAD EXTERIOR VISUAL.</t>
  </si>
  <si>
    <t>Adición y prorroga no. 2 del contrato de prestación de servicios no 432 del 2012 cuyo objeto es gestionará el flujo de  los expedientes y notificaciones ambientales según lo establecido en la Resolución SDA 7572 de 2010 o aquella  que la modifique, en el marco del proyecto 574 control de deterioro ambiental en los componentes aire y paisaje</t>
  </si>
  <si>
    <t>PRESTAR SUS SERVICIOS PARA APOYAR LA ATENCION, DEPURACION, MANEJO Y GESTION DEL FLUJO DE LOS EXPEDIENTES Y NOTIFICACIONES AMBIENTALES QUE SE GENERAN PRODUCTO DE LA LEGALIZACION DE LOS ELEMENTOS DE PUBLICIDAD EXTERIOR VISUAL.</t>
  </si>
  <si>
    <t>PRESTAR SUS SERVICIOS PROFESIONALES PARA REALIZAR LA EVALUACION TECNICA RESPECTO A SOLICITUDES DE REGISTRO, CONTROL Y SEGUIMIENTO A LOS ELEMENTOS DE PUBLICIDAD EXTERIOR VISUAL.</t>
  </si>
  <si>
    <t>APOYAR LOS OPERATIVOS DE  DESMONTE DE ELEMENTOS  DE PUBLICIDAD ILEGAL, REALIZAR EL CONTROL Y SEGUIMIENTO  EVALUAR SOLICITUDES DE REGISTRO GENERANDO LOS RESPECTIVOS CONCEPTOS TÉCNICOS Y/O REQUERIMIENTO DE PUBLICIDAD EXTERIOR VISUAL.</t>
  </si>
  <si>
    <t>PRESTAR LOS SERVICIOS PROFESIONALES PARA REALIZAR LA EVALUACIÓN TÉCNICA RESPECTO A SOLICITUDES DE REGISTRO, CONTROL Y SEGUIMIENTO A LOS ELEMENTOS DE PUBLICIDAD EXTERIOR VISUAL.</t>
  </si>
  <si>
    <t>PRESTAR LOS SERVICIOS PROFESIONALES PARA REALIZAR LA EVALUACIÓN TÉCNICA DE SOLICITUDES DE REGISTRO, CONTROL Y SEGUIMIENTO RESPECTO DE ELEMENTOS DE PUBLICIDAD EXTERIOR VISUAL</t>
  </si>
  <si>
    <t>PRESTAR LOS SERVICIOS PROFESIONALES PARA REALIZAR EL ACOMPAÑAMIENTO TECNICO A LAS ACTIVIDADES RELACIONADAS CON EL CONTROL A FUENTES MOVILES.</t>
  </si>
  <si>
    <t>PRESTAR LOS SERVICIOS PROFESIONALES PARA REALIZAR TODAS LAS ACTIVIDADES DE EVALUACIÓN TÉCNICA SOBRE SOLICITUDES DE REGISTRO, CONTROL Y SEGUIMIENTO A LOS ELEMENTOS DE PUBLICIDAD EXTERIOR VISUAL</t>
  </si>
  <si>
    <t>PRESTAR SUS SERVICIOS PROFESIONALES PARA ORIENTAR Y REALIZAR TODAS LAS ACTIVIDADES RELACIONADAS CON LAS ACTUACIONES ADMINISTRATIVAS DE PUBLICIDAD EXTERIOR VISUAL</t>
  </si>
  <si>
    <t>PRESTAR LOS SERVICIOS PROFESIONALES PARA REALIZAR EL CONTROL, SEGUIMIENTO, EVALUACIÓN TÈCNICA Y APOYO A LA REVISIÒN DE LOS TRÀMITES SOLICITADOS POR LA CIUDADANIA, GREMIOS, ASOCIACIONES Y ENTES DE CONTROL,  RELACIONADOS CON PUBLICIDAD EXTERIOR VISUAL.</t>
  </si>
  <si>
    <t>PRESTAR LOS SERVICIOS PROFESIONALES PARA REALIZAR EL CONTROL, SEGUIMIENTO, EVALUACIÓN TÈCNICA Y APOYO A LA REVISIÒN DE LOS TRÀMITES SOLICITADOS POR LA CIUDADANIA, GREMIOS, ASOCIACIONES Y ENTES DE CONTROL RELACIONADOS CON PUBLICIDAD EXTERIOR VISUAL.</t>
  </si>
  <si>
    <t>PRESTAR LOS SERVICIOS PROFESIONALES PARA APOYAR EN LA REVISIÓN DE CONCEPTOS TÉCNICOS, REQUERIMIENTOS Y DEMÁS PRODUCTOS DE PUBLICIDAD EXTERIOR VISUAL</t>
  </si>
  <si>
    <t>PRESTAR SUS SERVICIOS PROFESIONALES PARA DIRIGIR Y ORIENTAR TODAS LAS ACTIVIDADES RELACIONADAS CON PUBLICIDAD EXTERIOR VISUAL.</t>
  </si>
  <si>
    <t>PRESTAR LOS SERVICIOS PROFESIONALES PARA REALIZAR LA EVALUACION TÈCNICA, ESTRUCTURAL Y URBANISTICA DE LAS SOLICITUDES DE REGISTRO DE VALLAS COMERCIALES Y DEMAS ELEMENTOS DE PUBLICIDAD EXTERIOR VISUAL.</t>
  </si>
  <si>
    <t>PRESTAR LOS SERVICIOS PROFESIONALES PARA REALIZAR LA EVALUACION TÈCNICA, ESTRUCTURAL Y URBANISTICA DE LAS SOLICITUDES DE REGISTRO DE VALLAS COMERCIALES Y DEMAS ELEMENTOS DE PUBLICIDAD EXTERIOR VISUAL</t>
  </si>
  <si>
    <t>PRESTAR SUS SERVICIOS PROFESIONALES PARA REALIZAR CONTROL, SEGUIMIENTO, EVALUACION TÈCNICA, ESTRUCTURAL Y URBANISTICA DE LAS SOLICITUDES DE REGISTRO DE VALLAS COMERCIALES Y DEMAS ELEMENTOS DE PUBLICIDAD EXTERIOR VISUAL</t>
  </si>
  <si>
    <t>PRESTAR LOS SERVICIOS PROFESIONALES PARA APOYAR LA GEOREFERENCIACION Y SEGUIMIENTO DE VALLAS COMERCIALES Y DEMAS ELEMENTOS DE PUBLICIDAD  EXTERIOR VISUAL</t>
  </si>
  <si>
    <t>PRESTAR LOS SERVICIOS PROFESIONALES PARA APOYAR EN LOS DESMONTES DE PUBLICIDAD VISUAL ILEGAL, Y EFECTUAR  LA REVISIÓN DE CONCEPTOS TÉCNICOS, REQUERIMIENTOS Y DEMÁS PRODUCTOS, TALES COMO VALLAS TUBULARES</t>
  </si>
  <si>
    <t>PRESTAR SUS SERVICIOS PROFESIONALES PARA DAR EL APOYO JURIDICO Y EL IMPULSO QUE SE REQUIERA A LOS TRAMITES ASIGNADOS AL GRUPO DE PUBLICIDAD EXTERIOR VISUAL.</t>
  </si>
  <si>
    <t>PRESTAR LOS SERVICIOS PROFESIONALES PARA REALIZAR ACCIONES DE EVALUACIÓN, CONTROL Y SEGUIMIENTO A LOS ESTABLECIMIENTOS QUE GENERAN VERTIMIENTOS Y RESIDUOS PELIGROSOS EN EL PERÍMETRO URBANO DEL DISTRITO CAPITAL.</t>
  </si>
  <si>
    <t>Realizar las adecuaciones fisicas al predio ubicado en la Cll 68b #76-34 para almacenar adecuadamente los desmontes de vallas tubulares de Bogotá D.C</t>
  </si>
  <si>
    <t>REALIZAR EL DESMONTE DE VALLAS TUBULARES EN BOGOTÁ D.C.</t>
  </si>
  <si>
    <t>Pago del incentivo a la señora Alis arias torres, en cumplimiento del fallo de segunda instancia de agosto 6 del 2009  del tribunal administrativo de Cundinamarca, y del fallo del 18 de enero del 2009 del juzgado cuarto administrativo del circuito de Bogotá dentro de la acción popular n° 11001-33-310-04-2006-00004-00.</t>
  </si>
  <si>
    <t>PRESTAR LOS SERVICIOS PARA REALIZAR LAS ACTIVIDADES DE APOYO EN LA ASIGNACION , RADICACION Y SEGUIMIENTO A LOS TRAMITES AMBIENTALES DE PUBLICIDAD EXTERIOR VISUAL</t>
  </si>
  <si>
    <t>PRESTAR LOS SERVICIOS PROFESIONALES PARA DESARROLLAR LAS ACTUACIONES JURIDICAS Y ADMINISTRATIVAS RELACIONADAS CON PUBLICIDAD EXTERIOR VISUAL.</t>
  </si>
  <si>
    <t>PRESTAR LOS SERVICIOS PROFESIONALES PARA REALIZAR EL IMPULSO PROCESAL A LOS TRÁMITES ADMINISTRATIVOS, PERMISIVOS Y SANCIONATORIOS ASIGNADOS, EN EL MARCO DEL PROYECTO 574.</t>
  </si>
  <si>
    <t>PRESTAR SUS SERVICIOS PARA APOYAR EL SEGUIMIENTO Y VERIFICACION DE LOS TRAMITES REALIZADOS A LAS SOLICITUDES ALLEGADAS A LA SDA POR CONTAMINAION VISUAL.</t>
  </si>
  <si>
    <t>PRESTAR SUS SERVICIOS PROFESIONALES EN TODOS LOS TRAMITES JURIDICOS Y ADMINISTRATIVOS QUE LE SEAN ASIGNADOS EN EL MARCO DEL PROYECTO 574</t>
  </si>
  <si>
    <t>PRESTAR SUS SERVICIOS DE APOYO PARA REALIZAR  EL PROCESO DE CLASIFICACIÓN DE LAS ACTUACIONES TÉCNICAS Y DEMAS ACTIVIDADES DE APOYO  RELACIONADAS CON LOS TRÁMITES DE PUBLICIDAD EXTERIOR VISUAL.</t>
  </si>
  <si>
    <t>PRESTAR SUS SERVICIOS PROFESIONALES PARA REALIZAR EL SEGUIMIENTO A LA EJECUCIÓN FINANCIERA Y PRESUPUESTAL DE LOS PROYECTOS DEL CONTROL DEL DETERIORO AMBIENTAL EN LOS COMPONENTES AIRE Y PAISAJE Y CONTROL INTEGRAL A LA GENERACIÓN DE ESCOMBROS EN LA CIUDAD DE BOGOTÁ</t>
  </si>
  <si>
    <t>PRESTAR SUS SERVICIOS PROFESIONALES PARA REALIZAR LAS ACTIVIDADES RELACIONADAS CON LOS PROCESOS DE PLANEACIÓN QUE SE REQUIERAN PARA EL CUMPLIMIENTO DE LAS METAS ESTABLECIDAS EN LOS PROYECTOS CONTROL DEL DETERIORO AMBIENTAL EN LOS COMPONENTES AIRE Y PAISAJE Y CONTROL INTEGRAL A LA GENERACIÓN DE ESCOMBROS EN LA CIUDAD DE BOGOTÁ</t>
  </si>
  <si>
    <t>Adición y prorroga No. 2 Al contrato No.066-12 cuyo objeto esApoyar a la Dirección de Control Ambiental en la coordinación, la implementación y la validación de instrumentos para el control ambiental</t>
  </si>
  <si>
    <t>PRESTAR SUS SERVICIOS PROFESIONALES PARA DIRIGIR Y ORIENTAR LAS ACTIVIDADES RELACIONADAS PARA EL ADECUADO CUMPLIMIENTO DE LAS REGULACIONES AMBIENTALES, QUE LE SEAN ASIGNADOS.</t>
  </si>
  <si>
    <t>PRESTAR SUS SERVICIOS PROFESIONALES PARA DIRIGIR Y ORIENTAR LAS ACTIVIDADES RELACIONADAS CON LA EJECUCIÓN DEL PROYECTO 574 CONTROL DE DETERIORO AMBIENTAL EN LOS COMPONENTES AIRE Y PAISAJE, QUE LE SEAN ASIGNADOS.</t>
  </si>
  <si>
    <t>Adición y prorroga No. 2 Al contrato No.062-12 cuyo objeto es Apoyar a la Dirección de Control Ambiental en la coordinación, la implementación y la validación de instrumentos para el control ambiental</t>
  </si>
  <si>
    <t>PRESTAR SERVICIOS PROFESIONALES PARA REALIZAR LAS ACTIVIDADES RELACIONADAS CON LA IMPLEMENTACION Y VALIDACION DE INSTRUMENTOS PARA EL CONTROL DE DETERIORO AMBIENTAL Y REGULACIONES AMBIENTALES.</t>
  </si>
  <si>
    <t>Adición y prorroga No. 2 Al contrato No.899-12 cuyo objeto esRealizar las actividades de apoyo de los procesos tecnico-juridicos necesarios para el cumplimiento de las regulaciones que  en materia ambiental sean aplicables para el distrito.</t>
  </si>
  <si>
    <t>PRESTAR SUS SERVICIOS PROFESIONALES PARA REALIZAR LAS ACTIVIDADES DE APOYO DE LOS PROCESOS TECNICO-JURIDICOS NECESARIOS PARA EL CUMPLIMIENTO DE LAS REGULACIONES QUE EN MATERIA AMBIENTAL SEAN APLICABLES PARA EL DISTRITO.</t>
  </si>
  <si>
    <t>Adición y prorroga No. 2 Al contrato No.069-12 cuyo objeto esAsesorar jurídicamente la gestión de trámites y actuaciones administrativas de impulso procesal o de fondo.</t>
  </si>
  <si>
    <t>prestar sus servicios profesionales en las actividades de coordinación de la revisión y aprobación de las actuaciones administrativas necesarias para el cumplimiento de las regulaciones ambientales derivadas del control de deterioro ambiental</t>
  </si>
  <si>
    <t>Adición y prorroga No. 2 Al contrato No.197-12 cuyo objeto esRevisar y estudiar los procesos permisivos y/o sancionatorios, garantizando la aplicación de la normatividad ambiental vigente.</t>
  </si>
  <si>
    <t>PRESTAR SUS SERVICIOS PROFESIONALES PARA REALIZAR LAS ACTIVIDADES DE APOYO DE LOS PROCESOS TÉCNICO-JURÍDICOS NECESARIOS PARA EL CUMPLIMIENTO DE LAS REGULACIONES QUE  EN MATERIA AMBIENTAL SEAN APLICABLES PARA EL DISTRITO, EN EL MARCO DEL PROYECTO 574.</t>
  </si>
  <si>
    <t>Adición y prorroga No. 2 Al contrato No.067-12 cuyo objeto esAsesorar jurídicamente la gestión de trámites y actuaciones administrativas, sancionatorias y permisivas emitidas por la Direccción de Control ambiental en el marco del decreto 175 del 2009 o aquellas normas que lo modifique asi como las de impulso procesal o de fondo.</t>
  </si>
  <si>
    <t>ORIENTAR JURIDICAMENTE LOS TRAMITES Y ACTUACIONES ADMINISTRATIVAS DE IMPULSO PROCESAL O DE FONDO QUE REQUIERAN PARA EL CUMPLIMIENTO DE LAS REGULACIONES AMBIENTALES.</t>
  </si>
  <si>
    <t>PRESTAR SUS SERVICIOS PROFESIONALES PARA REALIZAR LAS ACTIVIDADES DE APOYO DE LOS PROCESOS TECNICO-JURIDICO NECESARIOS PARA CUMPLIMIENTO DE LAS REGULACIONES QUE EN MATERIA AMBIENTAL SEAN APLICABLES PARA EL DISTRITO, EN EL MARCO DEL PROYECTO 574</t>
  </si>
  <si>
    <t>PRESTAR SUS SERVICIOS PROFESIONALES PARA REALIZAR LAS ACTIVIDADES DE APOYO DE LOS PROCESOS TECNICO-JURIDI CO NECESARIOS PARA CUMPLIMIENTO DE LAS REGULACIONES QUE EN MATERIA AMBIENTAL SEAN APLICABLES PARA EL  DISTRITO, EN EL MARCO DEL PROYECTO 574.</t>
  </si>
  <si>
    <t>PRESTAR SUS SERVICIOS PROFESIONALES PARA REALIZAR LAS ACTIVIDADES DE APOYO JURÍDICO EN  LAS REGULACIONES QUE EN MATERIA AMBIENTAL SEAN APLICABLES PARA EL DISTRITO</t>
  </si>
  <si>
    <t>Adición y prorroga No. 2 Al contrato No.973-12 cuyo objeto esApoyar a la Dirección de Control Ambiental en los trámites asociados a la generación y manejo de los actos administrativos y demás comunicaciones.</t>
  </si>
  <si>
    <t>PRESTAR LOS SERVICIOS PARA LA ATENCION, DEPURACION, MANEJO, Y  GESTION DEL FLUJO DE LOS ACTOS ADMINISTRATIVOS DE IMPULSO PROCESAL EN CUMPLIMIENTO DE LAS REGULACIONES AMBIENTALES.</t>
  </si>
  <si>
    <t>PRESTAR SUS SERVICIOS PARA APOYAR TODAS LAS ACTIVIDADES RELACIONADAS CON LAS NOTIFICACIONES DE LOS ACTOS ADMINISTRATIVOS, ASÍ COMO EL MANEJO Y CONTROL DE LA GESTIÓN DOCUMENTAL QUE SE GENEREN EN  EL MARCO DEL PROYECTO 574.</t>
  </si>
  <si>
    <t>Adición y prorroga No. 2 Al contrato No.957-12 cuyo objeto esApoyar a la Dirección de Control Ambiental en los trámites asociados a la generación y manejo de los actos administrativos y demás comunicaciones.</t>
  </si>
  <si>
    <t>PRESTAR SUS SERVICIOS PARA APOYAR EN LOS TRÁMITES ASOCIADOS A LA GENERACIÓN Y MANEJO DE LOS ACTOS ADMINISTRATIVOS EN CUMPLIMIENTO DE LAS REGULACIONES AMBIENTALES.</t>
  </si>
  <si>
    <t>Adición y prorroga No. 2 Al contrato No.303-12 cuyo objeto esApoyar  el impulso procesal de los trámites permisivos y sancionatorios  asignados,  de competencia de la secretaria.</t>
  </si>
  <si>
    <t>PRESTAR SUS SERVICIOS PARA APOYAR EL IMPULSO PROCESAL DE LOS TRAMITES PERMISIVOS Y SANCIONATORIOS PARA EL CONTROL DE DETERIORO AMBIENTAL EN LOS COMPONENTES AIRE Y PAISAJE.</t>
  </si>
  <si>
    <t>PRESTAR SUS SERVICIOS PARA APOYAR EL MANEJO DE LAS NOTIFICACIONES DE LOS TRAMITES PERMISIVOS Y SANCIONATORIOS PARA EL CUMPLIMIENTO DE LAS REGULACIONES AMBIENTALES.</t>
  </si>
  <si>
    <t>Adición y prorroga No. 2 Al contrato No.263-12 cuyo objeto esApoyar  el impulso procesal de los trámites permisivos y sancionatorios  asignados,  de competencia de la secretaria.</t>
  </si>
  <si>
    <t>PRESTAR SUS SERVICIOS PARA DESARROLLAR LAS ACTIVIDADES DE GESTION DOCUMENTAL DE LAS ACTUACIONES TECNICO- JURIDICAS DERIVADAS DE LOS ACTOS ADMINISTRATIVOS PARA EL CUMPLIMIENTO DE LAS REGULACIONES AMBIENTALES</t>
  </si>
  <si>
    <t>PRESTAR SUS SERVICIOS PROFESIONALES EN TODAS LAS ACTIVIDADES DE ORIENTACIÓN Y PLANEACIÓN DE LA EJECUCIÓN DE POLÍTICAS, PLANES, PROGRAMAS Y PROYECTOS NECESARIOS PARA LA EVALUACIÓN, CONTROL Y SEGUIMIENTO AMBIENTAL AL USO, EXPLOTACIÓN, COMERCIALIZACIÓN Y APROVECHAMIENTO DE LOS RECURSOS NATURALES EN LA JURISDICCIÓN DE LA SDA</t>
  </si>
  <si>
    <t>Adición y Prorroga al Contrato No.975 Apoyar a la DCA en la atención de las solicitudes de los entes de control, planes de mejoramiento y demás requerimientos relacionados con el control al ejercicio de autoridad que ejerce la Secretaria Distrital de Ambiente.</t>
  </si>
  <si>
    <t>PRESTAR LOS SERVICIOS PROFESIONALES PARA REALIZAR TODAS LAS ACTIVIDADES RELACIONADAS CON LAS RESPUESTAS A REQUERIMIENTOS CIUDADANOS, ENTES DE CONTROL Y DEMÁS ACTIVIDADES RELACIONADAS CON  PLANES DE MEJORAMIENTO Y DESCONGESTIÓN EN EL CONTROL DE DETERIORO AMBIENTAL EN LOS COMPONENTES AIRE Y PAISAJE</t>
  </si>
  <si>
    <t>PRESTAR SUS SERVICIOS PROFESIONALES PARA REALIZAR ACTIVIDADES RELACIONADAS CON LA DIGITALIZACION DE FORMATOS DE CAPTURA DE INFORMACION EN CAMPO, VITALIZACION DE EXPEDIENTES VERIFICACION DEL SERVICIO A REGULADOS Y DEMAS ACTIVIDADES DE CAMPO QUE REQUIERAN OPERACION DIGITAL , EN RELACION CON EL DEBIDO CUMPLIMIENTO DE LAS REGULACIONES AMBIENTAL.</t>
  </si>
  <si>
    <t>PRESTAR LOS SERVICIOS PROFESIONALES PARA ADELANTAR  ACTIVIDADES RELACIONADAS CON LA PLANEACION Y SEGUIMIENTO A LA EJECUCION PRESUPUESTAL PARA EL CUMPLIMIENTO DE LAS METAS DE CONTROL DE DETERIORO AMBIENTAL.</t>
  </si>
  <si>
    <t>prestar sus servicios profesionales para adelantar las acciones técnicas relacionadas con la estructuración del componente ambiental de las estrategias y acciones de la implementación de modos alternativos de movilidad y de nuevas tecnologías en el sector transporte para el adecuado cumplimiento de las regulaciones ambientales .”</t>
  </si>
  <si>
    <t>prestar sus servicios profesionales para realizar las actividades relacionadas con  los procesos técnico-jurídicos necesarios para el cumplimiento de las regulaciones que  en materia ambiental sean aplicables para el distrito, en el marco del proyecto 574.</t>
  </si>
  <si>
    <t>Prestar sus servicios profesionales para realizar las actividades de apoyo de los procesos técnico-jurídicos necesarios para el cumplimiento de las regulaciones que  en materia ambiental sean aplicables para el distrito, en el marco del proyecto 574.</t>
  </si>
  <si>
    <t>Apoyar tecnicamente los trámites que sean asignados en el proyecto de modernización documental de la Dirección de control Ambiental  así como las demás actuaciones que le sean asignadas.</t>
  </si>
  <si>
    <t>Asesorar  a la Dirección de Control Ambiental en la coordinación, implementación y la validación de los aspectos técnicos en eficiencia energética.</t>
  </si>
  <si>
    <t>PRESTAR SUS SERVICIOS PARA DESARROLLAR LAS ACTIVIDADES NECESARIAS PARA MANTENER ACTUALIZADO EL INVENTARIO DE LOS EXPEDIENTES AMBIENTALES Y DE LOS ACTOS ADMINISTRATIVOS PARA EL ADECUADO CUMPLIMIENTO DE LAS REGULADIONES AMBIENTALES.</t>
  </si>
  <si>
    <t>Prestar sus servicios para apoyar la actualización de los expedientes en el cumplimiento de las regulaciones ambientales.</t>
  </si>
  <si>
    <t>Prestar sus servicios profesionales para avanzar en el establecimiento de la metodología para la tasación de multas ambientales para el cumpliminto de las regulaciones ambientales</t>
  </si>
  <si>
    <t>Instrumentos de alerta a los factores de deterioro ambiental de Bogotá</t>
  </si>
  <si>
    <t>Implementar 100 % herramientas encaminadas al control de la contaminación generada por las actividades antrópicas en áreas fuente que impacten la salud ambiental</t>
  </si>
  <si>
    <t>Prestar sus servicios profesionales para realizar las actividades técnicas y operativas necesarias en el marco del Sistema Unificado Distrital de Inspección, Vigilancia y Control – IVC, brindando orientación y apoyo en la definición, programación y ejecución de actividades en temas de deterioro ambiental que generen impacto en el Distrito Capital.</t>
  </si>
  <si>
    <t>PRESTAR SUS SERVICIOS PROFESIONALES PARA REALIZAR LAS ACTIVIDADES TÉCNICAS Y OPERATIVAS NECESARIAS EN EL MARCO DEL SISTEMA UNIFICADO DISTRITAL DE INSPECCIÓN, VIGILANCIA Y CONTROL ¿ IVC, BRINDANDO ORIENTACIÓN Y APOYO EN LA DEFINICIÓN, PROGRAMACIÓN Y EJECUCIÓN DE ACTIVIDADES EN TEMAS DE DETERIORO AMBIENTAL QUE GENEREN IMPACTO EN EL DISTRITO CAPITAL.</t>
  </si>
  <si>
    <t>PRESTAR SUS SERVICIOS PROFESIONALES PARA REALIZAR LAS ACTIVIDADES TÉCNICAS Y OPERATIVAS NECESARIAS EN EL MARCO DEL SISTEMA UNIFICADO DISTRITAL DE INSPECCIÓN, VIGILANCIA Y CONTROL  IVC, BRINDANDO ORIENTACIÓN Y APOYO EN LA DEFINICIÓN, PROGRAMACIÓN Y EJECUCIÓN DE ACTIVIDADES EN TEMAS DE DETERIORO AMBIENTAL QUE GENEREN IMPACTO EN EL DISTRITO CAPITAL.</t>
  </si>
  <si>
    <t>PRESTAR SUS SERVICIOS PROFESIONALES PARA REALIZAR LAS ACTIVIDADES TÉCNICAS Y OPERATIVAS NECESARIAS EN EL MARCO DEL SISTEMA UNIFICADO DISTRITAL DE INSPECCIÓN, VIGILANCIA Y CONTROL - IVC, BRINDANDO ORIENTACIÓN Y APOYO EN LA DEFINICIÓN, PROGRAMACIÓN Y EJECUCIÓN DE ACTIVIDADES EN TEMAS DE DETERIORO AMBIENTAL QUE GENEREN IMPACTO EN EL DISTRITO CAPITAL</t>
  </si>
  <si>
    <t>Desarrollar 100% el sistema de información para el control y seguimiento a las emisiones y concentracion de Gases Efecto Invernadero en Bogotá.</t>
  </si>
  <si>
    <t>Realización de campañas divulgativas y promocionales encaminadas a sensibilizacin de la comunidad en aspectos de control de la contaminacion generada por actividades antrópicas que impacten la salud ambiental.</t>
  </si>
  <si>
    <t>Desarrollar 100% un sistema para generar alertas ambientales</t>
  </si>
  <si>
    <t>Adquisición de equipos para el desarrollo del sistema para generar alertas ambientales.Black Carbon</t>
  </si>
  <si>
    <t>Consultoria orientada a estructurar y formular el sistema de alertas ambientales .</t>
  </si>
  <si>
    <t>PRESTAR SUS SERVICIOS PROFESIONALES PARA ORIENTAR TECNICAMENTE EL GRUPO DE CAMBIO CLIMATICO PARA ESTABLECER LOS PROTOCOLOS, SISTEMA DE INFORMACION Y MITIGACION DE LAS EMISIONES GEI EN EL DISTRITO</t>
  </si>
  <si>
    <t>PRESTAR SUS SERVICIOS PROFESIONALES PARA CORRELACIONAR LAS VARIABLES METEREOLOGICAS (TEMPERATURA Y PRECIPITACION) CON LAS CONCENTRACIONES DE GEI Y SU INFLUENCIA EN EL CLIMA URBANO.</t>
  </si>
  <si>
    <t>PRESTAR SUS SERVICIOS PROFESIONALES PARA ELABORAR LA ACTUALIZACION DEL INVENTARIO DE EMISIONES GEI EN EL DISTRITO CAPITAL 2012 PARA EL MODULO DE PROCESOS INDUSTRIALES DE ACUERDO A LA METODOLOGIA IPCC 2006</t>
  </si>
  <si>
    <t>PRESTAR SUS SERVICIOS PROFESIONALES PARA ELABORAR LA ACTUALIZACION DEL INVENTARIO DE EMISIONES GEI EN EL DISTRITO CAPITAL 2012 PARA EL MODULO DE ENERGIA DE ACUERDO A LA METODOLOGIA IPCC 2006.</t>
  </si>
  <si>
    <t>PRESTAR SUS SERVICIOS PROFESIONALES PARA ELABORAR LA ACTUALIZACION DEL INVENTARIO DE EMISIONES GEI EN EL DISTRITO CAPITAL 2012 PARA EL MODULO DE ASUS DE ACUERDO A LA METODOLOGIA IPCC 2006.</t>
  </si>
  <si>
    <t>PRESTAR SUS SERVICIOS PROFESIONALES PARA FORMULAR ACCIONES DE GARANTIA DE CALIDAD PARA DISEÑO, DESARROLLO, GESTION, REPORTE Y VERIFICACION DE LOS INVENTARIOS DE GEI.</t>
  </si>
  <si>
    <t>PRESTAR SUS SERVICIOS PROFESIONALES PARA DEFINIR EL PLAN DE MITIGACION DE GEI Y REDUCCION EN LA CONTAMINACION DEL AIRE PARA EL DISTRITO CAPITAL CON VIABILIDAD PARA IMPLEMENTACION.</t>
  </si>
  <si>
    <t>ADQUIRIR, INSTALAR Y PONER EN OPERACIÓN UN (1) ANALIZADOR DE CO2 PARA LA RED DE MONITOREO DE CALIDAD DE  AIRE DE BOGOTÁ.</t>
  </si>
  <si>
    <t>ADQUIRIR, INSTALAR Y PONER EN OPERACIÓN UN (1) ANALIZADOR DE CH4 PARA LA RED DE MONITOREO DE CALIDAD DE  AIRE DE BOGOTÁ</t>
  </si>
  <si>
    <t>3-3-1-14-02-18-0811-184</t>
  </si>
  <si>
    <t>Cambio Climático</t>
  </si>
  <si>
    <t>Contribuir 100% en el proceso de formulación del plan regional de adaptación y mitigación al cambio climático y liderar la ejecución de proyectos  asociados a éste, dentro del Distrito Capital</t>
  </si>
  <si>
    <t>Asistencia técnica y ecoeficiencia para el desarrollo distrital y regional</t>
  </si>
  <si>
    <t>03- Gastos de Personal</t>
  </si>
  <si>
    <t>0089 - Personal contratado para el diseño e  implementación de políticas ambientales e instrumentos orientados al planeamiento técnico, investigación, información y gestión del conocimiento ambiental, desarrollo y regulación de la gestión y autogestión ambiental distrital, regional y local</t>
  </si>
  <si>
    <t>Prestar  sus servicios profesionales para realizar el seguimiento y la generación de los reportes requeridos en los diferentes procesos de planificación territorial de la adaptación y mitigación frente al cambio climático; en articulación con el eje dos del plan de desarrollo distrital.</t>
  </si>
  <si>
    <t>04-Investigación y estudios</t>
  </si>
  <si>
    <t>01-Investigación Básica Aplicada Y Estudios Propios Del Sector</t>
  </si>
  <si>
    <t>0130- Investigación y estudios de apoyo a la gestión ambiental</t>
  </si>
  <si>
    <t>Apoyar el desarrollo de la segunda etapa de la Fase 3  y desarrollode la fase 4 del proceso de fortalecimiento y consolidación de la elaboración del Plan Regional Integral de Cambio climático Región Capital, Bogotá-Cundinamarca.</t>
  </si>
  <si>
    <t>0520-Adquisición De Equipos, Materiales, Suministros, Servicios Y/O Producción De Material Técnico E Información Basica Sectorial  Planeación Y Gestión Ambiental.</t>
  </si>
  <si>
    <t>Organizar e implementar la participación del sector ambiente de Bogotá en los Foros Urbanos Regional, Nacional y Mundial de ONU-HABITAT y en el ciclo de cinco conversatorios (5) de resiliencia y cambio climático.</t>
  </si>
  <si>
    <t>Formular 100% el plan distrital de adaptación y mitigación al cambio climático y coordinar su puesta en marcha.</t>
  </si>
  <si>
    <t>Prestar sus servicios profesionales especializados  para orientar la formulación del Plan Distrital de Adaptación y Mitigación a la Variabilidad y el Cambio Climático y su articulación con el Plan Regional Integral de Cambio Climático y lineamientos nacionales asociados</t>
  </si>
  <si>
    <t>Prestar sus servicios profesionales para la orientación jurídica en la definición de políticas, instrumentos y determinantes ambientales que propondrá y ejecutará la SDA en coordinación con las entidades competentes del D. C., derivadas de las acciones del cambio climático en el marco del eje dos del Plan de Desarrollo 2012 - 2016 Bogotá Humana.</t>
  </si>
  <si>
    <t>prestar sus servicios de apoyo para realizar el análisis, seguimiento y reporte de las acciones, presupuesto y ejecución financiera que se requieren para el cumplimiento de las metas de los proyectos de inversión relacionados con los procesos de planeación ambientalcon visión regional para la adaptación y mitigación al cambio climático en el D.C.</t>
  </si>
  <si>
    <t>Adición y prorroga No. 1 al contrato  No.  753 de 2013 cuyo objeto es "Prestar sus servicios de apoyo para realizar el análisis, seguimiento y reporte de las acciones, presupuesto y ejecución financiera que se requieren para el cumplimiento de las metas de los proyectos de inversión relacionados con los procesos de planeación ambientalcon visión regional para la adaptación y mitigación al cambio climático en el D.C."</t>
  </si>
  <si>
    <t>Adición y prorroga No. 1 al contrato  No.  1057 de 2013 cuyo objeto es "Prestar sus servicios de apoyo para realizar el análisis, seguimiento y reporte de las acciones, presupuesto y ejecución financiera que se requieren para el cumplimiento de las metas de los proyectos de inversión relacionados con los procesos de planeación ambientalcon visión regional para la adaptación y mitigación al cambio climático en el D.Cv."</t>
  </si>
  <si>
    <t>"Prestar sus servicios de apoyo para realizar el análisis, seguimiento y reporte de las acciones, presupuesto y ejecución financiera que se requieren para el cumplimiento de las metas de los proyectos de inversión relacionados con los procesos de planeación ambientalcon visión regional para la adaptación y mitigación al cambio climático en el D.Cv."</t>
  </si>
  <si>
    <t>PLANTA TEMPORAL</t>
  </si>
  <si>
    <t>"Prestar sus servicios de apoyo para realizar el análisis, seguimiento y reporte de las acciones, presupuesto y ejecución financiera que se requieren para el cumplimiento de las metas de los proyectos de inversión relacionados con los procesos de planeación ambientalcon visión regional para la adaptación y mitigación al cambio climático en el D.C."</t>
  </si>
  <si>
    <t>Prestar sus servicios profesionales para realizar las actividades relacionadas con la planeación y el seguimiento de las acciones y metas establecidas en los procesos de Planeación ambiental con visión regional para la adaptación y mitigación al cambio climático en el Distrito Capital.</t>
  </si>
  <si>
    <t>Prestar sus servicios profesionales  en el desarrollo de actividades técnicas para el proceso de formulación del plan distrital de Adaptación y Mitigación a la Variabilidad y al Cambio Climático en el marco del Proyecto No.811.</t>
  </si>
  <si>
    <t>Políticas e instrumentos de planeación ambiental</t>
  </si>
  <si>
    <t>Formular el 100 por ciento de las políticas e instrumentos de planeación ambiental priorizados, así como adelantar el seguimiento a los ya existentes.</t>
  </si>
  <si>
    <t>Realizar actividades relacionadas con el proceso de formulación, seguimiento, evaluación y orientación de lineamientos ambientales referidos al ordenamiento territorial y a instrumentos de planeación ambietnal del Distrito Capital.</t>
  </si>
  <si>
    <t>Realizar  actividades técnicas relacionadas con procesos de planeación y ordenamiento ambiental del territorio.</t>
  </si>
  <si>
    <t>Apoyar el desarrollo de las actividades técnicas requeridas para actualizar y consolidar el Sistema Distrital de Áreas Protegidas y su incorporación en los procesos  de planificación y ordenamiento territorial del Distrito Capital.</t>
  </si>
  <si>
    <t>Adición y prórroga al contrato 852 de 2012, cuyo objeto es "Apoyar el proceso de seguimiento de políticas e instrumentos de planeación ambiental priorizados por la Secretaria Distrital de Ambiente".</t>
  </si>
  <si>
    <t>Prestar sus servicios profesionales para brindar apoyo al seguimiento del Plan de Acción Cuatrienal Ambiental -PACA Distrital 2012-2016, en el marco del proceso de planeación ambiental del D.C.</t>
  </si>
  <si>
    <t>Realizar el seguimiento al Plan de Acción Cuatrienal Ambiental -PACA Distrital 2012-2016, en el marco del proceso de planeación ambiental del D.C.</t>
  </si>
  <si>
    <t>Definir y alimentar indicadores de ecoeficiencia y gestión ambiental, como resultado de los avances en la implementación del Plan Institucional de Gestión Ambiental – PIGA de las entidades en el Distrito y enmarcado en una visión regional para la adaptación y mitigación al cambio climático.</t>
  </si>
  <si>
    <t>Apoyar a las entidades en el Distrito Capital en la formulación seguimiento y verificación del Plan Institucional de Gestión Ambiental – PIGA de acuerdo a las estrategias establecidas para la adaptación y mitigación al cambio climático y en cumplimiento a la normatividad vigente relacionada.</t>
  </si>
  <si>
    <t>Realizar el análisis de la información relacionada con las variables ambientales y elaborar los reportes requeridos por el supervisor del contrato, de acuerdo con las competencias de la Secretaría Distrital de Ambiente.</t>
  </si>
  <si>
    <t>Realizar actividades de apoyo, relacionadas con la conceptualización, orientación, estructuración y seguimiento de los instrumentos de planeación ambiental.</t>
  </si>
  <si>
    <t>Prestar sus servicios profesionales para realizar el acompañamiento a los procesos de formulación, ajuste y seguimiento de los instrumentos de planeación ambiental que adelante la Secrertaría Distrital de Ambiente.</t>
  </si>
  <si>
    <t>Prestar los servicios profesionales para brindar el acompañamiento jurídico en la formulación y seguimiento de las políticas e instrumentos de planeación ambiental del Distrito; así como el seguimiento a las metas relacionadas con los mismos.</t>
  </si>
  <si>
    <t>Adición y prórroga al contrato No. 363 de 2013, cuyo objeto es "Prestar servicios técnicos para el desarrollo de las actividades de trámite y seguimiento de la información generada en el desarrollo de las políticas e instrumentos de planeación ambiental del Distrito".</t>
  </si>
  <si>
    <t>Prestar servicios técnicos para el desarrollo de las actividades de trámite y seguimiento de la información generada en el desarrollo de las Políticas e Instrumentos de Planeación Ambiental del Distrito.</t>
  </si>
  <si>
    <t>Prestar servicios técnicos para el desarrollo de acciones administrativas para el trámite, archivo y seguimiento de correspondencia y programación del PAC, en el marco del Proyecto 811, según lo requerido por el supervisor del contrato.</t>
  </si>
  <si>
    <t>Apoyar la labor de seguimiento a la implementación de los Planes Ambientales Locales (PAL) y otros instrumentos de planeación ambiental, en las localidades del Distrito Capital.</t>
  </si>
  <si>
    <t>Apoyar la retroalimentación e interlocución entre las Políticas Públicas del Distrito Capital y escenarios locales de discusión ambiental priorizados a nivel barrial, con el fin de articular escalas de planeación ambiental en el Distrito Capital</t>
  </si>
  <si>
    <t>Prestar servicios técnicos para el desarrollo de las actividades de trámite y seguimiento de la información generada en el desarrollo de las Políticas e Instrumentos de Planeación Ambiental del Distrito</t>
  </si>
  <si>
    <t>Prestar los servicios profesionales para brindar apoyo a la formulación y seguimiento de  las políticas e instrumentos de planeación ambiental del Distrito; así como el seguimiento a las metas relacionadas con los mismos</t>
  </si>
  <si>
    <t>Prestar sus servicios profesionales en el desarrollo de actividades de seguimiento a los instrumentos de planeación ambiental implementados a nivel local.</t>
  </si>
  <si>
    <t>Desarrollar 100% el modelo de Gestión intersectorial en Salud Ambiental para el Distrito Capital.</t>
  </si>
  <si>
    <t>Adición y prórroga No. 2, al contrato No. 893 de 2012, cuyo objeto es "Asesorar el desarrollo del modelo de gestión intersectorial en salud ambiental, en su fase de aprestamiento".</t>
  </si>
  <si>
    <t>Prestar sus servicios profesionales especializados para orientar desde el enfoque de salud ambiental, el proceso de conceptualización y seguimiento de los instrumentos de planeación ambiental priorizados.</t>
  </si>
  <si>
    <t>Desarrollar  4 estudios para determinar instrumentos económicos orientados a la protección y conservación ambiental, y apoyar la coordinación para su implementación</t>
  </si>
  <si>
    <t>Prestar servicios profesionales  para  apoyar, compilar, proyectar y generar documentos de línea base en el desarrollo y formulación de estudios para la generación de instrumentos económicos ambientales</t>
  </si>
  <si>
    <t>Prestar servicios profesionales en la identificación, consolidación y evaluación de los estudios sobre instrumentos económicos ambientales que le sean asignados</t>
  </si>
  <si>
    <t>Apoyar la definición de instrumentos e incentivos económicos financieros y tributarios dirigidos a promover los mecanismos de desarrollo limpio como el SITP, los impactos generados por la explotación minera y la implementación del pago por servicios ambientales en el Distrito</t>
  </si>
  <si>
    <t>Prestar los servicios profesionales para la generación de lineamientos y definición de instrumentos e incentivos económicos y financieros,  dirigidos a los temas relacionados con escombros, cambio climático y alternativas de financiación para los instrumentos económicos que está formulando la Secretaría</t>
  </si>
  <si>
    <t>Gestión del conocimiento e información ambiental</t>
  </si>
  <si>
    <t>Difundir a 2500 Usuarios / promedio día anual  información, indicadores, estadísticas y variables ambientales a través del observatorios ambiental.</t>
  </si>
  <si>
    <t>Administrar y gestionar integralmente la plataforma y bases de datos del Observatorio Ambiental  del Distrito Capital.</t>
  </si>
  <si>
    <t>Adición y prorroga No. 1 al convenio especial de cooperación en ciencia y tecnología No. 002 cuyo objeto es "Transferir a la Secretaría, el conocimiento científico y tecnológico desarrollado para el proceso de gestión de información, estadísticas e indicadores ambientales; como producto de la  administración integral de la plataforma tecnológica, la base de datos y la gestión de contenidos del Observatorio Ambiental de Bogotá (htpp://oab.ambientebogota.gov.co) y del Observatorio Rural de Bogotá (en http://observatorioruralbogota.gov.co)."</t>
  </si>
  <si>
    <t>Prestar Servicios Profesionales en el proceso de consolidación, estructuración, almacenamiento y difusión de los productos, indicadores e información del Observatorio Ambiental de Bogotá</t>
  </si>
  <si>
    <t>Apoyar el levantamiento, consolidación y estructuración de la información del Observatorio ambiental y rural de bogotá y la elaboración de los informes relacionados con metas del Plan de Desarrollo e indicadores del  D. C.</t>
  </si>
  <si>
    <t>Apoyar la consecución, estructuración y sistematización de la información, estadísticas, indicadores y cifras ambientales; requeridos en los informes que debe preparar la DPSIA y la gestión de los mismos en el Observatorio Ambiental de Bogotá.</t>
  </si>
  <si>
    <t>Adición y prorroga No. 1 al contrato No. 226  cuyo objeto es "Apoyar la consecución, estructuración y sistematización de la información, estadísticas, indicadores y cifras ambientales; requeridos en los informes que debe preparar la DPSIA y la gestión de los mismos en el Observatorio Ambiental de Bogotá".</t>
  </si>
  <si>
    <t>Adición y prorroga No. 1 al contrato No  cuyo objeto es "Apoyar la consecución, estructuración y sistematización de la información, estadísticas, indicadores y cifras ambientales; requeridos en los informes que debe preparar la DPSIA y la gestión de los mismos en el Observatorio Ambiental de Bogotá".</t>
  </si>
  <si>
    <t>"Apoyar la consecución, estructuración y sistematización de la información, estadísticas, indicadores y cifras ambientales; requeridos en los informes que debe preparar la DPSIA y la gestión de los mismos en el Observatorio Ambiental de Bogotá".</t>
  </si>
  <si>
    <t>"Apoyar la consecución, estructuración y sistematización de la información, estadísticas, indicadores y cifras ambientales; requeridos en los informes que debe preparar la DPSIA y la gestión de los mismos en el Observatorio Ambiental de Bogotá".</t>
  </si>
  <si>
    <t>Formular y poner en marcha 6 proyectos del plan de investigación ambiental  de Bogotá 2012-2019</t>
  </si>
  <si>
    <t>Prestar los servicios profesionales para gestionar y aportar en la implementación del plan de investigación ambiental de Bogotá D.C. 2012-2019</t>
  </si>
  <si>
    <t>Realizar las actividades técnico - administrativas que soporten la implementación del plan de investigación ambiental de Bogotá D.C. 2012-2019 l</t>
  </si>
  <si>
    <t>Adición y prorroga No. 1 al contrato No. 89 cuyo objeto es "Realizar las actividades técnico - administrativas que soporten la implementación del plan de investigación ambiental de Bogotá D.C. 2012-2019"</t>
  </si>
  <si>
    <t>"Realizar las actividades técnico - administrativas que soporten la implementación del plan de investigación ambiental de Bogotá D.C. 2012-2019"</t>
  </si>
  <si>
    <t>Adición y prorroga No. 1 al contrato No. 1059 cuyo objeto es "Realizar las actividades técnico - administrativas que soporten la implementación del plan de investigación ambiental de Bogotá D.C. 2012-2019"</t>
  </si>
  <si>
    <t>Coordinación interinstitucional para la gestión ambiental</t>
  </si>
  <si>
    <t>Fortalecer el 100% las instancias de coordinación para la gestión ambiental distrital</t>
  </si>
  <si>
    <t>Prestar Servicios Profesionales para el proceso de consolidación, estructuración e integración de los productos, información e indicadores para la construcción del informe anual del eje 2 del Plan de Desarrollo Bogotá Humana: un territorio que enfrenta el cambio climático y se ordena alrededor del agua, incluyendo todos sus programas, proyectos y metas</t>
  </si>
  <si>
    <t>Disponible</t>
  </si>
  <si>
    <t>Prestar Servicios Profesionales para la elaboración y redacción en términos de publicables que permitan posteriormente su difusión masiva de los informes que son responsabilidad del sector ambiente</t>
  </si>
  <si>
    <t>Prestar servicios profesionales para apoyar la gestión intersectorial del D.C., en el marco de las Comisión Intersectorial para la Sostenibilidad, la Protección Ambiental, el Ecourbanismo y la Ruralidad del D.C., junto con sus respectivas mesas de trabajo, y el enlace con las diferentes dependencias de la Secretaría Distrital de Ambiente</t>
  </si>
  <si>
    <t>Prestar  sus servicios profesionales para desarrollar el proceso de Gestión de las comisiones Intersectoriales y su alcance con las diferentes dependencias de la Secretaría Distrital de Ambiente</t>
  </si>
  <si>
    <t>Adición y prorroga No, 1 al contrato No.  716 de 2013 cuyo objeto es "Prestar  sus servicios profesionales para desarrollar el proceso de Gestión de las comisiones Intersectoriales y su alcance con las diferentes dependencias de la Secretaría Distrital de Ambiente"</t>
  </si>
  <si>
    <t>Realizar actividades administrativas, logísticas, de archivo y trámites de documentación, Acompañando  el proceso de coordinación de las comisiones intersectoriales y su alcance con las diferentes dependencias de la SDA requeridas por la Dirección de Planeación y Sistemas de Información Ambiental.””.</t>
  </si>
  <si>
    <t>Adición y prorroga No. 1 al contrato No. 754 de 2013 cuyo objeto es "Realizar actividades administrativas, logísticas, de archivo y trámites de documentación, Acompañando  el proceso de coordinación de las comisiones intersectoriales y su alcance con las diferentes dependencias de la SDA requeridas por la Dirección de Planeación y Sistemas de Información Ambiental.”.</t>
  </si>
  <si>
    <t>Adición y prorroga No. 1 al contrato No.  de 2013 cuyo objeto es "Realizar actividades administrativas, logísticas, de archivo y trámites de documentación, Acompañando  el proceso de coordinación de las comisiones intersectoriales y su alcance con las diferentes dependencias de la SDA requeridas por la Dirección de Planeación y Sistemas de Información Ambiental.”.</t>
  </si>
  <si>
    <t>"Realizar actividades administrativas, logísticas, de archivo y trámites de documentación, Acompañando  el proceso de coordinación de las comisiones intersectoriales y su alcance con las diferentes dependencias de la SDA requeridas por la Dirección de Planeación y Sistemas de Información Ambiental.”.</t>
  </si>
  <si>
    <t>Ejecutar acciones relacionadas con el fortalecimiento de las instancias de coordinación interinstitucional, para el direcionamiento, implementación y seguimiento de las políticas públicas ambientales en el Distrito Capital</t>
  </si>
  <si>
    <t>Autogestión y autorregulación ambiental empresarial</t>
  </si>
  <si>
    <t>Vincular a 2.500 empresas en procesos de autogestión y autorregulación como estrategia de mitigación y adaptación al cambio climático.</t>
  </si>
  <si>
    <t>Realizar la auditoria integral ambiental de las empresas participantes en la Decima segunda convocatoria del Programa de Excelencia Ambiental PREAD.</t>
  </si>
  <si>
    <t>Ecourbanismo y Construcción Sostenible</t>
  </si>
  <si>
    <t>Actualizar 100% el Código de Construcción de Bogotá con perspectiva de sostenibilidad, incluyendo estándares de construcción sostenible y un sistema de certificación de construcciones sostenibles.</t>
  </si>
  <si>
    <t>Formular el Código de Construcción de Bogotá con perspectiva de sostenibilidad</t>
  </si>
  <si>
    <t>“Aunar recursos  financieros, técnicos y administrativos con la Empresa de Acueducto y Alcantarillado de Bogotá -EAAB ESP para introducir con los sistemas urbanos de drenaje sostenible el componente de sostenibilidad ambiental tanto en el diseño como en la construcción del alcantarillado pluvial del área urbana del distrito capital”.  3</t>
  </si>
  <si>
    <t>Prestar sus servicios profesionales para articular la operación, desarrollo e implementación de actividades relacionadas con los procesos de autogestión y autorregulación empresarial del nivel 1 acercar, en el marco del proyecto de planeación ambiental con visión regional para la adaptación y mitigación al cambio climático del distrito capital.</t>
  </si>
  <si>
    <t>Apoyar las actividades de  evaluación y del Nivel I ACERCAR  relacionados con los procesos de autogestión y autoregulación empresarial  en el marco del Proyecto planeación ambiental con visión regional para la adaptación y mitigación al cambio climático en el Distrito Capital.</t>
  </si>
  <si>
    <t>Establecer  el 100% de los criterios de ecourbanismo y construcción sostenible a las solicitudes presentadas</t>
  </si>
  <si>
    <t>Prestar los servicios profesionales brindando apoyo en el desarrollo del componente de “materiales y residuos en proyectos de vivienda e infraestructura” para el establecimiento de determinantes de ecourbanismo y construcción sostenible, en el marco del proyecto Planeación Ambiental con visión regional para la adaptación y mitigación al cambio climático en el D.C.”</t>
  </si>
  <si>
    <t>Prestar sus servicios profesionales para el acompañamiento a las empresas vinculadas al programa GAE nivel I acercar, en el marco del proyecto planeación ambiental con visión regional para la adaptación y mitigación al cambio climático en el distrito capital.</t>
  </si>
  <si>
    <t>Prestar sus servicios profesionales para el acompañamiento a las empresas vinculadas al programa GAE  nivel I acercar, en el marco del proyecto planeación ambiental con visión regional para la adaptación y mitigación al cambio climático en el distrito capital.</t>
  </si>
  <si>
    <t>Prestar sus servicios profesionales para el acompañamiento a las empresas vinculadas al programa GAE nivel 1 acercar, en el marco del proyecto planeación ambiental con visión regional para la adaptación y mitigación al cambio climático en el distrito capital</t>
  </si>
  <si>
    <t>Prestar sus servicios profesionales para articular la operación, desarrollo e implementación de actividades relacionadas con los procesos de autogestión y autorregulación empresarial del Nivel II -  Producción Sostenible, en el marco del Proyecto de Planeación Ambiental con visión regional para la adaptación y mitigación al cambio climático en el Distrito Capital.</t>
  </si>
  <si>
    <t>Prestar los servicios profesionales en el acompañamiento a las empresas vinculadas al Programa GAE Nivel II Producción Sostenible, en el marco del Proyecto Planeación Ambiental con visión regional para la adaptación y mitigación al cambio climático en el Distrito Capital.</t>
  </si>
  <si>
    <t>Prestar sus servicios profesionales para apoyar en el seguimiento a las actividades del Nivel II Producción Sostenible relacionadas con los procesos de autogestión y autorregulación empresarial, en el marco del proyecto planeación ambiental con visión regional para la adaptación y mitigación al cambio climático en el Distrito Capital</t>
  </si>
  <si>
    <t>Prestar sus servicios profesionales para apoyar el seguimiento a  las actividades del  nivel II producción sostenible  relacionada con los procesos de autogestión y autorregulación  empresarial, en el marco del proyecto de planeación ambiental con visión regional para la adaptación y mitigación al cambio climático en el D.C.</t>
  </si>
  <si>
    <t>Prestar servicios profesionales para apoyar técnicmanete las acciones adelantadas que garanticen la  eficiencia energética en los procesos de autogestión y autoregulación ambiental empresarial del Programa  Gestión Ambiental Empresarial, en el marco del Proyecto de planeación ambiental con visión regional para la adaptación y mitigación al cambio climático en el Distrito Capital.</t>
  </si>
  <si>
    <t>Prestar sus servicios personales para articular la operación, desarrollo e implementación  de las actividades relacionadas con  los procesos de  autogestión y autorregulación  empresarial del nivel III sistemas de Gestión Ambiental, en el marco del Proyecto de planeación ambiental con visión regional para la adaptación y mitigación al cambio climático en el Distrito Capital.</t>
  </si>
  <si>
    <t>Prestar sus servicios profesionales para realzar el seguimiento a las actividades del nivel III "Sistemas de Gestión Ambiental" del Programa de Gestión Ambiental Empresarial, relacionada con los procesos de autogestión y autorregulación  empresarial, en el marco del proyecto de planeación ambiental con visión regional para la adaptación y mitigación al cambio climático en el D.C.</t>
  </si>
  <si>
    <t>Apoyar técnicamente a las empresas vinculadas del nivel III "Sistemas de Gestión Ambiental" del Programa de Gestión Ambiental Empresarial, en el marco del proyecto de planeación ambiental con visión regional para la adaptación y mitigación al cambio climático en el Distrito Capital.</t>
  </si>
  <si>
    <t>Prestar sus servicios profesionales para articular la operación, desarrollo e implementación de  actividades relacionadas con los procesos de autogestión  y autorregulación empresarial del  nivel IV  PREAD, en el marco del proyecto de planeación ambiental con visión regional para la adaptación y mitigación al cambio climático en el distrito capital.</t>
  </si>
  <si>
    <t>06-  gastos operativos</t>
  </si>
  <si>
    <t>Adición  No. 1 y prorroga No. 2  al contrato de prestación de servicios No. 1485 del 11 de octubre de 2012 suscrito entre la Secretaría distrital de Ambient y Transportes FSP-SASO unión temporal/fernando Suarez Gonzalez, cuyo objeto es,  contratar la prestación del servicio público de transporte terrestre automotor especial en vehículos tipo camioneta, dobel cabina y vans,con el fin de apoyar las actividades que desarrolla la secretaría distrital de Ambiente de acuerdo con las características técnicas definidas por la secretaría.</t>
  </si>
  <si>
    <t>Contratar la prestación del servicio de transporte terrestre automotor especial en vehículos tipo camioneta, doble cabina y vans, con el fin de apoyar las actividades que desarrolla la Secretaria Distrital de Ambiente de acuerdo con las características técnicas definidas por la Secretaria.</t>
  </si>
  <si>
    <t>Apoyar las actividades que requieran los procesos de autogestión y autorregulación del programa de gestión ambiental empresarial, en el marco del proyecto de planeación ambiental con visión regional para la adaptación y mitigación al cambio climático en el distrito capital</t>
  </si>
  <si>
    <t>Adición y prorroga No. 1 al Contrato 018 de 2013 cuyo objeto es  "Apoyar las actividades que requieran los procesos de autogestión y autorregulación del programa de gestión ambiental empresarial, en el marco del proyecto de planeación ambiental con visión regional para la adaptación y mitigación al cambio climático en el distrito capital"</t>
  </si>
  <si>
    <t>Apoyar las actividades técnicas y logísticas  para el desarrollo del programa de gestión ambiental y del  grupo de ecourbanismo, en el marco del proyecto de planeación ambiental con visión regional para la adaptación y mitigación al cambio climático en el distrito capital.</t>
  </si>
  <si>
    <t>Prestar servicios profesionales en la articulación y cumplimiento de las actividades relacionadas con el establecimiento del 100% de los criterios de ecourbanismo y cosntrucción</t>
  </si>
  <si>
    <t>Adición y prórroga N° 2 contrato 821 de 2012
cuto objeto es "Coordinar las líneas de acción ecourbanismo y construcción sostenible y la autogestión y autorregulación ambiental empresarial en el marco del proyecto de planeación ambiental con visión regional para la adaptación y mitigación al cambio climático en el Distrito Capital"</t>
  </si>
  <si>
    <t>Apoyar y asesorar el componente ambiental en  el establecimiento de determinantes de ecourbanismo y construcción sostenible en el marco proyecto de Planeación Ambiental con visión regional para la adaptación y mitigación al cambio climático  en el D.C.</t>
  </si>
  <si>
    <t>Prestar los servicios profesionales brindando apoyo en la construcción del componente ambiental para el establecimiento de determinantes de ecourbanismo y construcción sostenible en el marco proyecto de planeación Ambiental con visión regional para la adaptación y mitigación al cambio climático en el D.C</t>
  </si>
  <si>
    <t>Prestar los servicios profesionales brindando apoyo en el componente forestal y paisajistico para el establecimiento de determinantes de ecourbanismo y construccion sostenible en el marco del proyecto de Planeción Ambiental con visión regional para la adaptación y mitigación al cambio climático en el D.C.</t>
  </si>
  <si>
    <t>Prestar los servicios profesionales brindando apoyo al componente arquitectónico y urbanistico en proyectos de vivienda e infraestructura para el estableimiento de  determinantes  de ecourbanismo y construcción sostenible,  en el marco proyecto de Planeación Ambiental con visión regional para la adaptación y mitigación al cambio climático  en el Distrito Capital</t>
  </si>
  <si>
    <t>Apoyar en el manejo de la información relacionada con la adopciónde criterios de Ecourbanismo y construcción sostenible en el marco del proyecto de planeación ambiental con visión Regional para l adaptación y cambio climático en el Distrito Capital.</t>
  </si>
  <si>
    <t>Adición y prórroga del contrato"Apoyar en el manejo de la información relacionada con la adopciónde criterios de Ecourbanismo y construcción sostenible en el marco del proyecto de planeación ambiental con visión Regional para l adaptación y cambio climático en el Distrito Capital".</t>
  </si>
  <si>
    <t>Apoyar logísticamente la  asignación, clasificación y archivo de la documentación correspondiente el desarrollo de las actividades administrativas de la Subdirección de Ecourbanismo.</t>
  </si>
  <si>
    <t>Apoyar en la recepción y el manejo de información relacionada con la adopción de criterios de ecourbanismo y construcción sostenibles, en el marco del proyecto de planeación ambiental con visión regional para la adaptación  y mitigación al cambio climático en el Distrito Capital.</t>
  </si>
  <si>
    <t>Prestar los servicios profesionales para apoyar  el establecimiento de determinantes de ecourbanismo y construcción sostenible a través de la generación de conocimiento en  el uso de materiales, en el marco del proyecto planeación ambiental con visión regional para la adaptación y mitigación al cambio climático en el D.C.</t>
  </si>
  <si>
    <t>Prestar los servicios profesionales para apoyar  la generación de información georreferenciada soporte para el establecimiento de determinantes de ecourbanismo y construcción sostenible, en el marco del proyecto planeación ambiental con visión regional para la adaptación y mitigación al cambio climático en el D.C.</t>
  </si>
  <si>
    <t>Apoyar  el componente bioclimático del urbanismo y las edificaciones para el establecimiento de determinantes de ecourbanismo y construcción sostenible, en el marco del proyecto Planeación Ambiental con visión regional para la adaptación y mitigación al cambio climático en el D.C.</t>
  </si>
  <si>
    <t>Prestar los servicios profesionales brindado apoyo en la construcción de criterios de ecourbanismo y edificacioens para el establecimiento de determinantes de ecourbanismo y construcción sostenible en el marco del proyecto planeación ambiental con visión regional para la adaptación al cambio climático en el D.C..</t>
  </si>
  <si>
    <t>Diseñar e implementar 100% la política pública para fomentar procesos de ecourbanismo y construcción, con énfasis en sostenibilidad medioambiental y económica.</t>
  </si>
  <si>
    <t>Asesorar y apoyar la socialización, ajustes, validación  y adopción de la Política Pública de Ecourbanismo y Construcción Sostenible en el marco del proyecto de Planeación ambiental con visión regional para la adaptación y mitigación al cambio climático en el D.C.</t>
  </si>
  <si>
    <t>Asesorar y apoyar la socialización, ajustes, validación  y adopción de la Política Pública de Ecourbanismo y Construcción Sostenible en el marco del Proyecto de planeación ambiental con misión regional para la adaptación y mitigación al cambio climático en el D.C.</t>
  </si>
  <si>
    <t>Coordinar  la elaboración, socialización, ajustes, validación  y adopción de la Política Pública de Ecourbanismo y Construcción Sostenible en el marco del Proyecto de planeación ambiental con visión regional para la adaptación y mitigación al cambio climático en el D.C.</t>
  </si>
  <si>
    <t>Orientar la actualización del código de construcción de Bogotá con perspectiva de sostenibilidad, en el marco del Proyecto de planeación ambiental con visión regional para la adaptación y mitigación al cambio climático en el D.C.</t>
  </si>
  <si>
    <t>Realizar los diseños paisajísticos y estudios técnicos con criterios de eco urbanismo y construcción sostenible para la remodelación de la Plaza de la hoja ubicado en la localidad de Puente Aranda</t>
  </si>
  <si>
    <t>Adición y prorroga No. 1 Contrato 162 de 2013 cuyo objeto es "Apoyar las actividades técnicas y logísticas  para el desarrollo del programa de gestión ambiental y del  grupo de ecourbanismo, en el marco del proyecto de planeación ambiental con visión regional para la adaptación y mitigación al cambio climático en el distrito capital".</t>
  </si>
  <si>
    <t>Adición Contrato N° 935 cuyo objeto es realizar la auditoria integral ambiental de las empresas participantes en la Decima segunda convocatoria del Programa de Excelencia Ambiental PREAD.</t>
  </si>
  <si>
    <t>Adición Contrato N° 934 cuyo objeto es realizar la auditoria integral ambiental de las empresas participantes en la Decima segunda convocatoria del Programa de Excelencia Ambiental PREAD.</t>
  </si>
  <si>
    <t>Ceremonia PREAD</t>
  </si>
  <si>
    <t>Apoyar las actividades que requieran los procesos de autogestión y autorregulación del programa de gestión ambiental empresarial, en el marco del proyecto de planeación ambiental con visión regional para la adaptación y mitigación al cambio climático en el distrito capita</t>
  </si>
  <si>
    <t>Adición Contrato 961 de 2013 cuyo objeto es Apoyar las actividades que requieran los procesos de autogestión y autorregulación del programa de gestión ambiental empresarial, en el marco del proyecto de planeación ambiental con visión regional para la adaptación y mitigación al cambio climático en el distrito capital</t>
  </si>
  <si>
    <t>Apoyar las actividades técnicas y logísticas  para el desarrollo del programa de gestión ambiental empresarial , en el marco del proyecto de planeación ambiental con visión regional para la adaptación y mitigación al cambio climático en el distrito capital.</t>
  </si>
  <si>
    <t>3-3-1-14-02-18-0811-185</t>
  </si>
  <si>
    <t>Ciudad región ambiental</t>
  </si>
  <si>
    <t>Formular 4 proyectos ambientales regionales aprobados por las entidades competentes de la región, y coordinar su puesta en marcha</t>
  </si>
  <si>
    <t>Prestar sus servicios profesionales para la orientación y apoyo a la formulación, desarrollo e implementación de propuestas ambientales regionales formuladas desde la ciudad y la región, que ayuden a fortalecer acciones para el ordenamiento y planificación territorial con diversos actores e instituciones</t>
  </si>
  <si>
    <t>Apoyar el desarrollo e implementación, de propuestas ambientales regionales formuladas desde la ciudad y la región, que ayuden a fortalecer acciones para el ordenamiento y planificación territorial con diversos actores e instituciones</t>
  </si>
  <si>
    <t>Articular las propuestas regionales, formuladas desde la ciudad y   la región, orientada a la recuperación y preservación del ambiente desde una noción de estructura ecológica Principal.</t>
  </si>
  <si>
    <t>3-3-1-14-02-22-0819-210</t>
  </si>
  <si>
    <t>VALOR SUSPENDIDO</t>
  </si>
  <si>
    <t>0252 Personal Contratado para ejecutar las actuaciones de Evaluación, Control, Seguimiento y conservación de la Flora y Fauna Silvestre</t>
  </si>
  <si>
    <t>Evaluación, Control, Seguimiento y Conservación de la Flora y Fauna Silvestre</t>
  </si>
  <si>
    <t>Realizar 40,000 acciones técnicas y jurídicas para el aprovechamiento, conservación y protección de la flora y fauna silvestre</t>
  </si>
  <si>
    <t>PRESTAR SUS SERVICIOS PROFESIONALES PARA IMPLEMENTAR LA ESTRATEGIA PREVENTIVA CAUSADA POR EL APROVECHAMIENTO ILEGAL DEL RECURSO FAUNA SILVESTRE EN EL DISTRITO CAPITAL
CAUSADA POR EL APROVECHAMIENTO ILEGAL DEL RECURSO FAUNA SILVESTRE EN EL DISTRITO
CAPITAL.</t>
  </si>
  <si>
    <t>PRESTAR SUS SERVICIOS PROFESIONALES PARA REALIZAR LA EVALUACIÓN A LAS SOLICITUDES DE OTORGAMIENTO, MODIFICACIÓN Y RENOVACIÓN DE PERMISOS DE APROVECHAMIENTO LEGAL DEL RECURSO FAUNA SILVESTRE EN EL DISTRITO CAPITAL</t>
  </si>
  <si>
    <t>ADICION N° 2 Y PRORROGA N° 2 AL CONTRATO DE PRESTACION DE SERVICIOS N° 585 DE 2012 CUYO OBJETO ES: "REALIZARÁ LA EVALUACIÓN Y SEGUIMIENTO A LAS ACTIVIDADES DE APROVECHAMIENTO LEGAL DEL RECURSO FAUNA EN EL DISTRITO CAPITAL.</t>
  </si>
  <si>
    <t>PRESTAR SUS SERVICIOS PROFESIONALES PARA REALIZAR EL SEGUIMIENTO A LAS ACTIVIDADES DE APROVECHAMIENTO LEGAL DEL RECURSO FAUNA SILVESTRE EN EL DISTRITO CAPITAL.</t>
  </si>
  <si>
    <t>PRESTAR SUS SERVICIOS PROFESIONALES PARA REALIZAR LA ATENCIÓN A QUEJAS Y RECLAMOS Y OPERATIVOS DE CONTROL PARA PREVENIR Y CONTROLAR LAS ACTIVIDADES DE APROVECHAMIENTO LEGAL E ILEGAL DEL RECURSO FAUNA SILVESTRE EN EL DISTRITO CAPITAL</t>
  </si>
  <si>
    <t>ADICION N° 2 Y PRORROGA N° 2 AL CONTRATO DE PRESTACION DE SERVICIOS PROFESIONALES N° 1105 DE 2012 CUYO OBJETO ES: ASISTIRÁ PROFESIONAL Y TÉCNICAMENTE A LA SECRETARIA DISTRITAL DE AMBIENTE EN EL RESCATE DE FAUNA SILVESTRE EN EL MARCO DEL PROYECTO 819: "EVALUACIÓN, CONTROL, SEGUIMIENTO Y CONSERVACIÓN DE LA FLORA, FAUNA SILVESTRE Y ARBOLADO URBANO."</t>
  </si>
  <si>
    <t>PRESTAR SUS SERVICIOS PROFESIONALES PARA ASISTIR TÉCNICAMENTE A LA SECRETARIA DISTRITAL DE AMBIENTE EN EL RESCATE DE FAUNA SILVESTRE.</t>
  </si>
  <si>
    <t>ADICION N° 2 Y PRORROGA N° 2 AL CONTRATO DE PRESTACION DE SERVICIOS N° 1385 DE 2012 CUYO OBJETO ES:REALIZARÁ LA ATENCIÓN A QUEJAS Y RECLAMOS Y OPERATIVOS DE CONTROL PARA PREVENIR Y CONTROLAR LAS ACTIVIDADES DE APROVECHAMIENTO LEGAL E ILEGAL DEL RECURSO FAUNA SILVESTRE EN EL DISTRITO CAPITAL, EN EL MARCO DEL PROYECTO 819: EVALUACIÓN, CONTROL, SEGUIMIENTO Y CONSERVACIÓN DE LA FLORA, FAUNA SILVESTRE Y ARBOLADO URBANO.</t>
  </si>
  <si>
    <t>PRESTAR SUS SERVICIOS PROFESIONALES PARA REALIZAR ACTIVIDADES DE EVALUACIÓN, SEGUIMIENTO Y CONTROL A LA MOVILIZACIÓN, TRANSFORMACIÓN Y COMERCIALIZACIÓN DE PRODUCTOS DE LA FLORA, UTILIZADOS POR LAS INDUSTRIAS FORESTALES QUE ADELANTAN ACTIVIDADES EN LA JURISDICCIÓN DE LA SECRETARIA DISTRITAL DE AMBIENTE</t>
  </si>
  <si>
    <t>PRESTAR SUS SERVICIOS PROFESIONALES PARA REALIZAR TODAS LAS ACTIVIDADES DE PLANEACIÓN Y PREVENCIÓN AL CONTROL DE LA MOVILIZACIÓN, TRANSFORMACIÓN Y COMERCIALIZACIÓN DE PRODUCTOS DE LA FLORA, UTILIZADOS POR LAS INDUSTRIAS FORESTALES QUE ADELANTAN ACTIVIDADES EN LA JURISDICCIÓN DE LA SECRETARIA DISTRITAL DE AMBIENTE.</t>
  </si>
  <si>
    <t>ADICION N° 2 Y PRORROGA N° 2 AL CONTRATO DE PRESTACION DE SERVICIOS N° 961 DE 2012 CUYO OBJETO ES: REALIZARÁ ACTIVIDADES DE PREVENCIÓN, EVALUACIÓN, SEGUIMIENTO Y CONTROL A LA MOVILIZACIÓN, TRANSFORMACIÓN Y COMERCIALIZACIÓN DE PRODUCTOS DE LA FLORA UTILIZADOS POR LAS INDUSTRIAS FORESTALES QUE ADELANTAN ACTIVIDADES EN LA JURISDICCIÓN DE LA SECRETARÍA DISTRITAL DE AMBIENTE, EN EL MARCO DEL PORYECTO 819: "EVALUACIÓN, CONTROL Y SEGUIMIENTO Y CONSERVACIÓN DE LA FLORA, FAUNA SILVESTRE Y ARBOLADO URBANO" APORTANDO SUS CONOCIMIENTOS Y EXPERTICIA PARA EL LOGRO DE LOS FINES PERSEGUIDOS POR LA ENTIDAD</t>
  </si>
  <si>
    <t>PRESTAR SUS SERVICIOS PROFESIONALES PARA REALIZAR ACTIVIDADES DE PREVENCIÓN, VERIFICACIÓN Y CONTROL DE ESPECÍMENES DE LA FLORA ASÍ COMO REALIZAR LA EVALUACIÓN Y SEGUIMIENTO A INDUSTRIAS FORESTALES DENTRO DE LA JURISDICCIÓN DE LA SECRETARÍA DISTRITAL DE AMBIENTE.</t>
  </si>
  <si>
    <t>PRESTAR SUS SERVICIOS PROFESIONALES PARA ADELANTAR EL TRABAJO DE CAMPO EN DESARROLLO DE LA EVALUACIÓN, SEGUIMIENTO Y CONTROL A LAS INDUSTRIAS FORESTALES REGISTRADAS ANTE LA SECRETARIA DISTRITAL DE AMBIENTE DENTRO DEL MARCO DEL PROYECTO 819</t>
  </si>
  <si>
    <t>PRESTAR SUS SERVICIOS PROFESIONALES PARA APOYAR LAS ACTIVIDADES DE SEGUIMIENTO Y CONTROL A LAS INDUSTRIAS FORESTALES UBICADAS EN JURISDICCIÓN DE LA SECRETARIA DISTRITAL DE AMBIENTE.</t>
  </si>
  <si>
    <t>APOYAR LAS ACTIVIDADES DE EVALUACIÓN, SEGUIMIENTO Y CONTROL RELACIONADAS CON LAS QUEJAS, DERECHOS DE PETICIÓN, TUTELAS, ACCIONES POPULARES, QUERELLAS, AUDIENCIAS PÚBLICAS DE LAS EMPRESAS FORESTALES QUE ADELANTAN ACTIVIDADES EN LA JURISDICCIÓN DE LA SECRETARIA DISTRITAL DE AMBIENTE EN EL MARCO DEL PROYECTO 819</t>
  </si>
  <si>
    <t>"PRESTAR SUS SERVICIOS PROFESIONALES PARA APOYAR LAS ACTIVIDADES DE SEGUIMIENTO Y CONTROL A LAS INDUSTRIAS FORESTALES UBICADAS EN LA JURISDICCIÓN DE LA SECRETARIA DISTRITAL DE AMBIENTE.</t>
  </si>
  <si>
    <t>Evaluación, Seguimiento y Control del arbolado urbano</t>
  </si>
  <si>
    <t>Realizar 140,000 evaluaciones técnicas de árboles en el distrito capital</t>
  </si>
  <si>
    <t>PRESTAR SUS SERVICIOS PROFESIONALES PARA REALIZAR Y ORIENTAR LAS ACTIVIDADES RELACIONADAS CON EL SEGUIMIENTO Y CONTROL DE FLORA, FAUNA SILVESTRE Y ARBOLADO URBANO DE CONFORMIDAD CON EL PROYECTO 819 EN EL DISTRITO CAPITAL.</t>
  </si>
  <si>
    <t>PRESTAR SUS SERVICIOS PROFESIONALES PARA REALIZAR TODAS LAS ACTIVIDADES
RELACIONADAS CON LA EVALUACIÓN, CONTROL Y SEGUIMIENTO AL MANEJO SILVICULTURAL DEL
ARBOLADO URBANO DENTRO DE LA JURISDICCIÓN DE LA SECRETARÍA DISTRITAL DE AMBIENTE.</t>
  </si>
  <si>
    <t>ADICION N° 2 Y PRORROGA N° 2 AL CONTRATO DE PRESTACION DE SERVICIOS N° 963 DE 2012 CUYO OBJETO ES: REALIZARA ACTIVIDADES CON LA EVALUACION, CONTROL  Y SEGUIMIENTO AL MANEJO SILVICULTURAL DEL ARBOLADO URBANO DENTRO DE LA JURISDICCION DE LA SECRETARIA DISTRITAL DE AMBIENTE, EN EL MARCO DEL PROYECTO 819: "EVALUACIÓN, CONTROL, SEGUIMIENTO Y CONSERVACIÓN DE LA FLORA, FAUNA SILVESTRE Y ARBOLADO URBANO."</t>
  </si>
  <si>
    <t>Realizar el seguimiento a 180,000 plantaciones de árboles en el distrito capital</t>
  </si>
  <si>
    <t>ADICION N° 2 Y PRORROGA N° 2 AL CONTRATO DE PRESTACION DE SERVICIOS N° 867 DE 2012 CUYO OBJETO ES: ASESORARÁ Y APOYARÁ LOS PROCESOS DE SEGUIMIENTO A LAS ACTIVIDADES RELACIONADAS CON EL MANEJO DEL ARBOLADO URBANO EN BOGOTÁ, EN EL MARCO DEL PROYECTO 819: "EVALUACIÓN, CONTROL, SEGUIMIENTO Y CONSERVACIÓN DE LA FLORA, FAUNA SILVESTRE Y ARBOLADO URBANO."</t>
  </si>
  <si>
    <t>PRESTAR SUS SERVICIOS PROFESIONALES PARA REALIZAR ACTIVIDADES RELACIONADAS CON LA EVALUACIÓN, CONTROL Y SEGUIMIENTO AL MANEJO SILVICULTURAL DEL ARBOLADO URBANO DENTRO DE LA JURISDICCIÓN DE LA SECRETARÍA DISTRITAL DE AMBIENTE, EN EL MARCO DEL PROYECTO 819: "EVALUACIÓN, CONTROL, SEGUIMIENTO Y CONSERVACIÓN DE LA FLORA, FAUNA SILVESTRE Y ARBOLADO URBANO.</t>
  </si>
  <si>
    <t>PRESTAR SUS SERVICIOS PROFESIONALES PARA APOYAR LA PLANEACIÓN E IMPLEMENTACIÓN DE
ESTRATEGIAS Y ACTIVIDADES RELACIONADAS CON LA SENSIBILIZACIÓN PARA LA PROTECCIÓN,
EVALUACIÓN PREVENTIVA Y MANEJO DEL ARBOLADO URBANO</t>
  </si>
  <si>
    <t>ADICION N° 2 Y PRORROGA N° 2 AL CONTRATO DE PRESTACION DE SERVICIOS N° 902 DE 2012 CUYO OBJETO ES: ASESORARÁ Y APOYARÁ UNA DE LAS ZONAS EN LOS PROCESOS DE EVALUACIÓN CONTROL Y SEGUIMIENTO DE LAS ACTIVIDADES RELACIONADAS CON EL MANEJO DEL ARBOLADO URBANO EN BOGOTÁ, EN EL MARCO DEL PROYECTO 819: "EVALUACIÓN, CONTROL, SEGUIMIENTO Y CONSERVACIÓN DE LA FLORA, FAUNA SILVESTRE Y ARBOLADO URBANO."</t>
  </si>
  <si>
    <t>"PRESTAR SUS SERVICIOS PROFESIONALES PARA REALIZAR ACTIVIDADES RELACIONADAS CON LA
EVALUACIÓN, CONTROL Y SEGUIMIENTO AL MANEJO SILVICULTURAL DEL ARBOLADO URBANO
DENTRO DE LA JURISDICCIÓN DE LA SECRETARÍA DISTRITAL DE AMBIENTE.</t>
  </si>
  <si>
    <t>PRESTAR SUS SERVICIOS PROFESIONALES PARA DESARROLLAR TODAS LAS ACTIVIDADES
RELACIONADAS CON LA GESTIÓN Y OPERACIÓN DE LOS SISTEMAS DE INFORMACIÓN OPERATIVOS
EXISTENTES EN EL MARCO DEL PROYECTO 819: "EVALUACIÓN, CONTROL, SEGUIMIENTO Y
CONSERVACIÓN DE LA FLORA, FAUNA SILVESTRE Y ARBOLADO URBANO</t>
  </si>
  <si>
    <t>Realizar seguimiento a 12,000  actos administrativos y conceptos técnicos silviculturales notificados por la SDA</t>
  </si>
  <si>
    <t>PRESTAR SUS SERVICIOS PROFESIONALES PARA APOYAR LOS PROCESOS DE SEGUIMIENTO A LAS ACTIVIDADES RELACIONADAS CON EL MANEJO DEL ARBOLADO URBANO EN LA JURISDICCION DEL DISTRITO CAPITAL.</t>
  </si>
  <si>
    <t>“PRESTAR SUS SERVICIOS PROFESIONALES PARA APOYAR LAS ACTIVIDADES DE ATENCIÓN Y PREVENCIÓN DE EMERGENCIAS  RELACIONADAS CON EL ARBOLADO URBANO DE BOGOTÁ,</t>
  </si>
  <si>
    <t>"PRESTAR SUS SERVICIOS PROFESIONALES PARA REALIZAR ACTIVIDADES RELACIONADAS CON LA EVALUACIÓN, CONTROL Y SEGUIMIENTO AL MANEJO SILVICULTURAL DEL ARBOLADO URBANO DENTRO DE LA JURISDICCIÓN DE LA SECRETARÍA DISTRITAL DE AMBIENTE.</t>
  </si>
  <si>
    <t>PRESTAR SUS SERVICIOS PROFESIONALES PARA REALIZAR ACTIVIDADES RELACIONADAS CON LA EVALUACIÓN, CONTROL Y SEGUIMIENTO AL MANEJO SILVICULTURAL DEL ARBOLADO URBANO DENTRO DE LA JURISDICCIÓN DE LA SECRETARÍA DISTRITAL DE AMBIENTE.</t>
  </si>
  <si>
    <t>ADICION N° 2 Y PRORROGA N° 2AL CONTRATO DE PRESTACION DE SERVICIOS N° 962 DE 2012 CUYO OBJETO ES:  REALIZARÁ  ACTIVIDADES RELACIONADAS CON LA EVALUACIÓN, CONTROL Y SEGUIMIENTO AL MANEJO SILVICULTURAL DEL ARBOLADO URBANO DENTRO DE LA JURISDICCIÓN DE LA SECRETARÍA DISTRITAL DE AMBIENTE, EN EL MARCO DEL PROYECTO 819: "EVALUACIÓN, CONTROL, SEGUIMIENTO Y CONSERVACIÓN DE LA FLORA, FAUNA SILVESTRE Y ARBOLADO URBANO."</t>
  </si>
  <si>
    <t>Prestar sus servicios profesionales para realizar actividades relacionadas con la evaluación, control y seguimiento al manejo silvicultural del arbolado urbano dentro de la jurisdicción de la secretaría distrital de ambiente, en el marco del proyecto 819: "evaluación, control, seguimiento y conservación de la flora, fauna silvestre y arbolado urbano.</t>
  </si>
  <si>
    <t>Manejar tecnicamente el 100% de los especímenes de fauna silvestre y los productos maderables  y no maderables recuperados</t>
  </si>
  <si>
    <t>0521 Adquisición de equipos, materiales, suministros, servicios y/o producción de material técnico e información para la gestión y control ambiental</t>
  </si>
  <si>
    <t>ARRENDAR DOS BODEGAS PARA LA GUARDA Y CUSTODIA DE PRODUCTOS Y ELEMENTOS DECOMISADOS POR LA SECRETARIA DISTRITAL DE AMBIENTE, EN DESARROLLO DEL CONTROL SOBRE EL APROVECHAMIENTO LEGAL O ILEGAL DE FLORA Y FAUNA SILVESTRE EN EL D.C.</t>
  </si>
  <si>
    <t>PAGO DE  GASTOS REEMBOLSABLES DE LOS INMUEBLES QUE ESTAN A CARGO DE LA SECRETARIA BAJO LA FIGURA DE COMODATO - CONTRATO N. 050 DEL 23/12/2011 SUSCRITO ENTRE OTCA SAS Y LA SDA</t>
  </si>
  <si>
    <t>Desarrollar 28 estrategias de prevención, conservación y protección de la flora y fauna silvestre</t>
  </si>
  <si>
    <t>ADQUIRIR MATERIAL VEGETAL ALTERNATIVO EN PARTICULAR PALMA ROBELINA Y AMERO DE MAÍZ  PARA SER ENTREGADO A LA COMUNIDAD COMO MEDIDA DE PROTECCIÓN Y DE PREVENCIÓN DENTRO DE LAS CAMPAÑAS DE PROTECCIÓN A LAS PALMAS SILVESTRES Y AL LAUREL DE CERA.</t>
  </si>
  <si>
    <t>ADICION N° 2 Y PRORROGA N° 2AL CONTRATO DE PRESTACION DE SERVICIOS N° 863 DE 2012 CUYO OBJETO ES:  REALIZARÁ  ACTIVIDADES RELACIONADAS CON LA EVALUACIÓN, CONTROL Y SEGUIMIENTO AL MANEJO SILVICULTURAL DEL ARBOLADO URBANO DENTRO DE LA JURISDICCIÓN DE LA SECRETARÍA DISTRITAL DE AMBIENTE, EN EL MARCO DEL PROYECTO 819: "EVALUACIÓN, CONTROL, SEGUIMIENTO Y CONSERVACIÓN DE LA FLORA, FAUNA SILVESTRE Y ARBOLADO URBANO."</t>
  </si>
  <si>
    <t>ADICION N° 2 Y PRORROGA N° 2AL CONTRATO DE PRESTACION DE SERVICIOS N° 991 DE 2012 CUYO OBJETO ES:  REALIZARÁ  ACTIVIDADES RELACIONADAS CON LA EVALUACIÓN, CONTROL Y SEGUIMIENTO AL MANEJO SILVICULTURAL DEL ARBOLADO URBANO DENTRO DE LA JURISDICCIÓN DE LA SECRETARÍA DISTRITAL DE AMBIENTE, EN EL MARCO DEL PROYECTO 819: "EVALUACIÓN, CONTROL, SEGUIMIENTO Y CONSERVACIÓN DE LA FLORA, FAUNA SILVESTRE Y ARBOLADO URBANO."</t>
  </si>
  <si>
    <t>PRESTAR SUS SERVICIOS PROFESIONALES PARA SUSTANCIAR LOS PROCESOS DE CARÁCTER SANCIONATORIO Y PERMISIVO, QUE LE SEAN ASIGNADOS, EN EL MARCO DEL PROYECTO 819.</t>
  </si>
  <si>
    <t>ADICION N° 2 Y PRORROGA N° 2AL CONTRATO DE PRESTACION DE SERVICIOS N° 898 DE 2012 CUYO OBJETO ES:  REALIZARÁ  ACTIVIDADES RELACIONADAS CON LA EVALUACIÓN, CONTROL Y SEGUIMIENTO AL MANEJO SILVICULTURAL DEL ARBOLADO URBANO DENTRO DE LA JURISDICCIÓN DE LA SECRETARÍA DISTRITAL DE AMBIENTE, EN EL MARCO DEL PROYECTO 819: "EVALUACIÓN, CONTROL, SEGUIMIENTO Y CONSERVACIÓN DE LA FLORA, FAUNA SILVESTRE Y ARBOLADO URBANO."</t>
  </si>
  <si>
    <t>ADICION N° 2 Y PRORROGA N° 2 AL CONTRATO DE PRESTACION DE SERVICIOS N° 1130 DE 2012 CUYO OBJETO ES:  REALIZARÁ  ACTIVIDADES RELACIONADAS CON LA EVALUACIÓN, CONTROL Y SEGUIMIENTO AL MANEJO SILVICULTURAL DEL ARBOLADO URBANO DENTRO DE LA JURISDICCIÓN DE LA SECRETARÍA DISTRITAL DE AMBIENTE, EN EL MARCO DEL PROYECTO 819: "EVALUACIÓN, CONTROL, SEGUIMIENTO Y CONSERVACIÓN DE LA FLORA, FAUNA SILVESTRE Y ARBOLADO URBANO."</t>
  </si>
  <si>
    <t>PRESTAR SUS SERVICIOS PROFESIONALES PARA REALIZAR ACTIVIDADES RELACIONADAS CON LA EVALUACION, CONTROL Y SEGUIMIENTO AL MANEJO SILVICULTURAL DEL ARBOLADO URBANO DENTRO DE LA JURISDICCION DE LA SECRETARIA DISTRITAL DE AMBIENTE.</t>
  </si>
  <si>
    <t>PRESTAR SUS SERVICIOS PROFESIONALES PARA REALIZAR ACTIVIDADES RELACIONADAS CON LA EVALUACIÓN, CONTROL Y SEGUIMIENTO AL MANEJO SILVICULTURAL DEL ARBOLADO URBANO DENTRO DE LA JURISDICCION DE LA SECRETARIA DISTRITAL DE AMBIENTE</t>
  </si>
  <si>
    <t>PRESTAR SUS SERVICIOS PROFESIONALES PARA GESTIONAR Y APOYAR LAS ACCIONES QUE GARANTICEN EL CUMPLIMIENTO DE LOS PROCESOS DE PLANEACIÓN EN LOS COMPONENTES FÍSICOS Y PRESUPUESTALES QUE SE REQUIERAN PARA EL CUMPLIMIENTO DE LAS METAS DEL PROYECTO DE EVALUACIÓN, CONTROL, SEGUIMIENTO Y CONSERVACIÓN DE LA FLORA, FAUNA SILVESTRE Y ARBOLADO URBANO</t>
  </si>
  <si>
    <t>PRESTAR SUS SERVICIOS PARA APOYAR LA ATENCIÓN, MANEJO Y GESTIÓN DEL FLUJO DE LOS EXPEDIENTES Y NOTIFICACIONES SILVICULTURALES DE CONFORMIDAD CON LO ESTABLECIDO EN LA RESOLUCIÓN  SDA NO. 7572 DE 2010 O AQUELLA QUE LA MODIFIQUE.</t>
  </si>
  <si>
    <t>ADICION N° 2 Y PRORROGA N° 2 AL CONTRATO DE PRESTACION DE SERVICIOS N° 931 DE 2012 CUYO OBJETO ES: APOYARÁ LA ATENCIÓN, MANEJO Y GESTIÓN DEL FLUJO DE LOS EXPEDIENTES Y NOTIFICACIONES AMBIENTALES SEGÚN LO ESTABLECIDO EN LA RESOLUCIÓN SDA NO 7572 DE 2010 O AQUELLA QUE LA MODIFIQUE EN EL MARCO DEL PROYECTO 819: "EVALUACIÓN, CONTROL, SEGUIMIENTO Y CONSERVACIÓN DE LA FLORA, FAUNA SILVESTRE Y ARBOLADO URBANO."</t>
  </si>
  <si>
    <t>PRESTAR SUS SERVICIOS PARA APOYAR LA ATENCIÓN, MANEJO Y GESTIÓN DEL FLUJO DE LOS EXPEDIENTES Y NOTIFICACIONES SILVICULTURALES DE CONFORMIDAD CON LO ESTABLECIDO EN LA RESOLUCIÓN  SDA NO. 7572 DE 2010 O AQUELLA QUE LA MODIFIQUE .</t>
  </si>
  <si>
    <t>ADICION N° 2 Y PRORROGA N° 2 AL CONTRATO DE PRESTACION DE SERVICIOS N° 1342 DE 2012 CUYO OBJETO ES: APOYARÁ LA ATENCIÓN, MANEJO Y GESTIÓN DEL FLUJO DE LOS EXPEDIENTES Y NOTIFICACIONES AMBIENTALES SEGÚN LO ESTABLECIDO EN LA RESOLUCIÓN SDA NO 7572 DE 2010 O AQUELLA QUE LA MODIFIQUE EN EL MARCO DEL PROYECTO 819: "EVALUACIÓN, CONTROL, SEGUIMIENTO Y CONSERVACIÓN DE LA FLORA, FAUNA SILVESTRE Y ARBOLADO URBANO."</t>
  </si>
  <si>
    <t>ADICION N° 2 Y PRORROGA N° 2 AL CONTRATO DE PRESTACION DE SERVICIOS N° 965 DE 2012 CUYO OBJETO ES: APOYARÁ LA ATENCIÓN, MANEJO Y GESTIÓN DEL FLUJO DE LOS EXPEDIENTES Y NOTIFICACIONES AMBIENTALES SEGÚN LO ESTABLECIDO EN LA RESOLUCIÓN SDA NO 7572 DE 2010 O AQUELLA QUE LA MODIFIQUE EN EL MARCO DEL PROYECTO 819: "EVALUACIÓN, CONTROL, SEGUIMIENTO Y CONSERVACIÓN DE LA FLORA, FAUNA SILVESTRE Y ARBOLADO URBANO."</t>
  </si>
  <si>
    <t>“PRESTAR SUS SERVICIOS DE APOYO PARA REALIZAR ACTIVIDADES DE GESTIÓN DOCUMENTAL Y ATENCIÓN A USUARIOS EN EL MARCO DEL PROYECTO 819 EVALUACIÓN, CONTROL, SEGUIMIENTO Y CONSERVACIÓN DE LA FLORA, FAUNA SILVESTRE Y ARBOLADO URBANO.”</t>
  </si>
  <si>
    <t>ADICION N° 2 Y PRORROGA N° 2 AL CONTRATO DE PRESTACION DE SERVICIOS N° 596 DE 2012 CUYO OBJETO ES "REALIZARA ACTIVIDADES ASISTENCIALES AL PROCESO DE EVALUACIÓN CONTROL Y SEGUIMIENTO AMBIENTAL, A LAS INDUSTRIAS FORESTALES QUE REALIZAN ACTIVIDADES DE APROVECHAMIENTO DEL RECURSO FLORA DENTRO DE LA JURISDICCIÓN DE LA SECRETARIA DISTRITAL DE AMBIENTE, EN EL MARCO DEL PROYECTO 569.</t>
  </si>
  <si>
    <t>ADICION N° 2 Y PRORROGA N° 2 AL CONTRATO DE PRESTACION DE SERVICIOS N° 955 DE 2012 CUYO OBJETO ES: APOYARÁ LA ATENCIÓN, MANEJO Y GESTIÓN DEL FLUJO DE LOS EXPEDIENTES Y NOTIFICACIONES AMBIENTALES SEGÚN LO ESTABLECIDO EN LA RESOLUCIÓN SDA NO 7572 DE 2010 O AQUELLA QUE LA MODIFIQUE EN EL MARCO DEL PROYECTO 819: "EVALUACIÓN, CONTROL, SEGUIMIENTO Y CONSERVACIÓN DE LA FLORA, FAUNA SILVESTRE Y ARBOLADO URBANO."</t>
  </si>
  <si>
    <t>PRESTAR SUS SERVICIOS PARA APOYAR Y REALIZAR EL MANEJO DE LA INFORMACIÓN EN BASES DE DATOS Y ADELANATAR ACTIVIDADES DE GESTIÓN DOCUMENTAL, DE LOS DOCUMENTOS RELACIONADOS CON LOS ACTOS ADMINISTRATIVOS Y CONCEPTOS TÉCNICOS SILVICULTURALES.</t>
  </si>
  <si>
    <t>ADICION N° 2 Y PRORROGA N° 2 AL CONTRATO DE PRESTACION DE SERVICIOS N° 1249 DE 2012 CUYO OBJETO ES: APOYARÁ LA ATENCIÓN, MANEJO Y GESTIÓN DEL FLUJO DE LOS EXPEDIENTES Y NOTIFICACIONES AMBIENTALES SEGÚN LO ESTABLECIDO EN LA RESOLUCIÓN SDA NO 7572 DE 2010 O AQUELLA QUE LA MODIFIQUE EN EL MARCO DEL PROYECTO 819: "EVALUACIÓN, CONTROL, SEGUIMIENTO Y CONSERVACIÓN DE LA FLORA, FAUNA SILVESTRE Y ARBOLADO URBANO."</t>
  </si>
  <si>
    <t>PRESTAR SUS SERVICIOS PROFESIONALES PARA DIRIGIR Y ORIENTAR TODAS LAS ACTIVIDADES RELACIONADAS CON LAS ACTUACIONES ADMINISTRATIVAS DE CARÁCTER LEGAL AMBIENTAL EN EL MARCO DEL PROYECTO 819 EVALUACION, CONTROL Y SEGUIMIENTO Y CONSERVACION DE LA FLORA, FAUNA SILVESTRE Y ARBOLADO URBANO.</t>
  </si>
  <si>
    <t>ADICION N° 2 Y PRORROGA N° 2 AL CONTRATO DE PRESTACION DE SERVICIOS N° 967 DE 2012 CUYO OBJETO ES: ASESORARÁ Y REVISARÁ TODO LO RELACIONADO CON LOS ACTOS ADMINISTRATIVOS DE CARÁCTER LEGAL AMBIENTAL, Y GENERARÁ ACCIONES CORRECTIVAS EN EL MARCO DEL PROYECTO 819 EVALUACIÓN, CONTROL Y SEGUIMIENTO Y CONSERVACIÓN DE LA FLORA, FAUNA SILVESTRE Y ARBOLADO URBANO.</t>
  </si>
  <si>
    <t>PRESTAR SUS SERVICIOS PROFESIONALES PARA REALIZAR LAS ACTUACIONES JURIDICAS EN LOS PROCESOS DE CARÁCTER SANCIONATORIO Y PERMISIVO QUE LE SEAN ASIGNADOS EN EL MARCO DEL PROYECTO 819.</t>
  </si>
  <si>
    <t>PRESTAR SUS SERVICIOS PROFESIONALES PARA REALIZAR LAS ACTUACIONES JURIDICAS NECESARIAS PARA DARLE TRAMITE A LOS PROCESOS DE CARÁCTER SANCIONATORIO Y PERMISIVO EN EL MARCO DEL PROYECTO 819.</t>
  </si>
  <si>
    <t>ADICION N° 2 Y PRORROGA N° 2 AL CONTRATO DE PRESTACION DE SERVICIOS N° 1155 DE 2012 CUYO OBJETO ES: REALIZARÁ LAS ACTUACIONES JURÍDICAS NECESARIAS PARA EL CONTROL Y SEGUIMIENTO AMBIENTAL SOBRE ESTABLECIMIENTOS QUE REALIZAN EL APROVECHAMIENTO DEL RECURSO FAUNA Y/O FLORA Y/O SILVICULTURA URBANA, EN EL MARCO DEL PROYECTO 819: "EVALUACIÓN, CONTROL, SEGUIMIENTO Y CONSERVACIÓN DE LA FLORA, FAUNA SILVESTRE Y ARBOLADO URBANO"</t>
  </si>
  <si>
    <t>Fortalecer 100% la infraestructura del Centro de Recepción y Rehabilitación de Flora y Fauna Silvestre</t>
  </si>
  <si>
    <t>PRESTAR SUS SERVICIOS PROFESIONALES PARA REALIZAR TODAS LAS ACTIVIDADES RELACIONADAS CON EL APOYO TECNICO PARA EL FORTALECIMIENTO DE LA INFRAESTRUCTURA DEL CENTRO DE RECEPCION DE FLORA Y FAUNA SILVESTRE DE LA ENTIDAD</t>
  </si>
  <si>
    <t>PRESTAR SERVICIOS PARA APOYAR LAS ACTIVIDADES RELACIONADAS CON LA PROTECCION Y CONSERVACION DE LOS RECURSOS DE FAUNA SILVESTRE EN EL DISTRITO CAPITAL.</t>
  </si>
  <si>
    <t>“PRESTAR SUS SERVICIOS DE APOYO PARA REALIZAR ACTIVIDADES DE GESTIÓN DOCUMENTAL EN EL ARCHIVO DEL PROYECTO DE EVALUACIÓN, CONTROL, SEGUIMIENTO Y CONSERVACIÓN DE LA FLORA, FAUNA SILVESTRE Y ARBOLADO URBANO.”</t>
  </si>
  <si>
    <t>PRESTAR SUS SERVICIOS PROFESIONALES PARA DIRIGIR Y ORIENTAR JURIDICAMENTE TODAS LAS ACTIVIDADES RELACIONADAS CON LOS ACTOS ADMINISTRATIVOS AMBIENTALES DE CARÁCTER PERMISIVO Y SANCIONATORIO EN EL MARCO DEL PROYECTO 819.</t>
  </si>
  <si>
    <t>ADICION N° 2 Y PRORROGA N° 2 AL CONTRATO DE PRESTACION DE SERVICIOS PROFESIONALES N° 1066 DE 2012 CUYO OBJETO ES "ASESORARÁ Y APOYARÁ LA REVISIÓN JURÍDICA DE LOS ACTOS ADMINISTRATIVOS DE CARÁCTER AMBIENTAL, GENERADOS EN LA SUBDIRECCIÓN DE SILVICULTURA, FLORA Y FAUNA SILVESTRE</t>
  </si>
  <si>
    <t>ADICION N° 2 Y PRORROGA N° 2 AL CONTRATO DE PRESTACION DE SERVICIOS PROFESIONALES Nº 966 DE 2012 CUYO OBJETO ES "ASESORARÁ Y REVISARÁ TODO LO RELACIONADO CON LOS ACTOS ADMINISTRATIVOS DE CARÁCTER LEGAL AMBIENTAL, Y GENERARÁ ACCIONES CORRECTIVAS PARA SUBSANAR LOS HALLAZGOS REGISTRADOS POR LOS ENTES DE CONTROL, EN EL MARCO DEL PROYECTO 819 "EVALUACIÓN, CONTROL, SEGUIMIENTO Y CONSERVACIÓN DE LA FLORA, FAUNA SILVESTRE Y ARBOLADO URBANO."</t>
  </si>
  <si>
    <t>PRESTAR SUS SERVICIOS PROFESIONALES PARA APOYAR LA REVISION JURIDICA DE LOS ACTOS ADMINISTRATIVOS DE CARÁCTER AMBIENTAL, GENERADOS EN EL MARCO DEL PROYECTO 819.</t>
  </si>
  <si>
    <t>PRESTAR SUS SERVICIOS PROFESIONALES PARA SUSTANCIAR LOS PROCESOS DE CARÁCTER SANCIONATORIO Y PERMISIVO QUE LE SEAN ASIGNADOS, EN EL MARCO DEL PROYECTO 819.</t>
  </si>
  <si>
    <t>ADICION N° 2 Y PRORROGA N° 2 AL CONTRATO DE PRESTACION DE SERVICIOS N° 1403 DE 2012 CUYO OBJETO ES: REALIZARÁ EL IMPULSO PROCESAL DE LOS TRAMITES PERMISIVOS Y SANCIONATORIOS ASIGNADOS, DE COMPETENCIA DE LA SECRETARIA EN EL MARCO DEL PROYECTO 819 EVALUACIÓN, CONTROL, SEGUIMIENTO Y CONSERVACIÓN DE LA FLORA, FAUNA SILVESTRE Y ARBOLADO URBANO</t>
  </si>
  <si>
    <t>Realizar el seguimiento a 155,000 podas de árboles en el distrito capital</t>
  </si>
  <si>
    <t>PRESTAR SUS SERVICIOS PROFESIONALES PARA REALIZAR EL SEGUIMIENTO A LAS ACTIVIDADES SILVICULTURALES AUTORIZADAS DENTRO DE LA JURISDICCION DE LA SECRETARIA DISTRITAL DE AMBIENTE, ASI COMO A LAS PODAS EJECUTADAS POR LAS ENTIDADES DESCRITAS EN EL DECRETO 531</t>
  </si>
  <si>
    <t>PRESTAR SUS SERVICIOS PROFESIONALES PARA REALIZAR EL SEGUIMIENTO A LAS ACTIVIDADES SILVICULTURALES AUTORIZADAS DENTRO DE LA JURISDICCION DE LA SECRETARIA DISTRITAL DE AMBIENTE, ASI COMO A LAS PODAS EJECUTADAS POR LAS ENTIDADES DESCRITAS EN EL DECRETO 531 DE 2010.</t>
  </si>
  <si>
    <t>PRESTAR SUS SERVICIOS PROFESIONALES PARA REALIZAR EL CONTROL Y SEGUIMIENTO A LAS ACTIVIDADES SILVICULTURALES AUTORIZADAS DENTRO DE LA JURISDICCION DE LA SECRETARIA DISTRITAL DE AMBIENTE, ASI COMO A LAS PLANTACIONES EJECUTADAS POR LAS ENTIDADES DESCRTAS EN EL DECRETO 531 DE 2010.</t>
  </si>
  <si>
    <t>PRESTAR SUS SERVICIOS PROFESIONALES PARA REALIZAR EL CONTROL Y SEGUIMIENTO A LAS ACTIVIDADES SILVICULTURALES AUTORIZADAS DENTRO DE LA JURISDICCION DE LA SECRETARIA DISTRITAL DE AMBIENTE, ASI COMO A LAS PLANTACIONES EJECUTADAS POR LAS ENTIDADES DESCRTAS EN EL DECRETO 531 DE 2010</t>
  </si>
  <si>
    <t>“PRESTAR LOS SERVICIOS APOYO A LA GESTIÓN DOCUMENTAL RELACIONADA CON LA INFORMACIÓN DEL PROYECTO DE EVALUACIÓN, CONTROL, SEGUIMIENTO Y CONSERVACIÓN DE LA FLORA, FAUNA SILVESTRE Y ARBOLADO URBANO.</t>
  </si>
  <si>
    <t>ADICION N° 2 Y PRORROGA N° 2 AL CONTRATO DE PRESTACION DE SERVICIOS N° 679 DE 2012 CUYO OBJETO ES: "REALIZARÁ ACTIVIDADES DE APOYO A LA SUBDIRECCIÓN DE SILVICULTURA, FLORA Y FAUNA SILVESTRE EN LOS ASUNTOS ECONÓMICOS Y AMBIENTALES RESPECTO A VALORACIÓN E IMPACTO AMBIENTAL GENERADO DENTRO DE LA JURISDICCIÓN DE LA SECRETARIA DISTRITAL DE AMBIENTE, EN EL MARCO DEL PROYECTO 569</t>
  </si>
  <si>
    <t>Apoyará la atención, manejo y gestión del flujo de los expedientes y notificaciones ambientales según lo establecido en la resolución SDA No 7572 de 2010 o aquella que la modifique en el marco del Proyecto 819: "Evaluación, control, seguimiento y conservación de la flora, fauna silvestre y arbolado urbano "</t>
  </si>
  <si>
    <t>PRESTAR SUS SERVICIOS PROFESIONALES PARA REALIZAR ACTIVIDADES DE APOYO PARA LA ATENCIÓN OPORTUNA DE QUEJAS, DERECHOS DE PETICIÓN, ENTES DE CONTROL Y SOLICITUDES EN GENERAL, ASÍ COMO PARA REALIZAR LA TRAZABILIDAD DE LA INFORMACIÓN TÉCNICOJURÍDICA EN EL MARCO DEL PROYECTO DE EVALUACIÓN, CONTROL, SEGUIMIENTO Y CONSERVACIÓN DE LA FLORA, FAUNA SILVESTRE Y ARBOLADO URBANO.</t>
  </si>
  <si>
    <t>ADICION N° 2 Y PRORROGA N° 2 AL CONTRATO DE PRESTACION DE SERVICIOS N° 645 DE 2012 CUYO OBJETO ES: REALIZARÁ ACTIVIDADES DE APOYO EN LA GESTIÓN PARA LA ATENCION OPORTUNA DE QUEJAS, DERECHOS DE PETICION Y ENTES DE CONTROL, ASI COMO EN LA TRAZABILIDAD DE LA INFORMACION TECNICO-JURIDICA DE PROYECTOS DE INFRAESTRUCTURA, EN EL MARCO DEL PROYECTO 569.</t>
  </si>
  <si>
    <t>PRESTAR SUS SERVICIOS DE APOYO PARA REALIZAR LAS ACTIVIDADES OPERATIVAS DE GESTION DOCUMENTAL QUE SOPORTEN LAS DIVERSAS ACCIONES QUE SE ADELANTAN EN EL MARCO DEL PROYECTO DE EVALUACION,CONTROL, SEGUIMIENTO Y CONSERVACION DE LA FLORA, FAUNA SILVESTRE Y ARBOLADO URBANO.</t>
  </si>
  <si>
    <t>PRESTAR SUS SERVICIOS PARA APOYAR LA ATENCIÓN, MANEJO Y GESTIÓN DEL FLUJO DE LOS EXPEDIENTES Y NOTIFICACIONES SILVICULTURALES DE CONFORMIDAD CON LO ESTABLECIDO EN LA RESOLUCIÓN  SDA NO. 7572 DE 2010 O AQUELLA QUE LA MODIFIQUE</t>
  </si>
  <si>
    <t>ADICION Y PRORROGA AL CONTRATO No. 1485 DE 2012 CUYO OBJETO ES CONTRATAR LA PRESTACION DEL SERVICIO PUBLICO DE TRANSPORTE TERRESTRE AUTOMOTOR ESPECIAL EN VEHICULOS TIPO CAMIONETA, DOBLE CABINA Y VANS, CON EL FIN DE APOYAR LAS ACTIVIDADES QUE DESARROLLA LA SECRETARIA DISTRITAL DE AMBIENTE DE ACUERDO CON LAS CARACTERISTICAS TECNICAS DEFINIDAS POR LA SECRETARIA.</t>
  </si>
  <si>
    <t>CONTRATAR LA PRESTACION DEL SERVICIO PUBLICO DE TRANSPORTE TERRESTRE AUTOMOTOR ESPECIAL EN VEHICULOS TIPO CAMIONETA DOBLE CABINA, CON EL FIN DE APOYAR LAS ACTIVIDADES QUE DESARROLLA LA SECRETARIA DISTRITAL DE AMBIENTE DE ACUERDO CON LAS CARACTERISTICAS TECNICAS DEFINIDAS</t>
  </si>
  <si>
    <t>Calibración y mantenimiento  de equipos del CRRFFS</t>
  </si>
  <si>
    <t>Contratar la administración y operación del Centro de Recepción y Rehabilitación de Flora y fauna Silvestre de la Secretaria Distrital de Ambiente</t>
  </si>
  <si>
    <t>ADICION N° 1 Y PRORROGA N° 1 AL CONTRATO DE PRESTACION DE SERVICIOS N° 1036 CUYO OBJETO ES "CONTRATAR LA ADMINISTRACION DEL CENTRO DE RECEPCION Y REHABILITACION DE FLORA Y FAUNA SILVESTRE DE LA SECRETARIA DISTRITAL DE AMBIENTE SDA."</t>
  </si>
  <si>
    <t>ADICION No. 2 Y PRORROGA No. 3 AL CONTRATO 1485 DE 2012 CUYO OBJETO ES CONTRATAR LA PRESTACION DEL SERVICIO PUBLICO DE TRANSPORTE TERRESTRE AUTOMOTOR ESPECIAL EN VEHICULOS TIPO CAMIONETA, DOBLE CABINA Y VANS, CON EL FIN DE APOYAR LAS ACTIVIDADES QUE DESARROLLA LA SECRETARIA DISTRITAL DE AMBIENTE DE ACUERDO CON LAS CARACTERISTICAS TECNICAS DEFINIDAS POR LA SECRETARIA.</t>
  </si>
  <si>
    <t>Contratar la prestación del servicio público  de transporte terrestre automotor especial, en vehiculos tipo camioneta doble cabina y vans con el fin de apoyar las actividades que desarrolla la Secretaria Distrital de Ambiente, de acuerdo con las caracteristicas técnicas definidas por la Secretaría" (4 camionetas para evaluación)</t>
  </si>
  <si>
    <t>PAGO ORDENADO POR EL JUZGADO 17 LABORAL DEL CIRCUITO Y EL TRIBUNAL SUPERIOR DEL
DISTRITO JUDICIAL BOGOTÁ D.C. SALA LABORAL DE DESCONGESTIÓN, EN LA SENTENCIA
ORDINARIO LABORAL 2007-531 A LA DEMANDANTE IRLANDA ADRIANA MENDEZ SANDOVAL</t>
  </si>
  <si>
    <t>PRESTAR SUS SERVICIOS PROFESIONALES PARA REALIZAR EL SEGUIMIENTO A LAS ACTIVIDADES
SILVICULTURALES AUTORIZADAS DENTRO DE LA JURISDICCION DE LA SECRETARIA DISTRITAL DE
AMBIENTE, ASI COMO LAS PODAS EJECUTADAS POR LAS ENTIDADES DESCRITAS EN EL DECRETO
531 DE 2010</t>
  </si>
  <si>
    <t>PRESTAR SUS SERVICIOS PROFESIONALES PARA REALIZAR EL CONTROL Y SEGUIMIENTO A LAS
ACTIVIDADES SILVICULTURALES AUTORIZADAS DENTRO DE LA JURISDICCION DE LA SECRETARIA
DISTRITAL DE AMBIENTE, ASI COMO A LAS PLANTACIONES EJECUTADAS POR LAS ENTIDADES
DESCRITAS EN EL DECRETO 531 DE 2010.</t>
  </si>
  <si>
    <t>REALIZAR EL MANTENIMIENTO PREVENTIVO Y CORRECTIVO A LAS PLANTAS ELECTRICAS DE LA SECRETARIA DISTRITAL DE AMBIENTE.</t>
  </si>
  <si>
    <t>PRESTAR SUS SERVICIOS PROFESIONALES PARA REALIZAR ACTIVIDADES RELACIONADAS CON LA EVALUACION, CONTROL Y SEGUIMIENTO AL MANEJO SILVICULTURAL DEL ARBOLADO URBANO DENTRO DE LA JURISDICCION DE LA SECRETARIA DISTRITAL DE AMBIENTE</t>
  </si>
  <si>
    <t>Contratar la operación de las Oficinas de Enlace de la SDA,  en los terminales terrestres y aereo, para el control al aprovechamiento legal e ilegal de flora y fauna silvestre.</t>
  </si>
  <si>
    <t>ADQUIRIR LOS ELEMENTOS DE PROTECCIÓN PERSONAL PARA LA SECRETARIA DISTRITAL DE
AMBIENTE</t>
  </si>
  <si>
    <t>SENTENCIA DE ARBOLADO</t>
  </si>
  <si>
    <t>SENTENCIA DE FLORA Y FAUNA</t>
  </si>
  <si>
    <t>0523-Construcción  de áreas administrativas,  de áreas de interés ambiental y demás espacios administrados por la SDA</t>
  </si>
  <si>
    <t>ADICION AL CDP 1684 DE 2013 CUYO OBJETO ES "REALIZAR LA INTERVENTORIA DE LOS ESTUDIOS Y DISEÑOS DEL NUEVO CENTRO DE RECEPCION"
DE FLORA Y FAUNA SILVESTRE DE LA SECRETARIA DISTRITAL DE AMBIENTE</t>
  </si>
  <si>
    <t>ELABORAR LOS ESTUDIOS Y DISEÑOS PARA LA CONSTRUCCION DEL CENTRO DE RECEPCION Y
REHABILITACION DE FLORA Y FAUNA SILVESTRE - CRRFFS</t>
  </si>
  <si>
    <t>ADICIONES DE EMBARAZADAS</t>
  </si>
  <si>
    <t>BOLSA CMUNICACIONES</t>
  </si>
  <si>
    <t>3-3-1-14-02-22-0961-211</t>
  </si>
  <si>
    <t>Construcción y Adecuación de la Casa Ecologica de los Animales</t>
  </si>
  <si>
    <t>Construir y adecuar 100% la Casa Ecológica de los animales</t>
  </si>
  <si>
    <t>0523 construcción  de áreas administrativas,  de áreas de interés ambiental y demás espacios administrados por la sda</t>
  </si>
  <si>
    <t>Diseño planos CEA</t>
  </si>
  <si>
    <t>Interventoria licitación de planos.</t>
  </si>
  <si>
    <t>Realizar seguimiento a 2,890 equinos dados en adopción</t>
  </si>
  <si>
    <t>Convenio de carabineros de la Policia Nacional</t>
  </si>
  <si>
    <t>0342-Personal contratado para ejecutar las actuaciones de evaluación, control y seguimiento ambiental a la fauna doméstica</t>
  </si>
  <si>
    <t>PRESTAR SUS SERVICIOS PROFESIONALES PARA REALIZAR ACTIVIDADES RELACIONADAS CON LA PLANEACION Y CREACION DE BASES DE DATOS QUE RECOPILARAN LA INFORMACION CORRESPONDIENTE AL SEGUIMIENTO DE EQUINOS DADOS EN ADOPCION</t>
  </si>
  <si>
    <t>PRESTAR SUS SERVICIOS PROFESIONALES PARA ACOMPAÑAR Y ORIENTAR LA ELABORACIÓN E IMPLEMENTACIÓN DE LA POLITICA PÚBLICA DISTRITAL DE PROTECCIÓN Y BIENESTAR ANIMAL</t>
  </si>
  <si>
    <t>Realizará actividades técnicas para la atención de los equinos dados en adopción</t>
  </si>
  <si>
    <t>Realizará actividades asistenciales y administrativas en el manejo de los equinos dados en adopción.</t>
  </si>
  <si>
    <t>Política Pública de Bienestar Animal</t>
  </si>
  <si>
    <t>Implementar 100% la política pública de Protección y Bienestar Animal para el distrito capital.</t>
  </si>
  <si>
    <t>PRESTAR SUS SERVICIOS PROFESIONALES PARA REALIZAR  ACTIVIDADES RELACIONADAS CON LA IMPLEMENTACIÓN DE LA POLÍTICA PÚBLICA DISTRITAL DE PROTECCIÓN Y BIENESTAR ANIMAL Y GESTIÓN INTEGRAL DE LA FAUNA DOMESTICA EN EL DISTRITO CAPITAL</t>
  </si>
  <si>
    <t>PRESTAR SUS SERVICIOS PROFESIONALES PARA APOYAR LA ELABORACIÓN DEL DOCUMENTO TÉCNICO-JURÍDICO DE LA POLÍTICA PUBLICA DISTRITAL DE PROTECCIÓN Y BIENESTAR ANIMAL.</t>
  </si>
  <si>
    <t>Profesional para implementacion de cargas laborales</t>
  </si>
  <si>
    <t>campañas de sensibilización y educación (foros)</t>
  </si>
  <si>
    <t>3-3-1-14-02-17-0820-178</t>
  </si>
  <si>
    <t>Aguas subterráneas</t>
  </si>
  <si>
    <t>Ejecutar 100% el programa de control, evaluación y seguimiento a puntos de agua</t>
  </si>
  <si>
    <t>0253-Personal Contratado para ejecutar las actuaciones de evaluación, control y seguimiento ambiental en ambiente urbano</t>
  </si>
  <si>
    <t>Prestar los servicios profesionales para proyectar, consultar y analizar las actuaciones administrativas y jurídicas del programa de control, evaluación y seguimiento a puntos de agua en el Distrito Capital.</t>
  </si>
  <si>
    <t>Prestar los servicios profesionales para realizar acciones de evaluación, control y seguimiento a punto de agua en el área de la jurisdicción de la SDA</t>
  </si>
  <si>
    <t>Prestar los servicios profesionales para realizar actividades de gestión en cumplimiento del programa de control, evaluación y seguimiento a puntos de agua en el perímetro urbano del Distrito Capital</t>
  </si>
  <si>
    <t>Prestar los servicios para apoyar la  actualización de las bases de datos de la gestión ambiental en el programa de control evaluación y seguimiento a puntos de agua</t>
  </si>
  <si>
    <t>Desarrollar el componente matemático y computacional del Modelo Hidrogeológico</t>
  </si>
  <si>
    <t>Interventoría para la perforación de los pozos exploratorios.</t>
  </si>
  <si>
    <t>Realizar la perforación de pozos exploratorios para investigación geológica e hidrogeológica.</t>
  </si>
  <si>
    <t>0522-Adquisición de equipos, materiales, suministros, servicios y/o producción de material técnico e información para la gestión ambiental en ambiente urbano.</t>
  </si>
  <si>
    <t>Adquirir elementos para sellamientos temporales y definitivos de los puntos de captación de aguas subterráneas</t>
  </si>
  <si>
    <t>NA</t>
  </si>
  <si>
    <t>Prestar los servicios profesionales para  proyectar, consultar y analizar  las actuaciones administrativas y juridicas del programa de control, evaluacion y seguimiento a  puntos de agua del Distrito Capital</t>
  </si>
  <si>
    <t>Realizar acciones de evaluación, control y seguimiento a puntos de agua en  el área de la jurisdicción de la SDA</t>
  </si>
  <si>
    <t>Prestar los servicios profesionales para realizar acciones de evaluación, control y seguimiento a puntos de agua en  el área de la jurisdicción de la SDA</t>
  </si>
  <si>
    <t>Recurso hídrico superficial</t>
  </si>
  <si>
    <t>Controlar  anualmente 2.000 establecimientos que generan vertimientos a través de la emisión de actuaciones técnico administrativos</t>
  </si>
  <si>
    <t>Adición y prórroga No. 3 al contrato 614 Realizar acciones de evaluación, control y seguimiento a los factores de deterioro del recurso hídrico y del suelo en el área de la jurisdicción de la sda.</t>
  </si>
  <si>
    <t>Prestar los servicios para apoyar el seguimiento a las solicitudes de sistema distrital de quejas y soluciones y tramites generados para el control ambiental a los recursos hidrico y suelo en el D.C.</t>
  </si>
  <si>
    <t>Actualizar a la última versión liberada en el mercado por la casa matriz y los servicios de soporte técnico y mantenimiento del software ESRI de la secretaria distrital de ambiente – SDA</t>
  </si>
  <si>
    <t>Prestar los servicios profesionales para evaluar, conceptuar y orientar en los aspectos técnicos-hidrogeologicos de los acuiferos de Bogotá</t>
  </si>
  <si>
    <t>Prestar los servicios de apoyo en la proyección de los actos administrativos y demás comunicaciones producto de las actividades de evaluación, control y seguimiento a los recursos hídrico y suelo en el Distrito Capital.</t>
  </si>
  <si>
    <t>Prestar los servicios profesionales para proyectar, consultar y analizar las actuaciones administrativas y juridicas relacionadas con los estabecimientos que generan vertimientos  y residuos peligrosos en el perimetro urbano del Distrito Capital.</t>
  </si>
  <si>
    <t>Prestar los servicios profesionales para proyectar,consultar y analizar las actuaciones administrativas y juridicas relacionadas con los establecimientos que generan vertimientos y que afectan la calidad de los recursos hidrico y suelo en el perimetro urbano del D.C.</t>
  </si>
  <si>
    <t>Adición y prórroga No. 3 al contrato 724 de 2012 Sustanciar y proyectar las actuaciones administrativas  de los trámites que se asignen en reparto, en el marco del proyecto 572.</t>
  </si>
  <si>
    <t>Prestar los servicios profesionales para orientar y revisar las actuaciones juridicas y administrativas proyectadas y emitidas de los establecimientos que generan vertimientos y que afectan la calidad de los recursos hidrico y suelo en el perimetro urbano del Distrito Capital</t>
  </si>
  <si>
    <t>Prestar los servicios profesionales para sustanciar, proyectar, analizar y revisar las actuaciones administrativas y juridicas relacionadas con los establecimientos que generan vertimientos y que afectan la calidad de los recursos hidrico y suelo en el perimetro urbano del D.C</t>
  </si>
  <si>
    <t>Prestar los servicios profesionales para proyectar, consultar y analizar las actuaciones administrativas y juridicas relacionadas con los establecimientos que generan vertimientos y residuos peligrosos en el perimetro urbano del Distrito Capital.</t>
  </si>
  <si>
    <t>Prestar los servicios profesionales para sustanciar, proyectar, analizar y revisar las actuaciones administrativas y juridicas relacionadas con los establecimientos que generan y que afectan la calidad de los recurso hidrico y suelo en el perimetro urbano del Distrito Capital.</t>
  </si>
  <si>
    <t>Prestar los servicios profesionales para proyectar, consultar y analizar las actuaciones administrativas y jurídicas relacionadas con los establecimientos que generan vertimientos  y residuos peligrosos en el perímetro urbano del Distrito Capital.</t>
  </si>
  <si>
    <t>Prestar los servicios profesionales para proyectar ,consultar y analizar las actuaciones administrativas y juridicas relacionadas con los establecimientos que generan vertimientos y que afectan la calidad de los recursos hidrico y suelo en el perimetro urbano del D.C.</t>
  </si>
  <si>
    <t>Prestar los servicios profesionales para proyectar ,consultar y analizar jurídicamente los documentos de las actividades de evaluación, control y seguimiento correspondiente a los establecimientos que generan vertimientos y las actividades contaminantes integrales que se generan en el perímetro urbano del distrito capital”.</t>
  </si>
  <si>
    <t>Adición y prórroga No 3 al contrato 726 de 2012 Revisar jurídicamente los documentos técnicos, sustanciar y proyectar los actos  administrativos de los trámites  que se asignen en reparto en el marco del proyecto 572.</t>
  </si>
  <si>
    <t>Realizar acciones de control, evaluación y seguimiento a puntos de agua ,  así como el acompañamiento a actividades que profundicen el conocimiento hidrogeológico de los acuíferos de Bogotá</t>
  </si>
  <si>
    <t>Adición y prórroga  No. 2 al contrato 1112 de 2012  Apoyar en los trámites asociados a la generación y manejo de los actos administrativos y demás comunicaciones producto de las actividades de evaluación, control y seguimiento a los recursos hídrico y suelo en el Distrito Capital.</t>
  </si>
  <si>
    <t>Adición y prórroga No. 3 al contrato 665 de 2012  Sustanciar y proyectar las actuaciones administrativas  de los trámites que se asignen en reparto, en el marco del proyecto 572.</t>
  </si>
  <si>
    <t>Prestar los servicios profesionales para proyectar, consultar y analizar las actuaciones administrativas y jurídicas relacionadas con los establecimientos que generan vertimientos y que afectan la calidad de los recursos hídrico y suelo en el  perímetro urbano del Distrito Capital</t>
  </si>
  <si>
    <t>Prestar los servicios para apoyar y realizar el manejo de la gestion documental generada en desarrollo del control ambiental a los recursos hidrico y suelo en el D.C. a los establecimientos que generan vertimientos</t>
  </si>
  <si>
    <t>Prestar los servicios profesionales para sustanciar, proyectar, analizar y revisar las actuaciones administrativas y juridicas relacionadas  con los establecimientosque generan vertimientos y que afectan la calidad de los recursos hidrico y suelo en el  perimetro urbano del Distrito Capital</t>
  </si>
  <si>
    <t>Prestar los servicios profesionales para proyectar, consultar y analizar las actuaciones administrativas y juridicas relacionadas con los establecimientos que generan vertimientos y que afectan la calidad de los recursos hidrico y suelo en el perimetro urbano del Distrito Capital.</t>
  </si>
  <si>
    <t>Prestar los servicios profesionales para proyectar, consultar y analizar las actuaciones administrativas y juridicas relacionadas con los estabecimientos que generan vertimientos  y  que afectan la calidad de los recursos hidrico y suelo en el  perimetro urbano del Distrito capital..</t>
  </si>
  <si>
    <t>Prestar los servicios profesionales para proyectar, consultar y analizar las actuaciones administrativas y jurídicas relacionadas con los establecimientos que generan vertimientos  y residuos peligrosos en el perímetro urbano del Distrito Capital</t>
  </si>
  <si>
    <t>Prestar los servicios profesionales para orientar y revisar las actuaciones juridicas y administrativas proyectadas y emitidas de los establecimeintos que generan vertimientos y que afectan la calidad de los recursos hidrico y suelo en el perimetro urbano del Distrito Capital.</t>
  </si>
  <si>
    <t>Adición y prórroga No. 2 al contrato 949 de 2012 Gestionar las actuaciones juridicas y administrativas proyectadas y emitidas por el grupo juridico de la Subdirección del recurso hidrico y del suelo</t>
  </si>
  <si>
    <t>Prestar los servicios profesionales para sustanciar, proyectar, analizar y revisar las actuaciones administrativas y juridicas relacionadas  con los establecimientos que generan vertimientos y que afectan la calidad de los recursos hidrico y suelo en el  perimetro urbano del D.C.</t>
  </si>
  <si>
    <t>Prestar los servicios profesionales para proyectar, consultar y analizar las actuaciones administrativas y jurídicas relacionadas con los establecimientos que generan vertimientos y residuos peligrosos en el perímetro urbano del Distrito Capital.</t>
  </si>
  <si>
    <t>Prestar los servicios profesionales para gestionar  las actividades  de evaluación, control y seguimiento a  los establecimientos que generan   vertimientos  y que afectan la calidad de los recursos hidrico y suelo en el  perimetro urbano del Distrito Capital</t>
  </si>
  <si>
    <t>Adición y prórroga No. 2 al contrato 829 de 2012 Asesorar a la Subdirección del Recurso Hídrico y del Suelo y gestionar las actividades de evaluación, control y seguimiento a las actividades contaminantes y degradantes encaminadas a la protección y conservación del recurso hídrico y del suelo en el perímetro urbano del distrito capital.</t>
  </si>
  <si>
    <t>Prestar los servicios profesionales para gestionar las actividades técnicas de evaluación, control y seguimiento a establecimientos que generan vertimientos y que afectan la calidad de los recursos hídrico y suelo en el perímetro urbano del Distrito Capital</t>
  </si>
  <si>
    <t>Prestar los servicios profesionales para evaluar, conceptuar, orientar las actividades de evaluación, control y seguimiento a establecimientos que generan vertimientos y que afectan la calidad de los recursos hídricos y suelo en el perímetro urbano.</t>
  </si>
  <si>
    <t>Prestar los servicios profesionales para la  implementacion y seguimiento a los procesos y procedimientos adoptados por la SDA para el control ambiental a los recursos hídrico y suelo</t>
  </si>
  <si>
    <t>Prestar los servicios de apoyo para la atención, saneamiento, manejo y gestion del flujo de expedientes para el control a los establecimientos que generan vertimientos.</t>
  </si>
  <si>
    <t>Prestar los servicios de apoyo para la atención, saneamiento, manejo y gestion del flujo de expedientes para el control a los establecimientos que generan vertimiento y que afectan la calidad de los recursos hidrico y suelo en el  perimetro urbano del Distrito Capital</t>
  </si>
  <si>
    <t>Prestar los servicios de apoyo para realizar el manejo y gestión de los expedientes para el control a los establecimientos que generan vertimientos según la resolución SDA 7572 del 2010 o aquella que lo modifique</t>
  </si>
  <si>
    <t>Prestar los serviciosprofesionales el seguimiento a las solicitudes de sistema distrital de quejas y soluciones y tramites generados para el control ambiental a los recursos hidrico y suelo en el D.C.</t>
  </si>
  <si>
    <t>Prestar los servicios para apoyar el proceso de manejo, revisión y seguimiento a la documentación de los establecimientos que generan vertimientos en desarrollo del control ambiental de los recursos hídrico y suelo en el D.C.</t>
  </si>
  <si>
    <t>Adición y prórroga No. 2  al contrato 1029 de 2012 Apoyar el proceso, manejo y seguimiento de los  expedientes generados para el control ambiental a los recursos hídrico y suelo en el Distrito Capital</t>
  </si>
  <si>
    <t>Prestar los servicios de apoyo para realizar el manejo y gestión de los expedientes  para el control a los establecimientos que generan vertimiento</t>
  </si>
  <si>
    <t>Adición y prórroga No. 3 la contrato 675 de 2012 Apoyar la atención, manejo y gestion del flujo de los expedientes y notificaciones del proyecto 572 control a los factores que impactan la calidad del ambiente urbano.</t>
  </si>
  <si>
    <t>Prestar los servicios de apoyo para realizar el manejo y gestion de los actos administrativos generados en los establecimientos que generen vertimientos</t>
  </si>
  <si>
    <t>28-Rendimientos provenientes de recursos de destinación específica</t>
  </si>
  <si>
    <t>Prestar los servicios profesionales para gestionar las acciones de evaluación, control y seguimiento a los establecimientos que generan vertimientos y que afectan la calidad de los recursos hídrico y suelo en el perímetro urbano del Distrito Capital</t>
  </si>
  <si>
    <t>Adición y prórroga  No. 2 al contrato No. 935 de 2012 Gestionar la evaluación, control y seguimiento a actividades contaminantes para la recuperación,  protección y conservación de la calidad de los recursos hídrico y suelo en el perímetro urbano del distrito capital y desarrollar actividades del programa de monitoreo a efluentes de Bogotá D.C.</t>
  </si>
  <si>
    <t>Prestar los servicios profesionales para realizar acciones de evaluación, control y seguimiento a los establecimientos que generan vertimientos y residuos peligrosos en el perimetro urbano del Distrito Capital</t>
  </si>
  <si>
    <t>Realizar  acciones de  evaluación, control y seguimiento a los establecimientos que generan vertimientos y las actividades contaminantes integrales que se generan en el perímetro urbano del Distrito Capital</t>
  </si>
  <si>
    <t>Prestar los servicios profesionales para realizar acciones de evaluación, control y seguimiento a los establecimientos que generan vertimientos y que afectan la calidad de los recursos hídrico y suelo en el perímetro urbano del Distrito Capital.</t>
  </si>
  <si>
    <t>Prestar los servicios profesionales  para realizar acciones de evaluación, control y seguimiento a los establecimientos que generan vertimientos y que afectan la calidad de los recursos hídrico y suelo en el perímetro urbano del Distrito Capital.</t>
  </si>
  <si>
    <t>Prestar los servicios profesionales para realizar acciones de evaluación, control y seguimiento a  los establecimientos que generan vertimientos  y que afectan la calidad de los recursos hídrico y suelo en el perimetro urbano del Distrito Capital</t>
  </si>
  <si>
    <t>Prestar los servicios profesionales para realizar acciones de evaluación, control y seguimiento a los establecimientos que generan vertimientos y residuos peligrosos en el perímetro urbano del distrito capital</t>
  </si>
  <si>
    <t>Realizar acciones de evaluación, control, seguimiento y revisión a los establecimientos que generan vertimientos y  las actividades contaminantes integrales que se generan en el perímetro urbano del Distrito Capital</t>
  </si>
  <si>
    <t>Prestar los servicios profesionales para realizar acciones de evaluación, control y seguimiento a los establecimientos que generan vertimientos y que afectan la calidad de los recursos hídrico y suelo en el perímetro urbano del Distrito Capital.</t>
  </si>
  <si>
    <t>Prestar los servicios profesionales para realizar acciones de evaluación, control y seguimiento a los establecimientos que generan vertimientos y que afectan la calidad de los recursos hidrico y suelo en el perimetro urbano del Distrito Capital</t>
  </si>
  <si>
    <t>Realizar acciones de evaluación, control, seguimiento y revisión a los establecimientos que generan vertimientos y  las actividades contaminantes integrales que se generan en el perímetro urbano del Distrito Capital.</t>
  </si>
  <si>
    <t>Prestar los servicios profesionales para realizar acciones de evaluación, control y seguimiento a  los establecimientos que generan   vertimientos  y que afectan la calidad de los recursos hidrico y suelo en el  perimetro urbano del Distrito Capital</t>
  </si>
  <si>
    <t>3-3-1-14-02-17-0820-181</t>
  </si>
  <si>
    <t>Minería</t>
  </si>
  <si>
    <t>Controlar 108 predios con actividad minera en el D. C., mediante seguimiento y evaluación ambiental</t>
  </si>
  <si>
    <t>Prestar los servicios profesionales para realizar actividades de control y vigilancia a los trámites ambientales y de recuperación morfológica y ambiental de predios mineros en el perímetro urbano del Distrito Capital</t>
  </si>
  <si>
    <t>Prestar los servicios profesionales para realizar acciones de evaluación, control y seguimiento a los establecimientos que generan vertimientos y que afectan la calidad de los recursos hidrico y suelo en el  perimetro urbano del Distrito Capital.</t>
  </si>
  <si>
    <t>Adición y prórroga No. 2  al contrato 911 de 2012 Realizar seguimiento tecnico a las actividades de evaluación, control y seguimiento ambiental a los recursos hidrico y del suelo, en el marco del proyecto 820</t>
  </si>
  <si>
    <t>Prestar los servicios profesionales para realizar el seguimiento a las actividades de evaluacion, control y seguimiento de los establecimientos que generan vertimientos y que afectan la calidad de los recursos hidrico y suelo.</t>
  </si>
  <si>
    <t>Adición y prórroga  No. 2 al contrato 862 de 2012 Apoyar el seguimiento a las actividades de evaluación y control del recurso hidrico y del suelo.</t>
  </si>
  <si>
    <t>Prestar los servicios profesionales para realizar el acompañamiento tecnico a las actividades de evaluacion, control y seguimiento ambiental a los establecimientos que generan vertimientos y que afectan la calidad de los recursos hidrico y suelo en el perimetro urbano del Distrito Capital.</t>
  </si>
  <si>
    <t>Ejecutar 100% el programa de evaluación, control y seguimiento a establecimientos que gestionan almacenan y distribuyen combustible y/o gestionan aceite usado</t>
  </si>
  <si>
    <t>Prestar los servicios profesionales para ejecutar acciones de evaluación, control y seguimiento ambiental a establecimientos que gestionan almacenan y distribuyen combustible y/o aceite usado y apoyar el análisis de la información técnica generada.</t>
  </si>
  <si>
    <t>Prestar los servicios profesionales para realizar acciones de evaluación, control y seguimiento a los establecimientos que gestionan almacenan y distribuyen combustible y/o gestionan aceite usado</t>
  </si>
  <si>
    <t>Ejecutar acciones de evaluacion, control, seguimiento y análisis de monitoreo ambiental a los establecimientos que gestionan, almacenan y distribuyen combustible y/o gestionan aceite usado en el Distrito Capital.</t>
  </si>
  <si>
    <t>Ejecutar acciones de evaluación,  control, seguimiento y análisis de monitoreo ambiental a los establecimientos que gestionan, almacenan y distribuyen combustible y/o gestionan aceite usado en el Distrito Capital</t>
  </si>
  <si>
    <t>Gestionar las acciones de evaluación, control y seguimiento a los establecimientos que gestionan almacenan y distribuyen combustible y/o aceite usado en el perímetro urbano del Distrito Capital</t>
  </si>
  <si>
    <t>Adquirir doscientos 240 muestreadores descartables (bailers) para la verificación de contaminación por combustible en las aguas subterráneas en los pozos de monitoreo en las estaciones de servicio en el distrito capital, en desarrollo del proyecto 820.</t>
  </si>
  <si>
    <t>Contrtar el mantenimiento de diez (10) equipos GPS marca Stonex</t>
  </si>
  <si>
    <t>Prestar los servicios profesionales para  proyectar, consultar y analizar jurídicamente los documentos correspondientes a la evaluación, control y seguimiento a las actividades mineras generadas en el perímetro urbano del Distrito Capital</t>
  </si>
  <si>
    <t>Prestar los servicios profesionales para proyectar, consultar y analizar juridicamente los documentos correspondientes a la evaluacion, control y seguimiento a las actividades mineras generadas en el perimetro urbano del Distrito Capital.</t>
  </si>
  <si>
    <t>Adición y prórroga  No. 3 al contrato 708 de 2012 Realizar el análisis estadístico y las actividades de control y vigilancia a los trámites ambientales de minería y de recuperación morfológica y ambiental de predios mineros en el marco del proyecto 572.</t>
  </si>
  <si>
    <t>Prestar los servicios profesionales para evaluar, conceptuar y orientar en los aspectos tecnicos minero-ambientales en el Distrito Capital.</t>
  </si>
  <si>
    <t>Adición y prórroga  No. 2 al contrato 1512 de 2012 Asesorar a la secretaría distrital de ambiente en aspectos técnicos relacionados con amenazas, riesgos y ordenamiento territorial y genere conceptos técnicos y propuestas de reglamentación en materia de prevención y control del deterioro ambiental producido por la actividad minera en el Distrito Capital</t>
  </si>
  <si>
    <t>Prestar los servicios profesionales para realizar las actividades de control y vigilancia del componente ecosistémico en los procesos de recuperación morfológica y ambiental de predios con actividad minera en el perímetro urbano del Distrito Capital</t>
  </si>
  <si>
    <t>Prestar los servicios profesionales para evaluar el componente geotécnico de los trámites ambientales y de recuperación morfológica y ambiental de predios mineros, en el perímetro urbano del Distrito Capital</t>
  </si>
  <si>
    <t>Adición y prórroga No. 3 al contrato 716 de 2012 Gestionar y realizar  la evaluación del componente geotécnico de los trámites ambientales de minería y de recuperación morfológica y ambiental de predios mineros, en el marco del proyecto 572</t>
  </si>
  <si>
    <t>Prestar los servicios profesionales para evaluar, conceptuar y orientar en las actuaciones administrativas y jurídicas minero-ambientales en el Distrito Capital</t>
  </si>
  <si>
    <t>Adición y prórroga No. 2 al contrato 793 de 2012 Asesorar a la Secretaría Distrital de Ambiente en aspectos normativos minero ambiental, manejo y disposición de escombros, ordenamiento ambiental del territorio, régimen sancionatorio ambiental y en la interpretación y aplicación de las normas ambientales que por su naturaleza requieran atención especial.</t>
  </si>
  <si>
    <t>Adición y prórroga No. 2 al contrato 1152 de 2012 Asesorar a la Secretaría y generar información técnica en las actividades de evaluación, control y seguimiento a las actividades contaminantes y degradantes encaminadas a la protección y conservación del recurso hídrico y del suelo en área urbana del Distrito Capital</t>
  </si>
  <si>
    <t>Prestar los servicios profesionales para gestionar, proyectar y realizar la evaluacion control y seguimiento de los tramites ambientales de predios con actividad minera y de recuperacion morfologica y ambiental en el perimetro urbano del Distrito Capital</t>
  </si>
  <si>
    <t>Adición y prórroga No. 2 al contrato 923 de 2012 Asesorar, proyectar y gestionar la verificación, análisis y procesamiento de la información relacionada con el tema de regalías y realizar la evaluación de los tramites ambientales de minería y de recuperación morfológica y ambiental de predios mineros, en la Subdirección del Recurso Hídrico y del Suelo</t>
  </si>
  <si>
    <t>Prestar los servicios profesionales par sustanciar, proyectar, consultar y analizar los documentos correspondientes a la evaluación, control y seguimiento a las actividades mineras generadas en el perímetro urbano del Distrito Capital.</t>
  </si>
  <si>
    <t>Adición y prórroga No. 2 al contrato 1229 de 2012 Sustanciar y proyectar las actuaciones administrativas  de los trámites ambientales  que se asignen en reparto,  de los recurso hídricos y suelo en la jurisdicción de la Secretaría Distritral de Ambiente.</t>
  </si>
  <si>
    <t>Prestar los servicios profesionales para proyectar, revisar y realizar la evaluación del componente geotécnico y de recuperación morfológica de predios mineros, en el perímetro urbano del Distrito Capital</t>
  </si>
  <si>
    <t>Adición y prórroga No. 3 al contrato 647 de 2012 Apoyar la atención, manejo y gestion del flujo de los expedientes y notificaciones de la Subdirección del recurso hidrico y del suelo</t>
  </si>
  <si>
    <t>Prestar los servicios de apoyo en la atención, manejo y gestion del flujo de las notificaciones para el control a los establecimientos que generan vertimiento y que afectan la calidad de los recursos hidrico y suelo en el  perimetro urbano del Distrito Capital.</t>
  </si>
  <si>
    <t>Adición y prórroga al contrato  No. 2 al contrato 971 de 2012 Apoyar  la atención manejo y gestión del flujo de losexpedientes del proyecto 820 control ambiental a los Recursos Hídrico y del Sueloen el  D. C</t>
  </si>
  <si>
    <t>Ejecutar 4 fases del programa monitoreo a afluentes y efluentes en el D. C</t>
  </si>
  <si>
    <t>Realizar dentro del perímetro urbano de Bogotá las actividades de muestreo, toma de parámetros de campo y análisis de los diferentes parámetros físicos, químicos y microbiológicos,de efluentes de sectores productivos y afluentes del sistema hídrico de la ciudad, contempladas en el plan de monitoreo.</t>
  </si>
  <si>
    <t>Prestar los servicios profesionales para realizar acciones de evaluación, control y seguimiento a los establecimientos que generan vertimientos y residuos peligroso en el perímetro urbano del Distrito Capital</t>
  </si>
  <si>
    <t>Prestar los servicios profesionales para gestionar  las actividades de evaluación, control y seguimiento a los establecimientos que generan vertimientos  y que afectan la calidad de los recursos hídrico y suelo en el  perimetro urbano del Distrito Capital</t>
  </si>
  <si>
    <t>Adición y Prórroga No. 2 del contrato No. 948 de 2012 Gestionar la evaluación, control y seguimiento a los establecimientos que generan vertimientos, a las actividades contaminantes integrales que se generan en el perímetro urbano del Distrito Capital, y consolidar, programar las  actividades de seguimiento realizadas por la SRHS al plan de saneamiento y manejo de vertimientos de la EAAB y la ejecución  del programa de tasas retributivas de la SDA.</t>
  </si>
  <si>
    <t>Realizar acciones de evaluacion, control, seguimiento y revision a los establecimientos que generan vertimientos y  las actividades contaminantes integrales que se generan en el perimetro urbano del Distrito Capital</t>
  </si>
  <si>
    <t>Prestar los servicios profesionales para realizar acciones de evaluación, control y seguimiento a los establecimientos que generan vertimientos y residuos peligrosos en el perimetro urbano del Distrito Capital.</t>
  </si>
  <si>
    <t>Realizar acciones de evaluacion, control, seguimiento y revision a los establecimientos que generan vertimientos y las actividades contaminantes integrales que se generan en el perimetro urbano del Distrito Capital</t>
  </si>
  <si>
    <t>Adición y prórroga No. 2 al contrato 919 de 2012 Realizar acciones de evaluación, control, seguimiento y reportes a las actividades contaminantes y degradantes, encaminadas a la protección y conservación del medio ambiente en el perímetro urbano del Distrito Capital</t>
  </si>
  <si>
    <t>Suelo</t>
  </si>
  <si>
    <t>Desarrollo 100% el programa de identificación y diagnóstico de sitios contaminados para su control</t>
  </si>
  <si>
    <t>Prestar los servicios profesionales para gestionar y realizar acciones de control y vigilancia a los sitios con suelo y unidades hidrogeologicas cotaminadas, por el inadecuado manejo y/o disposición de residuos peligrosos o sustancias peligrosas.</t>
  </si>
  <si>
    <t>Coordinar, articular y asesorar en los temas de suelos contaminados en el D.C.</t>
  </si>
  <si>
    <t>Desarrollar la metodología para la identificación de sitios con posible afectación del suelo por activiaddes industriales o de servicios y aplicarla en zonas específicas de la Ciudad de Bogotá</t>
  </si>
  <si>
    <t>Realizar acciones de control a los sitios con suelos  y unidades hidrogeológicas contaminadas con sustancias toxicas,  por el inadecuado manejo y/o disposición de residuos peligrosos.</t>
  </si>
  <si>
    <t>Desarrollar 100% el programa de tasas retributivas por carga al recurso hídrico</t>
  </si>
  <si>
    <t>Prestar los servicios profesionales para realizar actividades de control a la contaminacion del recurso hidrico y el suelo en desarrollo del programa de tasas retributivas en el perimetro urbano del D.C.</t>
  </si>
  <si>
    <t>Prestar los servicios profesionales para realizar actividades de control a la contaminación del recurso hídrico y el suelo en desarrollo del programa de tasas retributivas en el perímetro urbano del D.C.</t>
  </si>
  <si>
    <t>Adición y prórroga No. 1 al contrato 1136 de 2012 Realizar actividades de control a la contaminación del recurso hídrico supercial y el suelo y participar en el programa de tasas retributivas en el perímetro urbano del D.C.</t>
  </si>
  <si>
    <t>Contratar la prestación del servicio publico de transporte terrestre automotor especial en vehiculos tipo camioneta, doble cabina y vans, con el fin de apoyar las actividades que desarrolla la Secretaria Distrital de Ambiente de acuerdo con las caracteristicas tecnicas definidas por la Secretaria.</t>
  </si>
  <si>
    <t>Prestar los servicios profesionales para realizar los levantamientos topográficos de las organizaciones con predios afectados por la actividad de extración de minerles en el perímetro urbano del Distrito Capital.</t>
  </si>
  <si>
    <t>Prestar los servicios profesionales para realizar acciones de evaluación, control y seguimiento a los establecimientos que generan vertimientos y residuos peligrosos en el perímetro urbano del Distrito Capital.</t>
  </si>
  <si>
    <t>Realizar acciones de evaluacion, control y seguimiento a los establecimientos que generan vertimientos y a las actividades contaminantes integrales que se generan en el perimetro urbano del Distrito Capital</t>
  </si>
  <si>
    <t>Prestar los servicios profesionales para realizar  acciones de  evaluación, control , seguimiento y  revisión  a los establecimientos  que generan vertimientos   y que afectan la calidad de los recursos hídrico y suelo en el  perímetro urbano del Distrito Capital</t>
  </si>
  <si>
    <t>Adición y prórroga al contrato No. 2 al contrato  1096 de 2012 Realizar acciones de evaluación, control y seguimiento  a las actividades contaminantes y licenciables, encaminadas a la protección y conservación del recurso hídrico y del suelo.</t>
  </si>
  <si>
    <t>Evaluar técnicamente la operación de la red de calidad hídrica de bogotá y gestionar las acciones de evaluación, control y seguimiento a los establecimientos que generan vertimientos y a las actividades contaminantes integrales que se generan en el perímetro urbano del Distrito Capital</t>
  </si>
  <si>
    <t>Realizar acciones de evaluación, control, seguimiento  ambiental a los establecimientos que generan vertimientos y las actividades contaminantes integrales que se generan en el perímetro urbano del distrito capital y apoyar la gestión y la aplicación de la información técnica generada.</t>
  </si>
  <si>
    <t>Adición y prorroga del contrato No. 1485-2012 cuyo objeto es: Contratar la prestación del servicio publico de transporte terrestre automotor especial en vehiculos tipo camioneta, doble cabina y vans, con el fin de apoyar las actividades que desarrolla la Secretaria Distrital de Ambiente de acuerdo con las caracteristicas técnicas definidas por la Secretaria.</t>
  </si>
  <si>
    <t>Contratar el suministro de material impreso, divulgativo, editorial y piezas de comunicación institucionales requeridas por la Secretria Distrital de Ambiente para socializar y divulgar a la ciudadanía, información relacionada con los programas, planes, eventos, trámites y proyectos liderados por la Autoridada Ambiental en el Distrito Capital.</t>
  </si>
  <si>
    <t>Prestar los servicios profesionales para realizar, actualizar y mantener la información georreferenciada del programa de evaluación, control y seguimiento a puntos de agua en el perimetro urbano del Distrito Capital</t>
  </si>
  <si>
    <t>Adquirir los elementos de protección personal para el desarrollo de las actividades de evaluación, control y seguimiento.</t>
  </si>
  <si>
    <t>Prestar los servicios profesionales para realizar las actividades de  evaluación, control y seguimiento a puntos de agua en el D.C</t>
  </si>
  <si>
    <t>Adición y prorroga del contrato 712-2013 cuyo objeto es Prestar los servicios profesionales para evaluar el componente geotécnico de los trámites ambientales y de recuperación morfológica y ambiental de predios mineros, en el perímetro urbano del Distrito Capital</t>
  </si>
  <si>
    <t>Prestar los servicios profesionales para proyectar, consultar y analizar juridicamente los documentos de las actividades de evaluación, control y seguimiento correspondiente a los establecimientos que generan vertimientos y residuos peligrosos que se generan en el perímetro urbano del Distrito Capital.</t>
  </si>
  <si>
    <t>Controlar anualmente 2000 establecimientos que generan vertimientos a través de actuaciones tecnico administrativas</t>
  </si>
  <si>
    <t>Adquirir elementos de protección personal para realizar las actividades de evaluación, control y seguimiento ambiental.</t>
  </si>
  <si>
    <t>Entregar a título de compraventa las impresoras, validadoras, plotter y scaners
para la secretaria distrital de ambiente</t>
  </si>
  <si>
    <t>Prestar los servicios profesionales para realizar el seguimiento a la ejecucion financiera y presupuestal del proyecto "Control ambiental a los recursos hidrico y suelo en el Distrito Capital".</t>
  </si>
  <si>
    <t>Prestar los servicios para apoyar el manejo y seguimiento a la informacion  ambiental  de los  establecimientos que generan vertimientos en desarollo del control ambiental de los recursos hídrico y suelo en el  D.C.</t>
  </si>
  <si>
    <t>Prestar los servicios para apoyar  en la atención al público en consultas relacionadas con los establecimientos que generan vertimientos en desarrollo del control ambiental de los recursos hídrico y suelo en el  D.C.</t>
  </si>
  <si>
    <t>Prestar los servicios para apoyar el proceso de manejo, revisión y seguimiento a la documentación de los establecimientos que generan vertimientos en desarrollo del control ambiental de los recurso hídrico y suelo en el D.C.</t>
  </si>
  <si>
    <t>Prestar los servicios para apoyar el manejo, clasificación y actualización de la documentación emitida para el control ambiental de los recursos hídrico y suelo en el D.C</t>
  </si>
  <si>
    <t>Prestar los servicios para apoyar la verificación del volumen extraído de agua de los pozos concesionados del programa de evaluación, control y seguimiento a puntos de agua</t>
  </si>
  <si>
    <t>Prestar sus servicios profesionales para realizar las actividades relacionadas con los procesos de planeacion, seguimiento a la inversion y presupuesto que se requieran para el cumplimiento de las metas establecidas en el proyecto control ambiental a los recursos hidrico y del suelo en el Distrito Capital.</t>
  </si>
  <si>
    <t>Prestar apoyo operativo en los levantamientos topograficos a las organizaciones con predios afectados por actividad minera en el D.C. en el perímetro urbano del distrito capital.</t>
  </si>
  <si>
    <t>Adición y prorroga del contrato 490-2013 cuyo objeto es Prestar los servicios profesionales para realizar acciones de evaluación, control y seguimiento a punto de agua en el área de la jurisdicción de la SDA</t>
  </si>
  <si>
    <t>Adición y prorroga del contrato 786-2013 Prestar los servicios para apoyar la  actualización de las bases de datos de la gestión ambiental en el programa de control evaluación y seguimiento a puntos de agua</t>
  </si>
  <si>
    <t>Adición y prrorga del contrato 673 cuyo objeton es Prestar los servicios profesionales para  proyectar, consultar y analizar  las actuaciones administrativas y juridicas del programa de control, evaluacion y seguimiento a  puntos de agua del Distrito Capital</t>
  </si>
  <si>
    <t>prestar los servicios profesionales para proyectar, consultar y analizar las actuaciones administrativas y jurídicas relacionadas con los establecimientos que generan vertimientos  y residuos peligrosos en el perímetro urbano del distrito capital.”</t>
  </si>
  <si>
    <t>Adición y prorroga del contrato 870-2013 cuyo objeto es Prestar los servicios profesionales para proyectar, consultar y analizar las actuaciones administrativas y juridicas relacionadas con los estabecimientos que generan vertimientos  y residuos peligrosos en el perimetro urbano del Distrito Capital.</t>
  </si>
  <si>
    <t>Adición y prorroga del contrato 551-2013 cuyo objeto es Prestar los servicios profesionales para proyectar, consultar y analizar las actuaciones administrativas y juridicas relacionadas con los estabecimientos que generan vertimientos  y residuos peligrosos en el perimetro urbano del Distrito Capital.</t>
  </si>
  <si>
    <t>Adición y prorroga del contrato 381-2013 cuyo objeto es Prestar los servicios profesionales para proyectar, consultar y analizar las actuaciones administrativas y juridicas relacionadas con los establecimientos que generan vertimientos y que afectan la calidad de los recursos hidrico y suelo en el perimetro urbano del Distrito Capital.</t>
  </si>
  <si>
    <t>Prestar los servicios profesionales para  proyectar, consultar y analizar jurídicamente los documentos correspondientes a la evaluación, control y seguimiento a las actividades mineras generadas en el perímetro urbano del distrito capital</t>
  </si>
  <si>
    <t>Prestar los servicios profesionales para proyectar, consultar y analizar jurídicamente los documentos de las actividades de evaluación, control y seguimiento correspondiente a los establecimientos que generan vertimientos y las actividades contaminantes integrales que se generan en el perímetro urbano del distrito capital”.</t>
  </si>
  <si>
    <t>Adición y prorroga del contrato 656-2013 cuyo objeto es Prestar los servicios profesionales para proyectar, consultar y analizar las actuaciones administrativas y jurídicas relacionadas con los establecimientos que generan vertimientos  y residuos peligrosos en el perímetro urbano del Distrito Capital</t>
  </si>
  <si>
    <t>Adición y prorroga del contrato 641-2013 Prestar los servicios profesionales para proyectar, consultar y analizar las actuaciones administrativas y juridicas relacionadas con los establecimientos que generan vertimientos y residuos peligrosos en el perimetro urbano del Distrito Capital.</t>
  </si>
  <si>
    <t>Adición y prorroga del contrato 705-2013 cuyo objeto es Prestar los servicios profesionales para gestionar las actividades técnicas de evaluación, control y seguimiento a establecimientos que generan vertimientos y que afectan la calidad de los recursos hídrico y suelo en el perímetro urbano del Distrito Capital</t>
  </si>
  <si>
    <t>Adición y prorroga deol contrato 366-2013 cuyo objeto es Prestar los servicios de apoyo para la atención, saneamiento, manejo y gestion del flujo de expedientes para el control a los establecimientos que generan vertimientos.</t>
  </si>
  <si>
    <t>Adición y prorroga del contrato 722-2013 Prestar los servicios de apoyo para la atención, saneamiento, manejo y gestion del flujo de expedientes para el control a los establecimientos que generan vertimiento y que afectan la calidad de los recursos hidrico y suelo en el  perimetro urbano del Distrito Capital</t>
  </si>
  <si>
    <t>Adición y prorroga del contarto 670-2013 Prestar los servicios de apoyo para la atención, saneamiento, manejo y gestion del flujo de expedientes para el control a los establecimientos que generan vertimiento y que afectan la calidad de los recursos hidrico y suelo en el  perimetro urbano del Distrito Capital</t>
  </si>
  <si>
    <t>Adición y prorroga del contrato 327-2013 cuyo objeto es Prestar los servicios de apoyo para la atención, saneamiento, manejo y gestion del flujo de expedientes para el control a los establecimientos que generan vertimientos.</t>
  </si>
  <si>
    <t>Adición y prorroga del contrato 464-2013 Prestar los servicios profesionales  para realizar acciones de evaluación, control y seguimiento a los establecimientos que generan vertimientos y que afectan la calidad de los recursos hídrico y suelo en el perímetro urbano del Distrito Capital.</t>
  </si>
  <si>
    <t>Prestar los servicios de apoyo en la proyección de los actos administrativos y demás comunicaciones producto de las actividades de evaluación, control y seguimiento a los recursos hídrico y suelo en el distrito capital.”</t>
  </si>
  <si>
    <t>Prestar los servicios profesionales para realizar acciones de evaluación, control y seguimiento a  los establecimientos que generan   vertimientos  y a las actividades contaminantes integrales que se generan en el perímetro urbano del distrito capital”.</t>
  </si>
  <si>
    <t>Adición y prorroga del contrato 418-2013 cuyo objeto es Prestar los servicios profesionales para realizar acciones de evaluación, control y seguimiento a los establecimientos que generan vertimientos y que afectan la calidad de los recursos hidrico y suelo en el  perimetro urbano del Distrito Capital.</t>
  </si>
  <si>
    <t>Adición y prorroga del contrato 391-2013 Prestar los servicios profesionales para realizar el seguimiento a las actividades de evaluacion, control y seguimiento de los establecimientos que generan vertimientos y que afectan la calidad de los recursos hidrico y suelo.</t>
  </si>
  <si>
    <t>Adición y prorroga del contrato 718-2013 cuyo objeto es Prestar los servicios profesionales para realizar acciones de evaluación, control y seguimiento a los establecimientos que gestionan almacenan y distribuyen combustible y/o gestionan aceite usado</t>
  </si>
  <si>
    <t>Adición y prorroga del contrato 720-2013 cuyo objeto es Prestar los servicios profesionales para realizar acciones de evaluación, control y seguimiento a los establecimientos que gestionan almacenan y distribuyen combustible y/o gestionan aceite usado</t>
  </si>
  <si>
    <t>Adición y prorroga del contrato 685-2013 cuyo objeto es Prestar los servicios profesionales para realizar acciones de evaluación, control y seguimiento a los establecimientos que gestionan almacenan y distribuyen combustible y/o gestionan aceite usado</t>
  </si>
  <si>
    <t>Adición y prorroga del contrato 709-2013 Prestar los servicios profesionales para  proyectar, consultar y analizar jurídicamente los documentos correspondientes a la evaluación, control y seguimiento a las actividades mineras generadas en el perímetro urbano del Distrito Capital</t>
  </si>
  <si>
    <t>Adición y prorroga del contrato 457-2013 cuyo objeto es Prestar los servicios profesionales para realizar acciones de evaluación, control y seguimiento a los establecimientos que generan vertimientos y residuos peligroso en el perímetro urbano del Distrito Capital</t>
  </si>
  <si>
    <t>Adición y prorroga del contrato 442-2013 cuyo objeto es Prestar los servicios profesionales para realizar acciones de evaluación, control y seguimiento a los establecimientos que generan vertimientos y residuos peligrosos en el perimetro urbano del Distrito Capital</t>
  </si>
  <si>
    <t>Aduición y prorroga del contrato 461-2013 Prestar los servicios profesionales para realizar acciones de evaluación, control y seguimiento a los establecimientos que generan vertimientos y residuos peligrosos en el perimetro urbano del Distrito Capital</t>
  </si>
  <si>
    <t>Adición y prorroga del contrato 386-2013 cuyo objeto es Prestar los servicios profesionales para realizar acciones de evaluación, control y seguimiento a los establecimientos que generan vertimientos y residuos peligrosos en el perimetro urbano del Distrito Capital.</t>
  </si>
  <si>
    <t>Adición y prorroga del contrato 385-2013 cuyo objeto es Prestar los servicios profesionales para realizar acciones de evaluación, control y seguimiento a los establecimientos que generan vertimientos y residuos peligrosos en el perimetro urbano del Distrito Capital.</t>
  </si>
  <si>
    <t>Adición y prorroga delc ontrato 396-2013 cuyo objeto es Prestar los servicios profesionales para realizar actividades de control a la contaminacion del recurso hidrico y el suelo en desarrollo del programa de tasas retributivas en el perimetro urbano del D.C.</t>
  </si>
  <si>
    <t>Adición y prorroga del contrato 642-2013 cuyo objeto es Prestar los servicios profesionales para realizar, actualizar y mantener la información georreferenciada del programa de evaluación, control y seguimiento a puntos de agua en el perimetro urbano del Distrito Capital</t>
  </si>
  <si>
    <t>Adición y prorroga del contrato 687-2013 cuyo objeto es Prestar los servicios profesionales para realizar las actividades de  evaluación, control y seguimiento a puntos de agua en el D.C</t>
  </si>
  <si>
    <t>Adición y prorroga del contrato 734-2013 Prestar los servicios para apoyar la verificación del volumen extraído de agua de los pozos concesionados del programa de evaluación, control y seguimiento a puntos de agua</t>
  </si>
  <si>
    <t>Adición y prorroga del contarto 664-2013 Prestar los servicios para apoyar el manejo, clasificación y actualización de la documentación emitida para el control ambiental de los recursos hídrico y suelo en el D.C</t>
  </si>
  <si>
    <t>Adición y prorroga del contrato 813 cuyo objeto es Prestar los servicios para apoyar el manejo y seguimiento a la informacion  ambiental  de los  establecimientos que generan vertimientos en desarollo del control ambiental de los recursos hídrico y suelo en el  D.C.</t>
  </si>
  <si>
    <t>Adición y prorroga 638-2013 Prestar los servicios profesionales para realizar acciones de evaluación, control y seguimiento a los establecimientos que generan vertimientos y residuos peligrosos en el perímetro urbano del Distrito Capital.</t>
  </si>
  <si>
    <t>Adición y prorroga del contrato 661 Prestar los servicios profesionales para realizar acciones de evaluación, control y seguimiento a los establecimientos que generan vertimientos y residuos peligrosos en el perimetro urbano del Distrito Capital</t>
  </si>
  <si>
    <t>Adición y prorroga contrato 631-2013 Prestar los servicios profesionales para realizar acciones de evaluación, control y seguimiento a los establecimientos que generan vertimientos y residuos peligrosos en el perimetro urbano del Distrito Capital</t>
  </si>
  <si>
    <t>Adición y prorroga del contrato 669-2013 cuyo objeto es Prestar los servicios profesionales para realizar acciones de evaluación, control y seguimiento a los establecimientos que generan vertimientos y que afectan la calidad de los recursos hidrico y suelo en el perimetro urbano del Distrito Capital</t>
  </si>
  <si>
    <t>Prestar los servicios profesionales para realizar acciones de evaluación, control y seguimiento a los establecimientos que gestionan almacenan y distribuyen combustible y/o gestionan aceite usado”.</t>
  </si>
  <si>
    <t>Prestar los servicios profesionales para la evaluación y seguimiento de los trámites de licenciamiento ambiental en el Distrito Capital</t>
  </si>
  <si>
    <t>Prestar los servicios profesionales para la evaluación y seguimiento de los trámites de licenciamiento ambiental y elaborar informes en el Distrito Capital</t>
  </si>
  <si>
    <t>Prestar los servicios profesionales para la evaluación y seguimiento jurídico de los trámites de licenciamiento ambiental en el Distrito Capital</t>
  </si>
  <si>
    <t>Aduqirir elementos para la realización de las actividades de evaluación y seguimiento</t>
  </si>
  <si>
    <t>Contratar el servicio de apoyo logístico requerido para la realización de eventos, campañas y demás actividades que requiera la Secretaria Distrital de Ambiente que permitan socializar y divulgar a los ciudadanos la gestión realizada en el Distrito Capital.</t>
  </si>
  <si>
    <t>Prestar los servicios profesionales para sustanciar, proyectar, analizar y revisar las actuaciones administrativas y juridicas relacionadas con el control a vertimientos y demás aspectos generados por contaminación ambiental en el perimetro urbano del Distrito Capital</t>
  </si>
  <si>
    <t>3-3-1-14-02-21-0826-205</t>
  </si>
  <si>
    <t>Desarrollo de mercados de productos reciclados</t>
  </si>
  <si>
    <t>Diseñar e implementar 2 instrumentos técnicos, jurídicos y/o económicos orientados a dinamizar el aprovechamiento de residuos orgánicos</t>
  </si>
  <si>
    <t>Diseñar un instrumento que permita orientar y aumentar el aprovechamiento de residuos organicos en grandes generadores ubicados en el Distrito Capital.</t>
  </si>
  <si>
    <t>3-3-1-14-02-21-0826-207</t>
  </si>
  <si>
    <t>Control integral a la generación de escombros en Bogotá</t>
  </si>
  <si>
    <t>Hacer seguimiento y control al 100% de las plantas para aprovechamiento y tratamiento de escombros en Bogotá</t>
  </si>
  <si>
    <t>0253 - Personal contratado para ejecutar las actividades de Control y Gestión Ambiental a residuos peligrosos, orgánicos y escombros generados en Bogotá</t>
  </si>
  <si>
    <t>Prestar los servicios profesionales para el fortalecimiento de acciones encaminadas al control y erradicación de la disposición ilegal de residuos de construcción y demolición</t>
  </si>
  <si>
    <t>Prestar los servicios profesionales para desarrollar actividades de evaluación, control y seguimiento a la generación de escombros en la Cuenca FUCHA en desarrollo del proyecto 826.</t>
  </si>
  <si>
    <t>Prestar los servicios profesionales  en la mejora de procedimientos tecnicos, evaluación y seguimiento para la gestión integral de los escombros generados en Bogotá</t>
  </si>
  <si>
    <t>Controlar 120  megaobras urbanas y/o instrumentos de planeamiento urbano para un adecuado manejo ambiental y control a la generación de escombros</t>
  </si>
  <si>
    <t>Prestar los serviciosprofesionales en el desarrollo de actividades para el fortalecimiento del control a la gestión integral de escombros en Bogotá.</t>
  </si>
  <si>
    <t>Prestar los servicios profesionales para orientar y dirigir la ejecucion de las  actividades en el control integral a la  generación de escombros en la Cuenca FUCHA</t>
  </si>
  <si>
    <t>Prestar los servicios profesionales para desarrollar actividades de evaluación, control y seguimiento destinadas al cumplimiento de las metas para el control integral  a la generación de escombros en la Cuenca TORCA</t>
  </si>
  <si>
    <t>Prestar los servicios profesionales para desarrollar actividades de evaluación, control y seguimientoa la generación de escombros en la Cuenca TUNJUELO en desarrollo del proyecto 826.</t>
  </si>
  <si>
    <t>Hacer seguimiento y control al 100% de los sitios autorizados para la disposición final de escombros</t>
  </si>
  <si>
    <t>Prestar los servicios profesionales para desarrollar actividades de evaluación, control y seguimiento destinadas al cumplimiento de las metas para el control integral  a la generación de escombros en la Cuenca  FUCHA</t>
  </si>
  <si>
    <t>Prestar los servicios profesionales para orientar y dirigir la ejecucion de las  actividades en el control integral a la  generación de escombros en la Cuenca TUNJUELO</t>
  </si>
  <si>
    <t>Hacer seguimiento para que el 25% de los escombros generados en las obras controladas por la SDA, se utilicen técnicas de aprovechamiento y tratamiento</t>
  </si>
  <si>
    <t>Prestar los servicios profesionales para el cumplimiento de la metodología aplicada en la tasación de multas en desarroll del proyecto 826</t>
  </si>
  <si>
    <t>prestar los servicios profesionales en el Soporte jurídico para el control ambiental a residuos peligrosos y escombros generados en Bogotá</t>
  </si>
  <si>
    <t>Prorroga y adición No 2 del contrato 1477-2012 cuyo objeto es soporte juridico para el control ambiental a residuos peligrosos y escombros generados en Bogotá y seguimiento a la implementación de los PIGA para el cumplimiento de las metas del proyecto 826</t>
  </si>
  <si>
    <t>Prestar los servicios profesionales para Desarrollar actividades de evaluación, control y seguimiento destinadas al cumplimiento de las metas para el control integral  a la generación de escombros en la Cuenca TORCA</t>
  </si>
  <si>
    <t>Prestar los servicios profesionales en el Soporte jurídico para el control ambiental a residuos peligrosos y escombros generados en Bogotá</t>
  </si>
  <si>
    <t>Prestar los servicios de apoyo a la gestión documental de las actuaciones técnicas ynotificaciones para el control integral a la generación de Escombros y residuos, en desarrollo del proyecto 826</t>
  </si>
  <si>
    <t>prestar los servicios profesionales para desarrollar actividades de evaluación, control y seguimiento destinadas al cumplimiento de las metas para el control integral  a la generación de escombros en la Cuenca TORCA</t>
  </si>
  <si>
    <t>Formular dos instrumentos de seguimiento para el control a la generación y disposición final de escombros.</t>
  </si>
  <si>
    <t>0521 - Adquisición de equipos, materiales, suministros, servicios y/o producción de material técnico e información para la gestión y control ambiental</t>
  </si>
  <si>
    <t>Diseño e implementación del segundo instrumento para el control a la generación y disposición final de escombros en cumplimiento del proyecto 826</t>
  </si>
  <si>
    <t>Controlar 32,000,000 de toneladas de escombros  en los sitios autorizados para disposición final de escombros y en los frentes de obra mayores a 5000 m2 en Bogotá, que generan impacto ambiental y que son objeto de control por parte de la SDA</t>
  </si>
  <si>
    <t>Adición del contrato con objeto: Contratar la prestación del servicio público de transporte terrestre automotor especial en vehiculos tipo camioneta, doble cabina y vans, con el fin de apoyar las actividades que desarrolla la Secretaria Distrital de Ambiente de acuerdo con las caracteristicas tecnicas definidas por la Secretaria.</t>
  </si>
  <si>
    <t>Desarrollo de procesos  de  divulgación y  formación  para el control de escombros en Bogotá como estrategias de promoción para el  aprovechamiento y minimización de escombros en la ciudad</t>
  </si>
  <si>
    <t>DOTACIÓN DE PERSONAL</t>
  </si>
  <si>
    <t>Prestar los servicios profesionales para orientar el desarrollo de estrategias y mecanismos destinados al control Integral a la generación  de Escombros en Bogotá, en cumplimiento del proyecto 826</t>
  </si>
  <si>
    <t>Prestación de servicios para registrar y  actualizar la información relacionada con el control de escombros en la pagina WEB de la entidad</t>
  </si>
  <si>
    <t>Prorroga y adicion 2 al contrato No 1225-2012 cuyo objeto es "desarrollar actividades tecnicas de apoyo a la operación del aplicativo web, para el control y seguimiento a escombros en Bogotáen cumplimiento a la resolución 2397"</t>
  </si>
  <si>
    <t>prestar los servicios profesionales en el desarrollo de actividades de soporte tecnico en aspectos relacionados con sistemas de informacion geografica para control integral a la generacion de escombros en bogota</t>
  </si>
  <si>
    <t>prestar los servicios de apoyo a la gestion en desarrollo de las actividades de consolidacion procesamiento y analisis de los indicadores para el cumplimienton al control integral a la generacion de escombros en Bogota</t>
  </si>
  <si>
    <t>Prestar los servicios profesionales para orientar el desarrollo de estrtegias y mecanismos destinados al control integral y a la generación de escombros en bogotá en cumplimiento del proyecto 826</t>
  </si>
  <si>
    <t>Seguimiento y Evaluación a la implementación de los PIGA en las entidades distritales</t>
  </si>
  <si>
    <t>Realizar al 100% de las entidades distritales, seguimiento y evaluación frente a la implementación de los Planes Institucionales de Gestión Ambiental - PIGA</t>
  </si>
  <si>
    <t>Prestar los servicios profesionales para el seguimiento y evaluación a la implementación de los PIGA en las entidades distritales</t>
  </si>
  <si>
    <t>Prestar los servicios de apoyo a la gestión para el seguimiento y evaluación a la implementación de los PIGA en las entidades distritales</t>
  </si>
  <si>
    <t>Prestar los servicios profesionales para direccionar el grupo que realiza el seguimiento y evaluación a la implementación de los PIGA en las entidades distritales.</t>
  </si>
  <si>
    <t>Prestar los servicios de apoyo a la gestión para el seguimiento y evaluación a la implementación de los PIGA en las entidades distritales</t>
  </si>
  <si>
    <t>Prestar los servicios profesionales para desarrollar actividades de evaluación, control y seguimiento destinadas al cumplimiento de las metas para el control integral  a la generación de escombros en la Cuenca  SALITRE</t>
  </si>
  <si>
    <t>Prorroga y adición No 2 del contrato 1072-2012 cuyo objeto es "Desarrollar actividades destinadas al cumplimiento de las metas para el control integral a la generación de escombros en Bogotá"</t>
  </si>
  <si>
    <t>Prestar los servicios profesionales para orientar las actividades de evaluación, control y seguimiento en el cumpimiento de las metas para el control integral a la generación de escombros en  las Cuencas FUCHA, TUNJUELO,  SALITRE Y TORCA en desarrollo  del  proyecto 826</t>
  </si>
  <si>
    <t>prestar los servicios profesionales para desarrollar actividades de evaluación, control y seguimiento destinadas al cumplimiento de las metas para el control integral  a la generación de escombros en la Cuenca salitre</t>
  </si>
  <si>
    <t>Prestar los servicios profesionales para desarrollar actividades de evaluación, control y seguimiento destinadas al cumplimiento de las metas para el control integral  a la generación de escombros en la Cuenca FUCHA</t>
  </si>
  <si>
    <t>Prestar los servicios profesionales para orientar y dirigir la ejecucion de las  actividades en el control integral a la  generación de escombros en la Cuenca TORCA</t>
  </si>
  <si>
    <t>Prestar sus servicios profesionales brindando acompañamiento técnico en el seguimiento y respuesta a los organos de control y demas entidades relacionadas con el control y gestión ambiental a Residuos peligrosos, orgánicos y escombros.</t>
  </si>
  <si>
    <t>Prorroga y adicion No 2 del contrato 1079-2012 cuyo objeto es " Soporte juridico para el control ambiental a residuos peligrosos y escombros generados en Bogotá y seguimiento a la implementación de los PIGA para el cumplimiento de las metas del proyecto 826"</t>
  </si>
  <si>
    <t>prestar los servicios profesionales para desarrollar actividades de evaluación, control y seguimiento destinadas al cumplimiento de las metas para el control integral  a la generación de escombros en la Cuenca TUNJUELO</t>
  </si>
  <si>
    <t>prestar los servicios profesionales para desarrollar actividades de evaluación, control y seguimiento destinadas al cumplimiento de las metas para el control integral  a la generación de escombros en la Cuenca FUCHA</t>
  </si>
  <si>
    <t>prestar los servicios profesionales para orientar y dirigir lar la ejecución de las actividades  en el  control integral  a la generación de escombros en la Cuenca SALITRE</t>
  </si>
  <si>
    <t>prestar los servicios profesionales para desarrollar actividades de evaluación, control y seguimiento destinadas al cumplimiento de las metas para el control integral  a la generación de escombros en la Cuenca SALITRE</t>
  </si>
  <si>
    <t>Prestar los servicios profesionales en el soporte jurídico para el control ambiental a residuos peligrosos y escombros generados en Bogotá</t>
  </si>
  <si>
    <t>Prestar los servicios profesionales en el soporte jurídico para el Control Ambiental  a residuos peligros y escombros generados en Bogotá.</t>
  </si>
  <si>
    <t>Adición y prórroga contrato 281 "Prestar los servicios profesionales en el soporte jurídico para el Control Ambiental  a residuos peligros y escombros generados en Bogotá"</t>
  </si>
  <si>
    <t>Prestar sus servicios profesionales para realizar el seguimiento a la ejecución financiera y presupuestal de los proyectos del control de deterioro ambiental en los componentes aire y paisaje y control integrala a la generación de escombros en la ciudad de bogotá</t>
  </si>
  <si>
    <t>Prestar sus servicios profesionales para realizar las actividades relacionadas con los procesos de planeación que se requieran para el cumplimiento de las metas establecidas en los proyectos del control de deterioro ambiental en los componentes aire y paisaje y control integrala a la generación de escombros en la ciudad de bogotá</t>
  </si>
  <si>
    <t>Prestar los servicios  para apoyar la administración en el seguimiento de la información que se genera en el marco del proyecto 826</t>
  </si>
  <si>
    <t>Prestar los servicios  para apoyar la depuración, manejo y gestión del flujo de expedientes para el cumplimiento de las metas del proyecto 826</t>
  </si>
  <si>
    <t>Prestar los servicios  para apoyar la depuración, manejo y gestión del flujo de expedientes para el cumplimiento de las metas del proyecto 826-207</t>
  </si>
  <si>
    <t>Prestar los servicios profesionales para Desarrollar actividades de evaluación, control y seguimiento destinadas al cumplimiento de las metas para el control integral  a la generación de escombros en la Cuenca SALITRE</t>
  </si>
  <si>
    <t>Prestar los servicios profesionales para implementar el programa de puntos limpios para el control  a la disposición inadecuada de Residuos de Construcción y Demolición en el D.C</t>
  </si>
  <si>
    <t>Contratar la prestación del servicio público de transporte terrestre automotor especial en vehiculos tipo camioneta, doble cabina y vans, con el fin de apoyar las actividades que desarrolla la Secretaria Distrital de Ambiente de acuerdo con las caracteristicas tecnicas definidas por la Secretaria.</t>
  </si>
  <si>
    <t>Prestar los servicios profesionales para realizar actividades de control a la disposición ilegal de escombros en las cuencas Fucha, Tunjuelo, Salitre y Torca.</t>
  </si>
  <si>
    <t>Prestar los servicios profesionales para desarrollar actividades de evaluación y seguimiento en el control integral  a la generación de escombros en la Ciudad</t>
  </si>
  <si>
    <t>Prestar los servicios profesionales para realizar actividades de evaluación, control y seguimiento destinadas al cumplimiento de las metas para el control integral a la generación de escombros en la cuenca tunjuelo.</t>
  </si>
  <si>
    <t>Prestar los servicios profesionales para el desarrollo de actividades de control integral a la generación de escombros y residuos generados en la Zona Borde Norte de la Localidad de Suba.</t>
  </si>
  <si>
    <t>Convenio</t>
  </si>
  <si>
    <t>Prestar los servicios profesionales para el desarrollo de actividades de control integral a la generación de escombros y residuos generados en la Zona Tibabuyes de la Localidad de Suba</t>
  </si>
  <si>
    <t>Prestar los servicios profesionales para el desarrollo de actividades de control integral a la generación de escombros y residuos generados en la Zona Central de la Localidad de Suba.</t>
  </si>
  <si>
    <t>Prestar los servicios profesionales para el desarrollo de actividades de control integral a la generación de escombros y residuos generados en las Zonas Rincón y  Córdoba de la Localidad de Suba</t>
  </si>
  <si>
    <t>Prestar los servicios profesionales para el seguimiento continuo al desarrollo de las actividades de control a disposición ilegal de escombros y residuos generados en las Zonas Borde norte,  Central, Tibabuyes y  Rincón – Córdoba de la Localidad de Suba</t>
  </si>
  <si>
    <t>Prestar los servicios profesionales en el Soporte jurídico para el control integral a la generación de escombros y residuos en la Localidad de Suba</t>
  </si>
  <si>
    <t>Prestar los servicios de apoyo para desarrollar  actividades de evaluación y seguimiento para el control integral al inadecuado manejo y disposición de Residuos de Construcción y Demolición en la localidad de Suba</t>
  </si>
  <si>
    <t>Prestar los servicios profesionales para la ejecución de actividades de comando y control al inadecuado manejo de los Residuos de Construcción y Demolición, así como el seguimiento a los procesos sociales enmarcados en la disposición de este tipo de residuos en la localidad de Suba</t>
  </si>
  <si>
    <t>Adquisición  escaner para la subdirección de Control al sector público</t>
  </si>
  <si>
    <t>Adquisición Punto Limpio</t>
  </si>
  <si>
    <t>Ralizar el soporte juridico para el control integral a la generacion, transporte y disposicion de residuos de construccion y demolicion.</t>
  </si>
  <si>
    <t>prestar los servicios profesionales para la evaluación, control y seguimiento a la generación de escombros generados en bogotá, a traves de la implementación y seguimiento del sistema de gestión de calidad de la entidad en desarrollo del proyecto 826</t>
  </si>
  <si>
    <t>Prestar los servicios de apoyo para desarrollar  actividades de evaluación y seguimiento para el control integral al inadecuado manejo y disposición de Residuos de Construcción y Demolición.</t>
  </si>
  <si>
    <t>Prestar los servicios profesionales para desarrollar  actividades de evaluación y seguimiento para el control integral al inadecuado manejo y disposición de Residuos de Construcción y Demolición.</t>
  </si>
  <si>
    <t>Prestar los servicios profesionales para desarrollar actividades de evaluación y seguimiento para el control integral al inadecuado manejo de Residuos de Construcción y Demolición</t>
  </si>
  <si>
    <t>3-3-1-14-02-21-0826-208</t>
  </si>
  <si>
    <t>Control ambiental a la generación y disposición  final de residuos hospitalarios en Bogotá</t>
  </si>
  <si>
    <t>Controlar  32.000 toneladas de residuos hospitalarios y similares  generados en Bogotá,  para una adecuada disposición final</t>
  </si>
  <si>
    <t>prestar los servicios profesionales para realizar el control ambiental a la generación y disposición final de residuos hospitalarios en bogotá en la cuenca salitre torca en desarrollo del proyecto 826</t>
  </si>
  <si>
    <t>Prestar los servicios profesionales para orientar la ejecución de  actividades de evaluación y seguimiento para el control integral al inadecuado manejo y disposición de Residuos de Construcción y Demolición.</t>
  </si>
  <si>
    <t>Prestar los servicios profesionales para orientar la implementación e implemetar el programa de puntos limpios para el control al inadecuado manejo y disposición de Residuos de Construcción y Demolición.</t>
  </si>
  <si>
    <t>Prestar los servicios profesionales para desarrollar  actividades de evaluación y seguimiento para el control integral al inadecuado manejo y disposición de Residuos de Construcción y Demolición .</t>
  </si>
  <si>
    <t>Prestar los servicios profsionales de apoyo para el control ambiental a la generació y disposicion final de residuos hospitalarios en bogota en la cuenca tunjuelo en desarrollo del proyecto 826.</t>
  </si>
  <si>
    <t>Realizar el soporte jurídico para el control integral a la generación, transporte y disposición de Residuos de Construcción y Demolición.</t>
  </si>
  <si>
    <t>Prestar los servicios profesionales para desarrollar  actividades de evaluación y seguimiento para el control integral al inadecuado manejo y disposición de Residuos de Construcción y Demolición y consolidar la información relacionada con tratamientos silviculturales en obras de la ciudad</t>
  </si>
  <si>
    <t>Prestar servicios de apoyo en la depuración, manejo y gestión del flujo de expedientes para el cumplimiento de las metas del proyecto 826</t>
  </si>
  <si>
    <t>Prestar los servicios profesionales para el seguimiento a generadores de residuos hospitalarios en el distrito en la cuenca Fucha en desarrollo del proyecto 826 .</t>
  </si>
  <si>
    <t>Prestar lo servicios profesionales para orientar las actividades de evaluación, control y seguimiento a los establecimientos generadores de residuos hospitalarios en la ciudad, en desarrollo del proyecto 826.</t>
  </si>
  <si>
    <t>Prestar los servicios profesionales para el seguimiento a generadores de residuos hospitalarios en el distrito en la cuenca Salitre -Torca en desarrollo del proyecto 826 .</t>
  </si>
  <si>
    <t>Prestar los servicios profesionales para  realizar el control ambiental a la generación y disposición final  de  residuos hospitalarios en Bogotá en la cuenca Fucha  en desarrollo del proyecto 826 .</t>
  </si>
  <si>
    <t>Prorroga y adición  No 2 del contrato 1089-2012 cuyo objeto es "realizar el seguimiento y control a los residuos generados por las entidades prestadoras de servicio de salud y los clasificados como similares en Bogotá".</t>
  </si>
  <si>
    <t>Prestar los Servicios de apoyo para el control ambiental a la generación y  disposición final de residuos hospitalarios en la cuenca  Tunjuelo,  en desarrollo del proyecto 826 .</t>
  </si>
  <si>
    <t>Prorroga y adicion No 2 del contrato 1099 - 2012 cuyo objeto es " realizar el seguimiento y control a los residuos generados por las entidades prestadoras de servicio de salud y los clasificados como similares, en Bogotá".</t>
  </si>
  <si>
    <t>Prestar los Servicios profesionales para  realizar el control ambiental a la generación y disposición final de residuos hospitalarios en Bogotá en la cuenca  Salitre-Torca,  en desarrollo del proyecto 826 .</t>
  </si>
  <si>
    <t>Prestar los Servicios de apoyo para el control ambiental a la generación y  disposición final de residuos hospitalarios en Bogotá en la cuenca  Salitre-Torca,  en desarrollo del proyecto 826 .</t>
  </si>
  <si>
    <t>Prorroga y adición No 2 del contrato 1126-2012 cuyo objeto es "realizar el seguimiento y control a los residuos  generados por las entidades prestadoras de servicio de salud y los clasificados como similares"</t>
  </si>
  <si>
    <t>Prestar los Servicios profesionales para  realizar el control ambiental a la generación y disposición final de residuos hospitalarios en Bogotá en la cuenca  Tunjuelo,  en desarrollo del proyecto 826 .</t>
  </si>
  <si>
    <t>Prorroga y adicion No 2 del contrato 1336-2012 cuyo objeto es "realizar el seguimiento y control a los residuos generados por las entidades prestadoras de servicio de salud y los clasificados como similares, en Bogotá"</t>
  </si>
  <si>
    <t>Prestar los servicios profesionales para desarrollar actividades de control ambiental a la generación y disposición final de residuos hospitalarios en Bogotá en la cuenca  Salitre-Torca.</t>
  </si>
  <si>
    <t>Prestar los servicios de apoyo para el control ambiental a la generación y disposición final de residuos hospitalarios en Bogotá en la cuenca  Fucha,  en desarrollo del proyecto 826 .</t>
  </si>
  <si>
    <t>Prorroga y adicion No 2 del contrato 1069-2012 cuyo objeto es " Apoyar las actividades relacionadas con el cumplimiento de las metas para el control ambiental a la generación y disposición finalde residuos hospitalarios y escombros en Bogotá en el marco del proyecto 826"</t>
  </si>
  <si>
    <t>Control ambiental a la gestión de residuos peligrosos en Bogotá</t>
  </si>
  <si>
    <t>Controlar 40.000 toneladas de residuos peligrosos en el Distrito Capital para aumentar la efectividad en el ejercicio de la autoridad ambiental</t>
  </si>
  <si>
    <t>Sustanciar, proyectar y revisar  el componente jurídico correspondiente al control en materia de residuos peligrosos y las actividades contaminantes integrales que se generan en el perímetro urbano del Distrito Capital</t>
  </si>
  <si>
    <t>Prestar los servicios profesionales para proyectar, consultar y analizar las actuaciones administrativas y jurídicas relacionadas con los establecimientos que generan vertimientos  y residuos peligrosos en el perímetro urbano del distrito capital</t>
  </si>
  <si>
    <t>PRESTAR LOS SERVICIOS PROFESIONALES PARA REALIZAR ACCIONES DE EVALUACIÓN, CONTROL Y SEGUIMIENTO A LOS ESTABLECIMIENTOS QUE GENERAN VERTIMIENTOS Y RESIDUOS PELIGROSOS EN EL PERIMETRO URBANO DEL DISTRITO CAPITAL.</t>
  </si>
  <si>
    <t>PRESTAR LOS SERVICIOS PROFESIONALES PARA REALIZAR ACCIONES DE EVALUACIÓN, CONTROL Y SEGUIMIENTO A LOS ESTABLECIMIENTOS QUE GENERAN VERTIMIENTOS Y RESIDUOS PELIGROSOS EN EL PERIMETRO URBANO DEL DISTRITO CAPITAL.</t>
  </si>
  <si>
    <t>PRESTAR LOS SERVICIOS PROFESIONALES PARA PROYECTAR, CONSULTAR Y ANALIZAR LAS ACTUACIONES ADMINITSRATIVAS Y JURIDICAS RELACIONADAS CON LOS ESTABLECIMIENTOS QUE GENERAN VERTIMIENTOS Y RESIDUOS PELIGROSOS EN EL PERIMETRO URBANO DEL DISTRITO CAPITAL.</t>
  </si>
  <si>
    <t>Adición y prórroga No. 2 al contrato 1370 de 2012 Asesorar y realizar acciones de control y vigilancia a los sitios con suelos  y unidades hidrogeológicas contaminadas,  por el inadecuado manejo y/o disposición de residuos peligrosos o sustancias peligrosas.</t>
  </si>
  <si>
    <t>Gestión de los residuos peligrosos y especiales generados en Bogotá</t>
  </si>
  <si>
    <t>Implementar el 100% de las acciones prioritarias hacia la gestión integral de residuos peligrosos generados en el D.C.</t>
  </si>
  <si>
    <t>PRESTAR LOS SERVICIOS PROFESIONALES PARA APOYAR EL ACOMPAÑAMIENTO A LAS EMPRESAS VINCULADAS DEL NIVEL III SISTEMAS DE GESTION AMBIENTAL DEL PROGRAMA DE GESTION AMBIENTAL EMPRESARIAL , EN EL MARCO DEL PROYECTO 826 CONTROL Y GESTION AMBIENTAL A RESIDUOS PELIGROSOS , ORGANICOS Y ESCOMBROS GENERADOS EN BOGOTA.</t>
  </si>
  <si>
    <t>PRESTAR SUS SERVICIOS PROFESIONALES PARA APOYAR EL ACOMPAÑAMIENTO A LAS EMPRESAS VINCULADAS AL PROGRAMA GAE NIVEL I ACERCAR, EN EL MARCO DEL PROYECTO CONTROL Y GESTION AMBIENTAL A RESIDUOS PELIGROSOS, ORGANICOS Y ESCOMBROS GENERADOS EN BOGOTA.</t>
  </si>
  <si>
    <t>PRESTAR LOS SERVICIOS PROFESIONALES BRINDANDO APOYO Y SEGUIMIENTO A LOS PROCESOS DE AUTOGESTION Y AUTORREGULACION AMBIENTAL EMPRESARIAL EN EL NIVEL II PRODUCCION SOSTENIBLE (PS), EN EL MARCO DEL PROYECTO 826 CONTROL Y GESTION AMBIENTAL A RESIDUOS PELIGROSOS, ORGANICOS Y ESCOMBROS GENERADOS EN BOGOTA.</t>
  </si>
  <si>
    <t>PRESTAR LOS SERVICIOS PROFESIONALES PARA ORIENTAR JURIDICAMENTE LAS DIFERENTES ACTUACIONES PARA EL CONTROL AMBIENTAL A RESIDUOS GENERADOS EN BOGOTA EN EL MARCO DEL PROYECTO 826</t>
  </si>
  <si>
    <t>Apoyar a la Dirección de Gestión Ambiental en la  implementación de ambientes web y sistemas de información geografica, en el marco de las acciones prioritarias hacia la gestion integral de residuos peligrosos generados en el D.C.</t>
  </si>
  <si>
    <t>Prestar sus servicios profesionales para apoyar la promoción y el fortalecimiento de la cadena de gestión de residuos peligrosos, en el marco del Proyecto 826, que estipula el “Control y gestión ambiental a residuos peligrosos, orgánicos y escombros generados en Bogotá</t>
  </si>
  <si>
    <t>Apoyar la elaboración, promoción y el fortalecimiento de planes posconsumo y las actividades de socialización de la gestión de residuos orgánicos, especiales y peligrosos, en el marco del Plan para la Gestión Integral de Residuos Peligrosos para el D.C</t>
  </si>
  <si>
    <t>PRESTAR LOS SERVICIOS PROFESIONALES PARA REALIZAR ACCIONES ORIENTADAS A LA GESTION DE LOS RESIDUOS PELIGROSOS, ESPECIALES Y ORGANICOS GENERADOS EN EL DISTRITO CAPITAL, EN EL MARCO DEL PROYECTO CONTROL Y GESTION AMBIENTAL A RESIDUOS PELIGROSOS, ORGANICOS Y ESCOMBROS GENERADOS EN BOGOTA</t>
  </si>
  <si>
    <t>Impresiones - Prestar los servicios para la realizacion de dos eventos para 300 personas cada uno</t>
  </si>
  <si>
    <t>Prestar los servicios para la realizacion de dos eventos para 300 personas cada uno</t>
  </si>
  <si>
    <t>Desarrollar y suministrar material de promoción y campañas de divulgación para apoyar en la implementación  de planes de devolución postconsumo o o sistemas de recolección selectiva</t>
  </si>
  <si>
    <t>Desarrollar y suministrar material de promoción y campañas de divulgación</t>
  </si>
  <si>
    <t>Desarrollar 100%  una  estrategia de gestión, recuperación, aprovechamiento de los residuos de aparatos eléctricos y electrónicos fundamentada en la responsabilidad de los diferentes actores de la cadena del ciclo de vida del producto</t>
  </si>
  <si>
    <t>Desarrollar y suministrar instrumentos de promoción para implementar la  estrategia de recuperación y aprovechamiento de los residuos de aparatos eléctricos y electrónicos fundamentada en la responsabilidad de los diferentes actores de la cadena del ciclo de vida del producto</t>
  </si>
  <si>
    <t>3-3-1-14-03-31-0844-235</t>
  </si>
  <si>
    <t>Direccionamiento estratégico, cooperación y gestión del conocimiento</t>
  </si>
  <si>
    <t>Operar 1 proceso de direccionamiento estrategico en la entidad en sus diferentes componentes</t>
  </si>
  <si>
    <t>05 -  Administración  del Estado</t>
  </si>
  <si>
    <t>02-Administración control y organización institucional para apoyo a la gestión  del distrito</t>
  </si>
  <si>
    <t>0020- Personal contratado para las actividades propias de los procesos de mejoramiento de gestión de la entidad</t>
  </si>
  <si>
    <t>Apoyar a la Subsecretaría General y de Control Disciplinario, liderando las actividades de carácter jurídico, la emisión de conceptos y asesoría en asuntos disciplinarios.</t>
  </si>
  <si>
    <t>Apoyar a la Subsecretaría General y de Control Disciplinario, en el desarrollo de actividades de carácter jurídico, la emisión de conceptos y asesoría en asuntos disciplinarios.</t>
  </si>
  <si>
    <t>Brindar apoyo Jurídico a la Secretaría Distrital de Ambiente en el impulso y sustanciación de las actuaciones disciplinarias que se adelantan en la misma, como estrategia para el fortalecimiento de  la gestión institucional</t>
  </si>
  <si>
    <t>Apoyar el desarrollo de las actividades que realice la Secretaría Distrital de Ambiente, en los procesos disciplinarios, que se adelanten por parte de la Subsecretaría General y de Control Disciplinario.</t>
  </si>
  <si>
    <t>Desarrollar actividades de enlace institucional con el Concejo de Bogotá y las demás entidades distritales, para la adecuada atención y seguimiento a las solicitudes presentadas por dicha Corporación Pública.</t>
  </si>
  <si>
    <t>Apoyar la coordinación de la Subsecretaría General y de Control Disciplinario, en la asistencia al Despacho de la Secretaría Distrital de Ambiente en la atención y seguimiento de los asuntos relacionados con el Congreso de la República, el Concejo de Bogotá y los organismos de control, de conformidad con el ámbito de competencia de la entidad.</t>
  </si>
  <si>
    <t>Desarrollar las actividades de enlace institucional con el Congreso de la República y las entidades de la Administración Distrital del nivel central, necesarias para garantizar la operatividad de la entidad como autoridad ambiental.</t>
  </si>
  <si>
    <t>Apoyar y brindar el soporte técnico del equipo de enlace con el Concejo de Bogotá y el Congreso de la República, a fin de mejorar el nivel de respuesta a los requerimientos de las Corporaciones Públicas y de entes de control administrativo</t>
  </si>
  <si>
    <t>PRESTAR SUS SERVICIOS PROFESIONALES PARA DESARROLLAR ACTIVIDADES DE ENLACE INTERINSTITUCIONAL Y DE APOYO A LA AGENDA TEMATICA INSTITUCIONAL ENTRE LA SECRETARÍA DISTRITAL DE AMBIENTE Y LAS ENTIDADES PÚBLICAS EN EL  DISTRITO CAPITAL</t>
  </si>
  <si>
    <t>Asesorar y coordinar a la secretaría distrital de ambiente en el   seguimiento y evaluación de los proyectos de inversión del plan de desarrollo Bogotá positiva y la armonización de los programas y proyectos con el plan de desarrollo Bogotá humana.</t>
  </si>
  <si>
    <t>Apoyar la coordinación del desarrollo de los proyectos de inversión con miras al cumplimiento de las funciones asignadas a las dependencias y las metas establecidas en el Plan de Desarrollo 2012-2016 "Bogotá Humana".</t>
  </si>
  <si>
    <t>Adicion y prorroga Coordinar el seguimiento, evaluación y actualización de los indicadores de gestión de la SDA, en los diferentes sistemas de información que para tal fin tenga la entidad en el marco del procedimiento de autoevaluación de la gestión de la entidad.</t>
  </si>
  <si>
    <t>Coordinar el seguimiento, evaluación y actualización de los indicadores de gestión de la SDA, en los diferentes sistemas de información que para tal fin tenga la entidad en el marco del procedimiento de autoevaluación de la gestión de la entidad.</t>
  </si>
  <si>
    <t>Gestionar y apoyar las acciones que garanticen la adecuada formulación, análisis, seguimiento y evaluación de los proyectos de inversión asignados, acordes con los lineamientos distritales e institucionales.</t>
  </si>
  <si>
    <t>Prestar los servicios profesionales para apoyar los procesos de programación, actualización, seguimiento y evaluación de los proyectos de inversión que ejecuta la secretaria distrital de ambiente en el marco del plan de desarrollo bogota humana.</t>
  </si>
  <si>
    <t>Prestar los servicios profesionales para coordinar los procesos de programación, reprogramación, actualización, seguimiento y evaluación de los proyetos de inversión que ejecuta la secretaria distrital de ambiente en el marco del plan de desarrollo BogotáHumana".</t>
  </si>
  <si>
    <t>adicion y prorroga Realizar las actividades relacionadas con la revisión del plan de contratación de los proyectos de inversión respecto al plan de acción de los mismos en el marco de los procedimientos institucionales vigentes.</t>
  </si>
  <si>
    <t>Realizar las actividades relacionadas con la revisión del plan de contratación de los proyectos de inversión respecto al plan de acción de los mismos en el marco de los procedimientos institucionales vigentes.</t>
  </si>
  <si>
    <t>Realizar actividades profesionales y de apoyo en el proceso de actualización y seguimiento de los proyectos de inversión de la secretaría distrital de ambiente y el registro de la información en el sistema de información distrital SEGPLAN y el sistema de información ambiental SIA.</t>
  </si>
  <si>
    <t>adicion y prorroga Realizar actividades profesionales y de apoyo en el proceso de actualización y seguimiento de los proyectos de inversión de la secretaría distrital de ambiente y el registro de la información en el sistema de información distrital SEGPLAN y el sistema de información ambiental SIA.</t>
  </si>
  <si>
    <t>adicion y prorroga Realizar las actividades necesarias relacionadas con el componente de georreferenciación y territorialización de los proyectos de la entidad y elaborar los informes requeridos en marco de la información que maneja.</t>
  </si>
  <si>
    <t>Realizar las actividades necesarias relacionadas con el componente de georreferenciación y territorialización de los proyectos de la entidad y elaborar los informes requeridos en marco de la información que maneja.</t>
  </si>
  <si>
    <t>REALIZAR ACTIVIDADES ADMINISTRATIVAS, LOGÍSTICAS, DE ARCHIVO Y TRÁMITES DE DOCUMENTACIÓN EN LOS DIFERENTES PROCESOS DERIVADOS DE LAS ACCIONES DE DIERECCIONAMIENTO ESTRATEGICO ENMARCADOS EN LOS PROYECTOS DE INVERSIÓN DE LA SDA</t>
  </si>
  <si>
    <t>Realizar  la gestión requerida para el logro logístico, de archivo y trámites documentales en los diferentes prcesos derivados de las accioones de la Subsecretaria General y de control disciplinario.</t>
  </si>
  <si>
    <t>Apoyar juridicaente las acciones requeridas por la SGCD.</t>
  </si>
  <si>
    <t>Apoya a la SGCD con la gestión que se requiera para las acciones requeridas con el fin de licenciar el predio contiguo</t>
  </si>
  <si>
    <t>Asesorar  y gestionar los procesos de cooperación internacional con énfasis en los temas de formulación de proyectos y alianzas que requiera la secretaria distrital de ambiente</t>
  </si>
  <si>
    <t>Gestionar 10 Alianzas o proyectos ambientales a nivel institucional, publico privado, con la ciudadanía,  y otras complementarías.</t>
  </si>
  <si>
    <t>PRESTAR LOS SERVICIOS PROFESIONALES EN LA GESTIÓN DE RECURSOS TECNICOS Y FINANCIEROS DE COOPERACIÓN INTERNACIONAL PUBLICA Y PRIVADA EN LA  FINANCIACION DEL PLAN DE INVESTIGACIÓN AMBIENTAL 2012-2019</t>
  </si>
  <si>
    <t>ADICION A LA PRESTACION DE  LOS SERVICIOS PROFESIONALES EN LA GESTIÓN DE RECURSOS TECNICOS Y FINANCIEROS DE COOPERACIÓN INTERNACIONAL PUBLICA Y PRIVADA EN LA  FINANCIACION DEL PLAN DE INVESTIGACIÓN AMBIENTAL 2012-2019</t>
  </si>
  <si>
    <t>Asesorar  y gestionar los procesos de cooperación internacional con énfasis en los temas de formulación de proyectos y alianzas que requiera la secretaria distrital de ambiente.</t>
  </si>
  <si>
    <t>Prestar servicios profesionales para gestionar los diferentes procesos de cooperación internacional y la formulación de proyectos y alianzas que se requieran en el marco de la implementación  de la estratégia de cooperación internacional.</t>
  </si>
  <si>
    <t>Facilitar al 100% los mecanismos que garanticen la generación, creación e intercambio de conocimiento en materia ambiental.</t>
  </si>
  <si>
    <t>0696-Adquisición de equipos materiales, suministros y servicios para el fortalecimiento de la  gestión institucional</t>
  </si>
  <si>
    <t>Realizar el pago de la membresia al Consejo Internacional para iniciativas locales ambientales, ICLEI</t>
  </si>
  <si>
    <t>Diseñar e implementar 1 estrategia para fortalecer la capacidad laboral de los servidores públicos</t>
  </si>
  <si>
    <t>Motivar y fortalecer la gestión de los servidores publicos.</t>
  </si>
  <si>
    <t>Promover 8 Proyectos de investigación, desarrollo y/o recuperación ambiental.</t>
  </si>
  <si>
    <t>Elaboración del Plan de regularización y manejo para la construcción y habilitación de predio institucional calle 54.</t>
  </si>
  <si>
    <t>Diseñar e instalar jardines verticales en la Sede principal de la Secretaria Distrital de Ambiente</t>
  </si>
  <si>
    <t>Interventoria a los diseñaos e instalar jardines verticales en la Sede principal de la Secretaria Distrital de Ambiente</t>
  </si>
  <si>
    <t>Sistema Integrado de Gestión</t>
  </si>
  <si>
    <t>Mantener 3 Subsistemas del Sistema Integrado de Gestión</t>
  </si>
  <si>
    <t>Liderar las actividades para el fortalecimiento, sostenibilidad y mejora del Sistema Integrado de Gestión Conformado por la NTCGP 1000, ISO 9001, MECI 1000:2005, ISO 14001:2004 y la implementación, sostenibilidad y mantenimiento de la Norma Técnica Distrital NTD en la Secretaría Distrital de Ambiente</t>
  </si>
  <si>
    <t>Realizar actividades para el mantenimiento, sostenibilidad y mejora del Sistema integrado de gestión bajo las normas NTCGP 1000:2009 e ISO 9001:2008 y MECI 1000:2005 e ISO 14001:2004 e implementar otros sistemas sistemas que adopte o deba adoptar la entidad.</t>
  </si>
  <si>
    <t>adicion y prorroga Realizar actividades para el mantenimiento, sostenibilidad y mejora del Sistema integrado de gestión bajo las normas NTCGP 1000:2009 e ISO 9001:2008 y MECI 1000:2005 e ISO 14001:2004 e implementar otros sistemas sistemas que adopte o deba adoptar la entidad.</t>
  </si>
  <si>
    <t>Efectuar la segunda visita de seguimiento del Sistema de Integrado de Gestión de la SECRETARIA DISTRITAL DE AMBIENTE, con respecto a lo establecido en las normas ISO 9001:2008 y NTCGP1000:2009 y visita de recertificación al Sistema de Gestión ambiental de la SECRETARIA DISTRITAL DE AMBIENTE, con respecto a lo establecido en la norma ISO 14001:2004.</t>
  </si>
  <si>
    <t>Realizar actividades de actualización en las Normas ISO 9001:2008, ISO 14001:2004, OHSAS 18001:2007 y capacitación en las Norma Técnica Colombiana NTC-ISO 27001:2006, Tecnología de la Información, Técnica de Seguridad, tema: Sistemas de Gestión de la Seguridad de la Información (SGSI); Norma Técnica Colombiana NTC-ISO 15489-1 Información y Documentación, tema: Generalidades y Gestión del Riesgo, tema: Principios y Directrices ISO 31000.</t>
  </si>
  <si>
    <t>AUNAR ESFUERZOS Y RECURSOS TECNICOS Y/O FINANCIEROS ENTRE LA CAJA DE COMPENSACIÓN FAMILIAR COMPENSAR Y LA SECRETARIA DISTRITAL DE AMBIENTE PARA LA REALIZACIÓN DE LAS ACTIVIDADES INCLUIDAS EN EL PLAN INSTITUCIONAL DE BIENESTAR SOCIAL Y FORTALECIMIENTO DEL SISTEMA INTEGRADO DE GESTIÓN, CULTURA ORGANIZACIONAL, ETICA Y CONTROL SOCIAL DE LOS (AS) SERVIDORES (AS) DE LA SDA</t>
  </si>
  <si>
    <t>Fortalecimiento  Institucional</t>
  </si>
  <si>
    <t>Implementar 90% del Plan Institucional de Gestión Ambiental</t>
  </si>
  <si>
    <t>0013-Adquisición de equipos materiales, suministros y servicios para el fortalecimiento de la  gestión institucional</t>
  </si>
  <si>
    <t>Diseñar, fabricar e instalar economizadores de agua para las 4 aulas ambientales, Centro de Recepción y Rehabilitación de Flora y Fauna Silvestre y Sede Administrativa de la Secretaría Distrital de Ambiente</t>
  </si>
  <si>
    <t>Suministrar e instalar tres programadores horarios de iluminación para los pisos 1,2 y 3  en la sede Administrativa de la SDA</t>
  </si>
  <si>
    <t>Es valor estipulado corresponde a una generacion maxima de 50 a 99 kg mas un 20% adicional en caso de contingencias</t>
  </si>
  <si>
    <t>Adecuación de instalaciones administrativas</t>
  </si>
  <si>
    <t>Diseño, fabricación, suministro e instalación de la señalización para cada una de las áreas de las sedes principales con que cuenta la Secretaria Distrital de  Ambiente de acuerdo a lo que contempla la normatividad vigente.</t>
  </si>
  <si>
    <t>Suministrar e instalar el Sistema automático de apertura de puerta ppal de la sede Administrativa</t>
  </si>
  <si>
    <t>Suministro e Instalación de un medidor de caudal para conocer  el caudal de agua lluvia utilizada y que es captada por los techos verdes y lona pretensada de la SDA .</t>
  </si>
  <si>
    <t>Diseñar e instalar un sistema de extacción de olores baterias baños P1, P2 y P3 de la sede administrativa. Zona de parqeaderos.</t>
  </si>
  <si>
    <t>Apoyar el programa PIGA con las acciones que sean requeridas en el fortalecimiento de la institución</t>
  </si>
  <si>
    <t>3-3-1-14-03-31-0844-238</t>
  </si>
  <si>
    <t>Fortalecimiento a la gestión del servicio al ciudadano</t>
  </si>
  <si>
    <t>Aumentar y mantener 15 puntos de atención al ciudadano en REDCADES y en otros espacios de servicio a la ciudadanía</t>
  </si>
  <si>
    <t>Apoyar la coordinación de la Secretaria General y de Control Disciplinario de la Secretaria de Ambiente en el procedimiento relacionado con el manejo y administración de correspondencia y de los puntos de atención al ciudadano, quejas y soluciones a cargo de la entidad.</t>
  </si>
  <si>
    <t>Adición al contrato de Jose Silvino.</t>
  </si>
  <si>
    <t>Realizar  enlace tecnico-operativo de las actividades de servicio al ciudadano con los procesos de Tecnologia de la información y las comunicaciones TICs.</t>
  </si>
  <si>
    <t>Realizar actividades de orientación e información a los usuarios de la Secretaría Distrital de Ambiente y registro de los trámites que sean competencia de la entidad en los puntos de atención al ciudadano donde ésta haga presencia.</t>
  </si>
  <si>
    <t>Rrealizara actividades de clasificación, envío, reparto, seguimiento y trámite de la correspondencia, como estrategia para el fortalecimiento de atención al servicio al ciudadano.</t>
  </si>
  <si>
    <t>No se realizo contrato</t>
  </si>
  <si>
    <t>Rrealizar actividades de clasificación, envío, reparto, seguimiento y trámite de la correspondencia, como estrategia para el fortalecimiento de atención al servicio al ciudadano.</t>
  </si>
  <si>
    <t>Realizar actividades de clasificación, envio, reparto, seguimiento y tramite de la correspondencia, como estrategia para el fortalecimiento de la gestion de atención al ciudadano</t>
  </si>
  <si>
    <t>Realizar actividades de orientación e información, a los usuarios de la secretaría distrital de ambiente y registro de los trámites que son competencia de la entidad, en los puntos de atención al ciudadano donde haga presencia en el marco del proyecto 844</t>
  </si>
  <si>
    <t>Apoyar las actividades asistenciales de Servicio al Ciudadano con oportunidad y eficiencia para satisfacer las necesidades ciudadana e institucionales en relación con las actividades del área.</t>
  </si>
  <si>
    <t>Realizar actividades de orientación e información, a los usuarios de la Secretaría Distrital de Ambiente y registro de los trámites que son competencia de la entidad, en los puntos de atención al ciudadano donde haga presencia</t>
  </si>
  <si>
    <t>Realizara actividades de clasificación, envío, reparto, seguimiento y trámite de la correspondencia, como estrategia para el fortalecimiento de atención al servicio al ciudadano.</t>
  </si>
  <si>
    <t>6 -  Administración  del Estado</t>
  </si>
  <si>
    <t>Realizar actividades de orientación e información, a los usuarios de la secretaría distrital de ambiente y registro de los trámites que son competencia de la entidad, en los puntos de atención al ciudadano donde haga presencia en el marco del proyecto 845</t>
  </si>
  <si>
    <t>Apoyar en la coordinación de las actividades de orientación e información, a los usuarios de la secretaría distrital de ambiente y registro de los trámites que son competencia de la entidad, en los puntos de atención al ciudadano donde haga presencia en el marco del proyecto 844</t>
  </si>
  <si>
    <t>REALIZAR ACTIVIDADES DE CLASIFICACION, ORGANIZACION Y REPARTO DE LA DOCUMENTACION RESULTANTE DEL TRAMITE DE LAS QUEJAS AMBIENTALES PRESENTADAS POR LOS USUARIOS, EN EL MARCO DEL PROYECTO 321</t>
  </si>
  <si>
    <t>Adicion y prorroga No 1 Asistir técnicamente los trámites y servicios misionales de la SDA, referidos a los requerimientos que presenta la ciudadanía en los puntos de servicio al ciudadano de la entidad.</t>
  </si>
  <si>
    <t>Adicion y prorroga N 1 Realizar actividades de orientación, información,  análisis, liquidación y registro de los requerimientos y trámites competencia de la SDA, que son presentados por los ciudadanos y/o ciudadanas en los puntos de atención donde hace presencia la entidad.</t>
  </si>
  <si>
    <t>Adicion y prorroga No 1 Realizar actividades de orientación, información, revisión  y registro de los requerimientos y trámites competencia de la SDA, que son presentados por los ciudadanos y/o ciudadanas en los puntos de atención donde hace presencia la entidad.</t>
  </si>
  <si>
    <t>Adicion y prorroga No 1 Realizar actividades de orientación, información,  análisis, liquidación y registro de los requerimientos y trámites competencia de la sda, que son presentados por los ciudadanos y/o ciudadanas en los puntos de atención donde hace presencia la entidad.</t>
  </si>
  <si>
    <t>Adicion y prorroga No 1 Realizar actividades de orientación, información, revisión  y registro de los requerimientos y trámites competencia de la sda, que son presentados por los ciudadanos y/o ciudadanas en los puntos de atención donde hace presencia la entidad.</t>
  </si>
  <si>
    <t>Adicion y prorroga No 1 Adición y prorroga No 1 realizar actividades de orientación, información, revisión  y registro de los requerimientos y trámites competencia de la sda, que son presentados por los ciudadanos y/o ciudadanas en los puntos de atención donde hace presencia la entidad.</t>
  </si>
  <si>
    <t>Adicion y prorroga No 1 realizar actividades de orientación, información, análisis, liquidación y registro de los requerimientos y tramites competencia de la sda, que son presentados por los ciudadanos y/o ciudadanas en los puntos de atención donde hace presencia la entidad.</t>
  </si>
  <si>
    <t>Entregar a titulo de compraventa las impresoras, validadoras, plotter y scaner para la SDA</t>
  </si>
  <si>
    <t>Brindar a la SDA acciones Mejoramiento y fortalecimiento de la atención al ciudadano.</t>
  </si>
  <si>
    <t>3-3-1-13-06-49-0956-222</t>
  </si>
  <si>
    <t>Organización archivistica y digitalización de expedientes</t>
  </si>
  <si>
    <t>Formular/Implementar el 100% la Organización archivística, digitalización y/o microfilmación de los expedientes (Unidades documentales) generados en la SDA en el ejercicio de sus funciones de control ambiental</t>
  </si>
  <si>
    <t>Prestar los servicios profesionales realizando el seguimiento y control de todas las actividades de la organización y la elaboración de tablas de retención documental y tablas de valoración documental de la Secretaría Distrital de ambiente -SDA- contribuyendo con las auditorias que permitan apoyar la supervisión de la digitalización de los documentos en el sistema de información ambiental FOREST.</t>
  </si>
  <si>
    <t>Implementar y hacer seguimiento de tiempos y movimientos de los procesos que tienen el sistema de información ambiental, procesos y documentos FOREST así como la verificación que la digitalización se realice correctamente teniendo en cuenta estos y la TDR, apoyando las auditorias del proceso de digitalización de los documentos de la Secretaría Distrital de Ambiente.</t>
  </si>
  <si>
    <t>Realizar el seguimiento y participar en las tareas del supervisor del proceso de digitalización del archivo de la Secretaría Distrital de Ambiente –SDA–, tanto en el proceso de contratación como en el sistema de información, así mismo realizar controles y auditorias en lo relacionado con el avance del mismo.</t>
  </si>
  <si>
    <t>Apoyar el seguimiento de los tiempos y movimientos de los procesos que tienen el sistema de información ambiental, procesos y documentos asi como apoyar el seguimiento y control de las actividades de la organización y elaboracion de las tablas de retension documental y tablas de valoración documental de la SDA.</t>
  </si>
  <si>
    <t>0734-Adquisición de hardware y/o software</t>
  </si>
  <si>
    <t>ORGANIZACIÓN ARCHIVISTICA, DIGITALIZACIÓN Y/O MICROFILMACIÓN DE LOS EXPEDIENTES GENERADOS EN LA SDA EN EL EJERCICIO DE SUS FUNCIONES DE CONTROL AMBIENTAL PARA CADA UNA DE LAS TEMATICAS QUE ALLI SE MANEJAN. FASE 1</t>
  </si>
  <si>
    <t>Cultura de la ética, la transparencia y la
probidad</t>
  </si>
  <si>
    <t>Implementar 1 programa de gestión etica para los servidores y servidoras de la SDA.</t>
  </si>
  <si>
    <t>0696 adquisición de equipos, materiales, suministros y servicios para el fortalecimiento de la gestión institucional</t>
  </si>
  <si>
    <t>Implementación programa de ética de la Secretaría Distrital de Ambiente</t>
  </si>
  <si>
    <t>3-3-1-13-06-49-0956-224</t>
  </si>
  <si>
    <t>Cultura de la ética, la transparencia y la probidad</t>
  </si>
  <si>
    <t>Mejorar 1 proceso De gestión contractual, de control interno y de quejas y reclamos interpuestos por los Ciudadanos a través de los canales con que dispone  la SDA.</t>
  </si>
  <si>
    <t>Apoyar a la Oficina de Control Interno en el cumplimiento de los roles asignados en el decreto 1537 de 2001 en especial los concernientes a la salva guarda  y custodia de los bienes y activos de la institución, transparente manejo y divulgación de los sistemas  de información contable y financiera, presentación de estados financieros veraces y razonables realizando esto a través de las  funciones que se describen en las clausulas posteriores.</t>
  </si>
  <si>
    <t>Apoyar a la oficina de control interno en el cumplimiento de los roles asignados en el decreto 1537 de 2001 en especial los concernientes al cumplimiento legal y normativo vinculante</t>
  </si>
  <si>
    <t>Realizar actividades profesionales de evaluación, seguimiento y valoración a los componentes de información, comunicación, gestión documental y los controles que garanticen la salvaguarda y custodia de la información primaria, secundaria y los sistemas de información adquiridos  por la entidad para su servicio, según los parametros establecidos por la Oficina de Control Interno.</t>
  </si>
  <si>
    <t>Apoyar a la oficina de Control Interno de la Secretaria Distrital de Ambiente en las labores requeridas para cumplir con los roles asignados normativamente</t>
  </si>
  <si>
    <t>Apoyar a la oficina de Control Interno de la Sceretaria Distrital de Ambiente en las labores requeridas para cumplir con los roles asignados normativamente</t>
  </si>
  <si>
    <t>Apoyar a la oficina de Control Interno de la SeCretaria Distrital de Ambiente en las labores requeridas para cumplir con los roles asignados normativamente</t>
  </si>
  <si>
    <t>Apoyar la administración del aplicativo SDQS y las actividades relacionadas con el mejoramiento continuo de los procedimientos asociados al área de servicio al ciudadano, en el marco de acciones de probidad y transparencia institucional</t>
  </si>
  <si>
    <t>Realizar actividades de clasificación, organización y reparto de la documentación resultado del trámite de la subsecretaria General y de control Disciplinario.</t>
  </si>
  <si>
    <t>Apoyar, asistir y asesorar a la SDA, en el cumplimiento de su objeto misional en relación con el direccionamiento estratégico y la coordinación de las dependencias de la entidad, en el ámbito jurídico, técnico y de política pública.</t>
  </si>
  <si>
    <t>Apoyar la realización de las actividades precontractuales y la consolidación de la información de gestión con base en el proceso establecido de acuerdo a las competencia de la Subsecretaría.</t>
  </si>
  <si>
    <t>REALIZAR ACTIVIDADES ADMINISTRATIVAS, LOGÍSTICAS, DE ARCHIVO Y TRÁMITES DE DOCUMENTACIÓN EN LOS DIFERENTES PROCESOS DERIVADOS DE LAS ACCIONES DE  GESTIÓN CONTRACTUAL   ENMARCADOS EN  ACCIONES</t>
  </si>
  <si>
    <t>REALIZAR  LAS  ACCIONES JURIDICAS Y ADMINISTRATIVAS, LOGÍSTICAS, DE DOCUMENTACION, TRAMITES CONTRACTUALES,  EN LOS DIFERENTES PROCESOS INDENTIFICADOS Y QUE SE DERIVEN DE LAS ACCIONES DE  GESTIÓN CONTRACTUAL EN EL MARCO DE LA TRANSPARENCIA Y PROBIDAD INTITUCIONAL.</t>
  </si>
  <si>
    <t>3-3-1-13-06-49-0956-223</t>
  </si>
  <si>
    <t>Control social para la participación en la gestión ambiental</t>
  </si>
  <si>
    <t>Promover 20 procesos participativosde control social para la gestión ambiental en el D.C.</t>
  </si>
  <si>
    <t>Acompañar y apoyar la realización de un encuentro de control social por UPZ y por Veredas</t>
  </si>
  <si>
    <t>Desarrollar un proceso de formación, articulado con IDEPAC y la Veeduría Distrital, dirigido a cada uno de los miembros que conforman los comites de control social, que contemple las siguinetes lineas: (1) Control social a gestión pública (2) Participación ciudadana (3) educación ambiental.</t>
  </si>
  <si>
    <t>3-3-1-14-03-32-0957-241</t>
  </si>
  <si>
    <t>Gestión documental.</t>
  </si>
  <si>
    <t>Desarrollar el 100% de nuevos procesos/procedimientos de apoyo y misionales al Sistema de Información Ambiental  - SIA – Procesos y Documentos</t>
  </si>
  <si>
    <t>Realizar la implementación de procesos y procedimientos, seguimiento y soporte a usuarios finales de los proyectos de automatización de procesos y digitalización de documentos en SDA</t>
  </si>
  <si>
    <t>Realizará la Parametrización de procesos, formularios electrónicos, formatos, plantillas y reportes en el sistema de información documental FOREST®.</t>
  </si>
  <si>
    <t>Realizar el entrenamiento y soporte a usuarios de los diferentes procesos en las nuevas herramientas informáticas, facilitando la adopción de estas herramientas existentes en la entidad</t>
  </si>
  <si>
    <t>Realizar el levantamiento de información para la creación de reportes y brindar soporte a usuarios en las herramientas informáticas existentes en la entidad.</t>
  </si>
  <si>
    <t>Realizar la administración del sistema de información documental forest® y el entrenamiento en el uso del sistema y el soporte técnico del mismo a través de las herramientas informáticas existentes en la entidad</t>
  </si>
  <si>
    <t>02 - Mantenimiento de equipos, materiales , suministros Y servicios propios del sector</t>
  </si>
  <si>
    <t>0058 - Mantenimiento de la plataforma tecnológica</t>
  </si>
  <si>
    <t>Prestar los servicios de Soporte técnico, mantenimiento y actualización de los sistemas de información FOREST y STORM, así como, la automatización de nuevos procesos y mejora de los procesos en operación del sistema de información ambiental SIA, procesos y documentos - FOREST©</t>
  </si>
  <si>
    <t>Prestar el servicio de Correo Electrónico cerificado para la secretaria Distrital de Ambiente</t>
  </si>
  <si>
    <t>Desarrollo, Fortalecimiento y Mantenimiento de Sistemas de Información.</t>
  </si>
  <si>
    <t>Desarrollar/Fortalecer 100% de los sistemas de información e infraestructura tecnológica requeridos por la entidad para el cumplimiento de los objetivos misionales.</t>
  </si>
  <si>
    <t>Arrendar las salas de capacitación que cuenten con la infraestructura necesaria para sensibilizar y retroalimentar sobre el manejo de los procedimientos que se implementan en el Sistema de Información de la entidad</t>
  </si>
  <si>
    <t>Renovación del certificado de servidor de sitio seguro y adquisición de firmas digitales para la Secretaria Distrital de Ambiente</t>
  </si>
  <si>
    <t>Tramites en línea y cadenas de trámites</t>
  </si>
  <si>
    <t>Participar en 3 cadenas de tramites distritales como contribución a la mejora de servicio al ciudadano</t>
  </si>
  <si>
    <t>Participar en la definicion de la infraestructura de hardware y software SDA; en la implementación de las interfaces entre los diferentes sistemas de información y demás componetes de hardware y software de la entidad y el distrito.</t>
  </si>
  <si>
    <t>Realizar el levantamiento de la información para los sistemas de información existentes y nuevos sistemas, identificar las necesidades del usuario final,  transformar esas necesidades en requerimientos funcionales de la solución.</t>
  </si>
  <si>
    <t>Realizar la implementación de procesos y procedimientos  de los proyectos de automatización de procesos y digitalización de documentos en SDA</t>
  </si>
  <si>
    <t>Prestar el servicio de actualización y soporte técnico, suministro de licencias y los servicios ACS de los productos Oracle de base de datos y servidor de aplicaciones correspondiente a los ambientes de producción y desarrollo de la Secretaria Distrital de ambiente de la SDA</t>
  </si>
  <si>
    <t>Formular/Implementar un(1) SGSI (Sistema de Gestión de Seguridad de la Información) para la SDA</t>
  </si>
  <si>
    <t>Evaluar y realizar el diagnóstico del estado actual de las redes de telecomunicaciones y su plataforma tecnología, para así presentar una propuesta de optimización y actualización de las mismas.</t>
  </si>
  <si>
    <t>Prestar los servicios profesionales como asesor de tecnología en la coordinación de los proyectos del plan estratégico de sistemas de información (PESI) y la definición del PESI (2013-2016).</t>
  </si>
  <si>
    <t>Adición y prorroga No.2 al contrato No. 532 del 2012, cuyo objeto es: "Apoyar la administración de la plataforma de redes, comunicaciones hardware y software de la entidad"</t>
  </si>
  <si>
    <t>Prestar los servicios de administración de las Bases de Datos Oracle (DBA) de la SDA, sobre sistemas operativos Linux RedHat y Windows</t>
  </si>
  <si>
    <t>Administración de las Bases de Datos (DBA) SQLServer, MySQL y otras, de la SDA; elaboración de la extracción, transformación y carga de datos requeridos para las migraciones entre las bases de datos de los sistemas de información SIA a otras bases de datos; elaboración de reportes requeridos por los sistemas de información de la SDA; administración y soporte de los sistemas STORM, PIGA, PAL, PACA</t>
  </si>
  <si>
    <t>Prestar servicios de asistencia profesional y técnica para realizar las actividades de Gestión del Conocimiento y Gestión del Cambio que optimicen los procesos de información, incrementen la efectividad de los sistemas y mejoren el desempeño y las interacciones entre personal de la Secretaría de Ambiente y los agentes ambientales de las entidades del Distrito Capital</t>
  </si>
  <si>
    <t>Coordinará, realizará el soporte y mantenimiento de los Sistemas de información de la SDA</t>
  </si>
  <si>
    <t>realizará el soporte y mantenimiento de los Sistemas de información de la SDA</t>
  </si>
  <si>
    <t>Realizar la administración, actualización y la puesta en operación de las funcionalidades nuevas y existentes herramienta de portal web que tiene la Secretaria Distrital de Ambiente, así como la actualización de los diferentes micro-sitios web de la SDA.</t>
  </si>
  <si>
    <t>Apoyar el levantamiento de información, la parametrización e implementación de las nuevas herramientas informáticas que esten enfocadas en la creación, diseño, modelado y animación interactiva de los servicios y productos orientados a la comunicación gráfica, mediante componentes de 3d, desarrollo de software de animación y navegación tridimensional en tiempo real, así como el manejo  de medios electrónicos de publicación.</t>
  </si>
  <si>
    <t>Prestar los servicios profesionales  apoyando la formulación de una estrategia, soportada en un enfoque de Arquitectura Empresarial, para la optimización de los sistemas Administrativo, financiero, y misional de la Secretaría Distrital de Ambiente.</t>
  </si>
  <si>
    <t>Realizar el levantamiento de información para la parametrización de formularios, formatos, plantillas en el sistema de información documental FOREST®</t>
  </si>
  <si>
    <t>Realizará la parametrización para el mejoramiento de las actuales y/o nuevos procesos en el sistema de información documental FOREST®</t>
  </si>
  <si>
    <t>PLANTA TEMPORAL - Liberado</t>
  </si>
  <si>
    <t>Adición y prorroga del contrato 1668 de 2012 cuyo objeto es adquirir equipos de computo para apoyar el desarrollo de los procesos misionales y de apoyo para el fortalecimiento institucional</t>
  </si>
  <si>
    <t>Contratar el mantenimiento del sistema contable denominado SIASOFT de la SDA, en todos sus módulos</t>
  </si>
  <si>
    <t>Realizar el soporte, mantenimiento,  actualización y capacitación de cada una de las aplicaciones (OTRS, OCS, Nagios) que hace parte de la mesa de servicio que opera en la Secretaria Distrital de Ambiente.</t>
  </si>
  <si>
    <t>Evaluar y realizar el diagnóstico del estado actual de las redes de telecomunicaciones y su plataforma tecnología, para así presentar una propuesta de optimización y actualización de las mismas.</t>
  </si>
  <si>
    <t>Adquirir un servidor para el fortalecimiento de la infraestructura tecnológica y mejorar la disponibilidad  de los servicios Web, con que cuenta la Secretaría Distrital de Ambiente.</t>
  </si>
  <si>
    <t>Soporte y mantenimiento de la mensajería electrónica para la SDA</t>
  </si>
  <si>
    <t>Adición y prorroga del contrato No. 1158 de 2011 cuyo objeto es "Adquirir e implementar los servicios de una solución integral de mensajería electrónica para la SDA.</t>
  </si>
  <si>
    <t>REALIZAR EL FORTALECIMIENTO DE LA RED
INALÁMBRICA DE COMUNICACIONES DE LA SECRETARIA DISTRITAL DE AMBIENTE.</t>
  </si>
  <si>
    <t>Infraestructura de Datos Espaciales para el Distrito Capital</t>
  </si>
  <si>
    <t>Implementar el 100% una solución integral de GIS (Sistema de Información Geográfico) que garantice la disponibilidad y divulgación de la información espacial custodiada por la SDA.</t>
  </si>
  <si>
    <t>Adquirir los servicios de soporte técnico y mantenimiento del software ESRI de la Secretaria Distrital de Ambiente – SDA;</t>
  </si>
  <si>
    <t>Prestar los servicios profesionales para realizar la creación, administración y actualización de formularios electrónicos a través de la herramienta Storm ®, que para tal fin posee la Secretaría Distrital de Ambiente, y proveer el soporte al usuario final</t>
  </si>
  <si>
    <t>Adquirir un servidor para el fortalecimiento de la infraestructura tecnológica y mejorar la disponibilidad  de los servicios para la plataforma del sistema de información geográfico, con que cuenta la Secretaría Distrital de Ambiente.</t>
  </si>
  <si>
    <t>Prestar los servicios profesionales para realizar la administración y la creación de formularios electrónicos a través del storm ®  que para tal fin posee la secretaría distrital de ambiente, dar soporte al usuario final</t>
  </si>
  <si>
    <t>Prestar los servicios profesionales para desarrollar las etapas de análisis y diseño de una solución informática Web en Software Libre y de código abierto , para la difusión de información geográfica institucional y la participación ciudadana de acuerdo con las características técnicas y demás condiciones que demande la solución</t>
  </si>
  <si>
    <t>Realizar  la implementación y mantenimiento de los lineamientos de estándares y políticas de información geográfica definidas por la Infraestructura de Datos Espaciales del Distrito Capital (IDECA), formalizándolas mediante un procedimiento para la gestión de la información geográfica temática institucional de la SDA, de acuerdo con las disposiciones legales y demás normas técnicas.</t>
  </si>
  <si>
    <t>Prestar sus servicios profesionales en la implementación de estándares geográficos y su mantenimiento dentro de las políticas para la gestión de información geográfica definidas por la Infraestructura de Datos Espaciales para el Distrito Capital.</t>
  </si>
  <si>
    <t>Prestar sus servicios profesionales en la apoyo de la implementación de estándares geográficos y su mantenimiento geográfico definidas por la Infraestructura de Datos Espaciales para el Distrito Capital.</t>
  </si>
  <si>
    <t>Infraestructura Tecnológica, Informática y de Comunicaciones.</t>
  </si>
  <si>
    <t>Mantener y Fortalecer el 100% de la Infraestructura tecnologica y de comunicaciones</t>
  </si>
  <si>
    <t>Prestar los servicios técnicos para realizar la administración de incidentes reportados en la mesa de servicios,  realizar el  soporte de TI a los funcionarios y contratistas de la SDA</t>
  </si>
  <si>
    <t>Prestar los servicios profesionales en la asesoria, la revisión y configuración de los equipos activos de comunicación y la infraestructura de redes con que cuenta la entidad.</t>
  </si>
  <si>
    <t>Realizar la administración de la plataforma de redes, comunicaciones hardware y software de la entidad.</t>
  </si>
  <si>
    <t>Adquirir un servidor para el almacenamiento y fortalecimiento de la infraestructura de computo en la SDA  que soporte el mejoramiento de los  procesos en la operación del sistema de información ambiental sia, procesos y documentos - FOREST©</t>
  </si>
  <si>
    <t>Software libre</t>
  </si>
  <si>
    <t>Implementar 4 componentes de software libre</t>
  </si>
  <si>
    <t>Realizar la implementación de una solución informatica para la difusión de información geográfica institucional para consulta en WEB</t>
  </si>
  <si>
    <t>3-3-1-14-02-17-0821-179</t>
  </si>
  <si>
    <t>Gestión en el sistema hídrico del Distrito Capital</t>
  </si>
  <si>
    <t>Definir 4 Subunidades de planificación participativa  en  Subcuencas urbanas para su recuperación, rehabilitación, restauración y/o conservación</t>
  </si>
  <si>
    <t>Biodiversidad, ecosistemas y áreas protegidas del D.C. con conservación y manejo</t>
  </si>
  <si>
    <t>0091 - Restauración, rehabilitación, recuperación y reforestación ecológica  de la estructura ecológica principal, las áreas protegidas,  el sistema hídrico distrital,  zonas de riesgo no mitigable, y/o otras áreas.</t>
  </si>
  <si>
    <t>Realizar el estudio de factibilidad y diseño para desarrollar procesos de restauración, rehabilitación, recuperación o conservación ecológica integral y participativa en las Subcuencas de Fucha y Tunjuelo, ubicadas en el Distrito Capital.</t>
  </si>
  <si>
    <t>Apoyar la gestión en 28 hectáreas para la adquisición y/o saneamiento predial de las rondas hidráulicas y/o ZMPA de tramos de Subunidades de Subcuencas urbanas.</t>
  </si>
  <si>
    <t>0090-Personal contratado para la restauración, conservación, manejo y uso sostenible de los ecosistemas urbanos, de las áreas rurales y para la gestión del riesgo en el Distrito Capital.</t>
  </si>
  <si>
    <t>0270-Recursos del balance reaforo plusvalia</t>
  </si>
  <si>
    <t>PPrestar los servicios profesionales para la gestión predial de suelos clasificados como de conservación de los recursos hídricos y demás zonas de protección ambiental con tratamiento de conservación ambiental, en el marco del proyecto 821.</t>
  </si>
  <si>
    <t>Generar en 417,34 hectáreas procesos de recuperación, rehabilitación, restauración y/o conservación de las zonas de ronda hidráulica y/o ZMPA de tramos de quebradas.</t>
  </si>
  <si>
    <t>Prestar los servicios profesionales en la planeación, gestión, seguimiento y evaluación de propuestas, proyectos o iniciativas relacionadas con el sistema hídrico y la estructura ecológica principal del Distrito Capital.</t>
  </si>
  <si>
    <t>Prestar los servicios profesionales para realizar procesos de revegetalización, rehabilitación y recuperación relacionados con la línea conceptual de la restauración.</t>
  </si>
  <si>
    <t>Prestar los servicios profesionales en el analisis y evaluacion hidrologica para la recuperacion administracion conservacion y manejo del sistema hidrico del D.C.</t>
  </si>
  <si>
    <t>Prestar los servicios profesionales a los procesos de restauración, rehabilitación y recuperación relacionados con la línea conceptual de la restauración.</t>
  </si>
  <si>
    <t>Prestar sus servicios profesionales en el análisis y evaluación biológica y ecológica de propuestas y proyectos relacionados con el Sistema Hídrico.</t>
  </si>
  <si>
    <t>Prestar los servicios profesionales en los procesos de evaluación y valoración de atributos ecológicos del sistema hídrico (estructura, composición y funcionalidad), y aportar a los lineamientos que se definan para su manejo, recuperación,  conservación y administración.</t>
  </si>
  <si>
    <t>Brindar asesoría técnica en el análisis de aspectos físicos y de estabilidad geotécnica en el sistema hídrico, suelo de protección y estructura ecológica principal</t>
  </si>
  <si>
    <t>Prestar los servicios profesionales en los temas relacionados con escombros basuras vertimientos y otros impactos ambientales que afecten los procesos de recuperacion rehabilitacion y/o restauracion en el sistema hidrico del D.C.</t>
  </si>
  <si>
    <t>Prestar los servicios profesionales de apoyo a la planeación y reporte de las acciones e indicadores para el desarrollo del proyecto de fortalecimiento de la gestión ambiental para la restauración, conservación, manejo y uso sostenible de los ecosistemas urbanos y de las áreas rurales del Distrito Capital.</t>
  </si>
  <si>
    <t>Recuperación integral de quebradas en las localidades de Candelaria y Santa Fé</t>
  </si>
  <si>
    <t>Aunar recursos  técnicos, administrativos y financieros  para garantizar el desarrollo y la sostenibilidad de  procesos de restauración, rehabilitación, recuperación y/o conservación ecológica en los Distrito Capital  ( mantenimiento 17,34 en sistema hídrico)</t>
  </si>
  <si>
    <t>Contratar la prestación del servicio público de transporte terrestre automotor especial en vehículos tipo camioneta doble cabina, con el fin de apoyar las actividades que desarrolla la secretaria distrital de ambiente de acuerdo con las características técnicas definidas.</t>
  </si>
  <si>
    <t>0508-Adquisición de equipos, materiales, suministros y servicios de  soporte para la ordenacion, manejo y regulación de ecosistemas y áreas protegidas y /o producción de informacion básica ambiental</t>
  </si>
  <si>
    <t>Adquirir equipos para apoyar la medición y registro orientados a la recuperación, rehabilitación, restauración y/o conservación de las zonas de ronda hidráulica y/o ZMPA del sistema hídrico del Distrito Capital.</t>
  </si>
  <si>
    <t>Recursos del balance Otros Distrito</t>
  </si>
  <si>
    <t>Pago de costas judiciales dentro del proceso de acción de cumplimiento no. 2007- 0585, entre Construdiseños Asociados Ltda., contra el Distrito Capital de Bogotá Secretaría Distrital de Ambiente.</t>
  </si>
  <si>
    <t>Gestionar 40 hectáreas de las zonas de ronda hidráulica y/o zonas de manejo y preservación ambiental - ZMPA de tramos de  humedales, para su recuperación, rehabilitación y/o restauración.</t>
  </si>
  <si>
    <t>Prestar sus servicios profesionales en los procesos de aprobacion implementacion y seguimiento de planes de manejo ambiental y gestion en Parques Ecologicos Distritales de humedal en el area urbana del D.C.</t>
  </si>
  <si>
    <t>Prestar los servicios profesionales para la evaluación y análisis de aspectos geoesféricos requeridos para la recuperación manejo y administración de los ecosistemas hídricos y del suelo de protección especialmente en zonas de riesgo y amenaza del</t>
  </si>
  <si>
    <t>Prestar los servicios profesionales para orientar desde el componente hidráulico, las acciones que en restauración, recuperación, rehabilitación, conservación, manejo y administración, se requieran en la gestión ambiental en los ríos, quebradas, canales y humedales del D.C.</t>
  </si>
  <si>
    <t>Prestar los servicios profesionales para el análisis social y el desarrollo de procesos participativos en la recuperación, rehabilitación, restauración y/o conservación del sistema hídrico y suelo de protección del D.C.</t>
  </si>
  <si>
    <t>Prestar los servicios profesionales en el manejo y análisis de información geográfica (Sistemas de Información Geográfica-SIG) como apoyo a la gestión en el sistema hídrico y Estructura Ecológica Principal en el D.C.</t>
  </si>
  <si>
    <t>Prestar los servicios profesionales para desarrollar las acciones jurico ambientales en relacion con los procesos de recuperacion rehabilitacion conservacion y resturacion de la estructura ecologica principal y de los espacion del agua del D.C.</t>
  </si>
  <si>
    <t>Prestar los servicios profesionales para apoyar la ejecución de acciones de gestión ambiental para el manejo de Parques Ecológicos Distritales de humedal</t>
  </si>
  <si>
    <t>Aunar recursos  técnicos, administrativos y financieros  para garantizar el desarrollo y la sostenibilidad de  procesos de restauración, rehabilitación, recuperación y/o conservación ecológica en los Distrito Capital   (2 ha en el Parque Distrital de Humedal Tibanica)</t>
  </si>
  <si>
    <t>3-3-1-14-02-17-0821-182</t>
  </si>
  <si>
    <t>Conservar  y manejar sosteniblemente 6 Parques Ecológicos Distritales de humedal</t>
  </si>
  <si>
    <t>Prestar los servicios profesionales en el desarrollo seguimiento acciones de gestion ambiental para la administracion y manejo de areas protegidas del D.C.</t>
  </si>
  <si>
    <t>Prestar sus servicios profesionales en la gestión ambiental para la conservación de los parques ecológicos distritales de humedal.</t>
  </si>
  <si>
    <t>Prestar los servicios profesionales para orientar técnicamente las acciones de restauración, rehabilitación y/o recuperación en los ecosistemas de humedales y otros ecosistemas del D.C.</t>
  </si>
  <si>
    <t>Prestar los servicios profesionales requeridos para ejecutar acciones de administracion manejo conservacion y uso sostenible del Parque ecologico distrital del humedal Santa Maria del Lago</t>
  </si>
  <si>
    <t>Desarrollar actividades de apoyo a la administración de áreas protegidas y de interés ambiental</t>
  </si>
  <si>
    <t>Gestión en el sistema orográfico del Distrito Capital</t>
  </si>
  <si>
    <t>Gestionar en 520 hectáreas de suelo de protección, su recuperación, rehabilitación y/o restauración.</t>
  </si>
  <si>
    <t>Apoyar el análisis técnico y gestión para expedición de CECAS</t>
  </si>
  <si>
    <t>Realizar las actividades de mantenimiento preventivo y correctivo a las instalaciones arquitectónicas de los parques administrados por la SDA.</t>
  </si>
  <si>
    <t>Aunar recursos técnicos, financieros y humanos para la formación de un grupo de vigías del agua que desarrollen acciones operativas dirigidas a la atención de riesgos ambientales en los ecosistemas hídricos del D.C.</t>
  </si>
  <si>
    <t>Prestar el servicio integral de aseo y cafetería, incluido el suministro de insumos, máquinas y equipos, para la sede administrativa y las aulas ambientales de la entidad.</t>
  </si>
  <si>
    <t>Administración Parques Ecológicos Distrital de Humedal en el marco del nuevo esquema de administración</t>
  </si>
  <si>
    <t>Prestar el servicio de vigilancia y seguridad privada, para todas las sedes de la Secretaría Distrital de Ambiente.</t>
  </si>
  <si>
    <t>01-Infraestructura propia del Sector</t>
  </si>
  <si>
    <t>Elaborar los diseños arquitectónicos, estudios y diseños técnicos requeridos para la construcción de los senderos peatonales de los humedales Santa María del Lago y la Conejera administrados por la SDA.</t>
  </si>
  <si>
    <t>Realizar la interventoria a la elaboración de los diseños arquitectónicos, estudios y diseños técnicos requeridos para la construcción de los senderos peatonales de los humedales “Santa María del Lago"  y “La Conejera” administrados por la SDA</t>
  </si>
  <si>
    <t>Recuperar, rehabilitar y/o restaurar 8 hectáreas de las zonas de ronda hidráulica y/o ZMPA de tramos de la cuenca media del rio Tunjuelo.</t>
  </si>
  <si>
    <t>Aunar recursos  técnicos, administrativos y financieros  para garantizar el desarrollo y la sostenibilidad de  procesos de restauración, rehabilitación, recuperación y/o conservación ecológica en los Distrito Capital (4 ha en rondas de río tunjuelo)</t>
  </si>
  <si>
    <t>Fortalecer y/o construir 4 viveros para la producción de material vegetal por tipo de ecosistema representativo en el Distrito Capital.</t>
  </si>
  <si>
    <t>Apoyar la coordinación de la propagación de material de vegetación nativa con altos éstandares de calidad de producción</t>
  </si>
  <si>
    <t>Planta temporal</t>
  </si>
  <si>
    <t>Prestar los servicios técnicos para la identificación, selección y evaluación de fuentes semilleras, así como para el manejo fitosanitario y nutricional del material vegetal propagado en los viveros de la SDA.</t>
  </si>
  <si>
    <t>Desarrollar actividades de apoyo operativo a la produccion y mantenimiento de material vegetal en los viveros de la SDA para el cumplimiento de la meta de restauracion ecologica</t>
  </si>
  <si>
    <t>Adquirir insumos, equipos agrícolas, pecuarios y forestales y elementos de ferreteria para brindar la sostenibilidad de los viveros a cargo de la SDA y la implementación de dos víveros nuevos.</t>
  </si>
  <si>
    <t>Realizar el diagnóstico integral de los viveros de la Secretaría Distrital de Ambiente - SDA - y el diseño del modelo de producción de material vegetal.</t>
  </si>
  <si>
    <t>Adquirir agroinsumos para el mantenimiento de los viveros de la Secretaria Distrital de Ambiente</t>
  </si>
  <si>
    <t>Avanzar la gestión en 260 hectáreas para la adquisición predial en zonas de interés ambiental.</t>
  </si>
  <si>
    <t>02-Adquisición De Infraestructura Propia Del Sector</t>
  </si>
  <si>
    <t>0027-Adquisición de predios</t>
  </si>
  <si>
    <t>Realizar los avaluos para la adquisición de  predios prioritarios ubicados en la Estructura ecologica principal, áreas protegidas o suelo de protección</t>
  </si>
  <si>
    <t>Aunar recursos financieros, técnicos y administrativos para la adquisición de predios ubicados en el área protegida "Parque Ecológico Distrital De Montaña Entrenubes"</t>
  </si>
  <si>
    <t>Prestar los servicios profesionales como abogado para la adquisición y recibo de predios ubicados en zonas de interés ambiental y/o suelos de protección del Distrito Capital.</t>
  </si>
  <si>
    <t>Apoyar la consolidación de información geográfica y el análisis de modelación espacial para la focalización de inversiones y priorización de predios de interés ambiental a adquirir por la SDA.</t>
  </si>
  <si>
    <t>Prestar los servicios profesionales en relación con las actividades técnicas a desarrollar en los procesos de adquisición, recibo y custodia de predios ubicados en zonas de interés ambiental, suelos de protección del distrito capital y/o zonas de alto riesgo no mitigable.</t>
  </si>
  <si>
    <t>Apoyar el seguimiento, trámites, consultas y solicitudes realizadas durante la ejecución de los procesos de adquisición, custodia, recibo y manejo de predios ubicados suelos de protección del Distrito Capital</t>
  </si>
  <si>
    <t>41-Plusvalia</t>
  </si>
  <si>
    <t>Aunar recursos financieros, técnicos y administrativos para la adquisición de predios ubicados en el área protegida "Parque Ecológico Distrital de Montaña Entrenubes"</t>
  </si>
  <si>
    <t>Prestar los servicios profesionales para apoyar tecnicamente la gestion ambiental desarrollada en el suelo de proteccion especificamente en el sistema de areas protegidas del distrito para su conservacion manejo recuperacion rehabilitacion y/o restauracion</t>
  </si>
  <si>
    <t>Prestar servicios profesionales para el desarrollo de procesos de participativos y de gestion insterinstitucional requeridos para la restauracion conservacion y manejo de los cerros orientales y otras aresa de interes ambiental</t>
  </si>
  <si>
    <t>Prestar los servicios profesionales para apoyar tecnicamente la implementacion y seguimiento de la politica de suerlo proteccion del D.C.</t>
  </si>
  <si>
    <t>Prestar los servicios profesionales para apoyar el tramite de expedicion del certificado estado de conservacion ambiental (CECA) y eventual apoyo en la evaluacion de condiciones ecologicas en la estructura ecologica principal del D.C.</t>
  </si>
  <si>
    <t>Prestar los servicios profesionales para el desarrollo de las acciones de monitoreo, evaluación y seguimiento de los procesos de restauración de la SDA.</t>
  </si>
  <si>
    <t>Prestar los servicios profesionales en la planeación, gestión, seguimiento y evaluación de las acciones necesarias para el manejo integral de las áreas protegidas, en el suelo de protección del D.C.</t>
  </si>
  <si>
    <t>Prestar los servicios profesionales en la planeación, gestión, seguimiento y evaluación de las acciones necesarias para la recuperación, rehabilitación y/o restauración de ecosistemas de la Estructura Ecológica Principal del Distrito Capital.</t>
  </si>
  <si>
    <t>Prestar los servicios profesionales de apoyo técnico a los procesos de restauración, rehabilitación y recuperación en suelo de protección, así como de arbolado y jardinería urbana en el Distrito Capital.</t>
  </si>
  <si>
    <t>Aunar recursos  técnicos, administrativos y financieros  para garantizar el desarrollo y la sostenibilidad de  procesos de restauración, rehabilitación, recuperación y/o conservación ecológica en los Distrito Capital   ( 10 ha en Zuque y Corinto)</t>
  </si>
  <si>
    <t>Aunar recursos  técnicos, administrativos y financieros  para garantizar el desarrollo y la sostenibilidad de  procesos de restauración, rehabilitación, recuperación y/o conservación ecológica en los Distrito Capital   (Arborizadora Alta - Cerro Seco).</t>
  </si>
  <si>
    <t>Aunar recursos  técnicos, administrativos y financieros  para garantizar el desarrollo y la sostenibilidad de  procesos de restauración, rehabilitación, recuperación y/o conservación ecológica en los Distrito Capital. ( mantenimiento 157,94 hectareas en sistema orográfico)</t>
  </si>
  <si>
    <t>Planificación participativa, priorización de inversiones y obras de implementación del tramo del agua en cerros</t>
  </si>
  <si>
    <t>Aunar recursos  técnicos, administrativos y financieros  para garantizar el desarrollo y la sostenibilidad de  procesos de restauración, rehabilitación, recuperación y/o conservación ecológica en los Distrito Capital. (mantenimiento 157,94 hectareas en sistema orográfico)</t>
  </si>
  <si>
    <t>Conservar y manejar sosteniblemente 5 sectores de Parques Ecológicos Distritales de montaña y áreas de interés ambiental del Distrito Capital.</t>
  </si>
  <si>
    <t>Prestar los servicios profesionales para desarrollar actividades de apoyo a la administración del Parque Ecológico Distrital de montaña Entrenubes.</t>
  </si>
  <si>
    <t>Prestar los servicios profesionales requeridos para ejecutar acciones de administración, manejo, conservación y uso sostenible del parque ecológico distrital de montaña Entrenubes.</t>
  </si>
  <si>
    <t>Prestar los servicios profesionales requeridos para ejecutar acciones de administracion manejo conservacion y uso sostenible del Parque Mirador de los Nevados</t>
  </si>
  <si>
    <t>Prestar los servicios profesionales requeridos para ejecutar acciones de administracion manejo conservacion y uso sostenible del parque Soratama</t>
  </si>
  <si>
    <t>Prestar los servicios profesionales para desarrollar el componente de monitoreo, seguimiento y evaluación a partir de la información de biodiversidad disponible en las áreas protegidas del Distrito.</t>
  </si>
  <si>
    <t>Prestar los servicios profesionales para brindar un acompañamiento técnico en temas relacionados con la construcción y/o adecuación de infraestructura que se ejecuten en espacios de uso público de áreas protegidas y de interés ambiental en el Distrito Capital</t>
  </si>
  <si>
    <t>Prestar los servicios profesionales apoyando los procesos de planificación, seguimiento y evaluación del manejo de áreas protegidas y de interés ambiental del Distrito.</t>
  </si>
  <si>
    <t>Adquisición de elementos tecnológicos para las aulas ambientales.</t>
  </si>
  <si>
    <t>Realizar los diseños arquitectónicos y paisajísticos, así como los estudios y diseños técnicos de las aulas ambientales y los senderos peatonales de los parques de montaña "Entrenubes" y "Soratama" administrados por la SDA..</t>
  </si>
  <si>
    <t>Realizar la interventoria a los de ajustes a los diseños arquitectónicos y paisajísticos, los estudios y diseños técnicos de las aulas ambientales y los senderos peatonales de los parques de montaña “Entrenubes” y “Soratama” administrados por la SDA.</t>
  </si>
  <si>
    <t>Realizar los estudios y diseños de la construcción de nuevas  redes hidráulicas de suministro de agua potable,  redes de riego, y redes de recolección de aguas sanitarias y pluviales del Parque Mirador de los Nevados de la Secretaria Distrital de Ambiente.</t>
  </si>
  <si>
    <t>Construcción de nuevas  redes hidráulicas de suministro de agua potable,  redes de riego, y redes de recolección de aguas sanitarias y pluviales del Parque Mirador de los Nevados de la Secretaria Distrital de Ambiente.</t>
  </si>
  <si>
    <t>Realizar la interventoria técnica, administrativa y financiera a los contratos de consultoría que se deriven de los procesos SDA-CM-003-2012 que tiene por objeto "realizar los estudios y diseños para la construcción de nuevas redes hidráulicas de suministro de agua potable, redes de riego y las redes de recolección de aguas sanitarias y pluviales del parque mirador de los nevados" y SDA-CM-004-2012, que tiene por objeto "realizar estudios y diseños para la construcción de obras de mitigación de riesgo por procesos morfodinámicos en las aulas ambientales parque Soratama (localidad de Usaquén) y parque Mirador de los Nevados (localidad de Suba) en Bogotá D.C.</t>
  </si>
  <si>
    <t>Realizar los estudios y diseños para la construccion de obras de mitigacion de riesgos por procesos morfodinámicos para mitigar el riesgo presente en las Aulas ambientales Parque Soratama (Localidad de Usaquén) y Parque Mirador de los Nevados (Localidad de Suba) en Bogotá D.C</t>
  </si>
  <si>
    <t>Aunar esfuerzos técnicos, financieros y humanos para el mantenimiento de áreas protegidas y de interés ambiental del Distrito Capital mediante la formación de promotores ambientales de comunidad vulnerable.</t>
  </si>
  <si>
    <t>3-3-1-14-02-17-0821-180</t>
  </si>
  <si>
    <t>Generar 2 acciones integrales de ordenamiento territorial de  bordes urbanos-rurales en el suelo de protección.</t>
  </si>
  <si>
    <t>Prestar los servicios profesionales para la generación de acciones integrales de ordenamiento para la gestión en el sistema orográfico del Distrito Capital.</t>
  </si>
  <si>
    <t>Formulación del Plan de Manejo de Torca/Guaymaral en el área de borde norte aledaña a la Reserva Thomas Van der Hammen</t>
  </si>
  <si>
    <t>Entregar a título de compraventa las impresoras, validadoras, plotter y scaners para la Secretaria Distrital de Ambiente</t>
  </si>
  <si>
    <t>Generar 1 modelo de ocupación en el borde sur del suelo de protección</t>
  </si>
  <si>
    <t>Desarrollar acciones de concertación interinstitucional e intersectorial para la definición del modelo de ocupación campesina en el borde sur y gestión en la ruralidad</t>
  </si>
  <si>
    <t>Prestar los servicios técnicos para la gestión social orientada a la consolidación del modelo de ocupación campesino y consolidación de franja de transición en la cuenca del Tunjuelo.</t>
  </si>
  <si>
    <t>Prestar los servicios de apoyo operativo en los procesos de gestión ambiental que adelanta la SDA en el territorio rural de la cuenca del Tunjuelo.</t>
  </si>
  <si>
    <t>Ejecutar en 60 hectáreas de zonas de alto riesgo no mitigable o alta amenaza, acciones socioambientales y/o acciones de administración, manejo y custodia de inmuebles recibidos.</t>
  </si>
  <si>
    <t>Prestar sus servicios profesionales como abogado en aspectos relacionados con la gestión de predios ubicados en zonas de alto riesgo no mitigable y en los proyectos que se desarrollen en el marco de las líneas de acción del proyecto de inversión.</t>
  </si>
  <si>
    <t>Prestar sus servicios profesionales en el apoyo a la gestión técnica, social y operativa requerida para la planificación y desarrollo de acciones orientadas a la recuperación y manejo ambiental de las áreas de riesgo no mitigable asignadas para manejo ambiental de la SDA.</t>
  </si>
  <si>
    <t>Prestar los servicios profesionales en la gestión social requerida para la planificación y desarrollo de acciones orientadas a la recuperación y manejo ambiental de las áreas de riesgo no mitigable asignadas para el manejo ambiental de la SDA.</t>
  </si>
  <si>
    <t>Prestar los servicios profesionales para orientar técnicamente la planificación y desarrollo de acciones de recuperación y manejo ambiental de las áreas de riesgo no mitigable asignadas a la SDA.</t>
  </si>
  <si>
    <t>Prestar sus servicios profesionales para la consolidacion de informacion geográfica y el análisis de la modelacion especial requerido en la gestion adelantada en las zonas de alto riesgo no mitigable o alta amenaza del D.C.</t>
  </si>
  <si>
    <t>Contratar la prestación del servicio público de transporte terrestre automotor especial en vehiculos tipo camioneta doble cabina, con el fin de apoyar las actividades que desarrolla la secretaria distrital de ambiente de acuerdo con las caracteristicas tecnicas definidas</t>
  </si>
  <si>
    <t>Aunar recursos técnicos, financieros y humanos para el manejo ambiental de áreas afectadas por alta amenaza y/o alto riesgo no mitigable en el sector de Nueva Esperanza de la localidad De Rafael Uribe Uribe y Altos de la Estancia de la localidad de Ciudad Bolívar, con participación de la comunidad vulnerable. (Diseños altos de la instancia)</t>
  </si>
  <si>
    <t>Formular el Plan de Manejo para la recuperación ambiental del área de Altos de Altos de Estancia</t>
  </si>
  <si>
    <t>Aunar recursos técnicos, financieros y humanos para el manejo ambiental de áreas afectadas por alta amenaza y/o alto riesgo no mitigable en el sector de Nueva Esperanza de la localidad De Rafael Uribe Uribe y Altos de la Estancia de la localidad de Ciudad Bolívar, con participación de la comunidad vulnerable.(empradización)</t>
  </si>
  <si>
    <t>Aunar recursos técnicos, financieros y humanos para el manejo ambiental de áreas afectadas por alta amenaza y/o alto riesgo no mitigable en el sector de Nueva Esperanza de la localidad De Rafael Uribe Uribe y Altos de la Estancia de la localidad de Ciudad Bolívar, con participación de la comunidad vulnerable.(encerramiento).</t>
  </si>
  <si>
    <t>Aunar recursos técnicos, financieros y humanos para el manejo ambiental de áreas afectadas por alta amenaza y/o alto riesgo no mitigable en el sector de Nueva Esperanza de la localidad De Rafael Uribe Uribe y Altos de la Estancia de la localidad de Ciudad Bolívar, con participación de la comunidad vulnerable.  (restauración de quebradas).</t>
  </si>
  <si>
    <t>Aunar recursos técnicos, financieros y humanos para el manejo ambiental de áreas afectadas por alta amenaza y/o alto riesgo no mitigable en el sector de Nueva Esperanza de la localidad De Rafael Uribe Uribe y Altos de la Estancia de la localidad de Ciudad Bolívar, con participación de la comunidad vulnerable.</t>
  </si>
  <si>
    <t>Generar 3 acciones de gestión para el manejo integral en la prevención y mitigación de incendios forestales.</t>
  </si>
  <si>
    <t>Prestar los servicios profesionales en la planificacion desarrollo y seguimiento de acciones para la gestion del riesgo por incendios forestales</t>
  </si>
  <si>
    <t>Aunar esfuerzos técnicos, administrativos y económicos, para el desarrollo de acciones de mitigación de incendios forestales e investigación para el manejo adaptativo de áreas con coberturas vegetales que signifiquen riesgo por incendio forestal en el Distrito Capital.</t>
  </si>
  <si>
    <t>Prestar sus servicios profesionales en la programación y la orientación de acciones para el control de retamo liso y el retamo espinoso como medida para mitigar la ocurrencia de incendios forestales en Bogotá D.C.</t>
  </si>
  <si>
    <t>Mejorar al 95% los tiempos de respuesta a emegencias ambientales, competencia y jurisdicción de la SDA.</t>
  </si>
  <si>
    <t>Realizar capacitaciones en materia de gestión del riesgo de desastres, para fortalecer técnicamente a la Secretaría Distrital de Ambiente - SDA.</t>
  </si>
  <si>
    <t>Prestar sus servicios profesionales para apoyar el desarrollo de acciones orientadas a la gestión integral del riesgo, de acuerdo con las competencias que en la materia tiene la Secretaria Distrital de Ambiente.</t>
  </si>
  <si>
    <t>Prestar los servicios profesionales brindando apoyo en las acciones requeridas en los componentes de conocimiento, atención y reducción de riesgos cuya gestión sea competencia de la Secretaria Distrital de Ambiente.</t>
  </si>
  <si>
    <t>Prestar sus servicios para realizar la radio operación para atención de emergencias que sean competencia de la Secretaria Distrital de Ambiente.</t>
  </si>
  <si>
    <t>Prestar el servicio de comunicación inmediata y mantenimiento de 47 equipos Avantel para la implementación del Plan Institucional de Respuesta a Emergencias - PIRE de la Secretaría Distrital de Ambiente - SDA.</t>
  </si>
  <si>
    <t>Contratar la prestación del servicio público de transporte terrestre automotor para la atención de emergencias de competencia de la Secretaría Distrital de Ambiente, en el marco de la implementación del Plan Institucional de Respuesta a Emergencias - PIRE de la Secretaría Distrital de Ambiente - SDA.</t>
  </si>
  <si>
    <t>3-3-1-14-02-17-0821-183</t>
  </si>
  <si>
    <t>Gestión para la sostenibilidad en la Ruralidad del Distrito Capital</t>
  </si>
  <si>
    <t>Promocionar  y/o implementar en 500 familias campesinas acciones de reconversión de sistemas productivos afines a la conservación y uso sostenible de la biodiversidad, los suelos y el agua.</t>
  </si>
  <si>
    <t>Prestar los servicios profesionales para la articulación y acompañamiento de los procesos de reconversión productiva y de recuperación ambiental para la sostenibilidad de la cuenca del Tunjuelo.</t>
  </si>
  <si>
    <t>Prestar los servicios profesionales para la incorporación de criterios ambientales en los sistemas de producción agrícola, en el marco de los procesos de reconversión productiva para la conservación de la biodiversidad, el suelo y el agua que adelanta la SDA con familias campesinas de la cuenca del río Tunjuelo.</t>
  </si>
  <si>
    <t>Prestar los servicios profesionales para la incorporación de criterios ambientales en los sistemas de producción pecuario, en el marco de los procesos de reconversión productiva para la conservación de la biodiversidad, el suelo y el agua que adelanta la SDA con familias campesinas de la cuenca del río Tunjuelo.</t>
  </si>
  <si>
    <t>Desarrollar acciones de acompañamiento para la implementación de mercados verdes.</t>
  </si>
  <si>
    <t>Realizar interventoria técnica, administrativa y financiera a los procesos de implementación de Herramientas de Manejo de Paisaje y de diseño</t>
  </si>
  <si>
    <t>Contratar la prestación del servicio público de transporte terrestre automotor especial en vehículos tipo camioneta doble cabina, con el fin de apoyar las actividades que desarrolla la Secretaria Distrital de Ambiente de acuerdo con las características técnicas definidas.</t>
  </si>
  <si>
    <t>Aunar esfuerzos técnicos, administrativos y financieros con el Instituto Investigación de Recursos Biológicos Alexander Von Humboldt para continuar con el diseño de las herramientas de Manejo de Paisaje en el suelo rural del Distrito Capital y la consolidación del modelo Sur del Borde urbano-rural</t>
  </si>
  <si>
    <t>Realizar las actividades técnicas, operativas y logísticas para Iniciar actividades de implementación de las Herramienta de Manejo del Paisaje –HMP Rural en tres ventanas de UPR Tunjuelo.</t>
  </si>
  <si>
    <t>Intervenir 100 hectáreas estratégicas asociadas al abastecimiento de acueductos veredales con acciones de gestión ambiental.</t>
  </si>
  <si>
    <t>Prestar los servicios profesionales para adelantar la gestión ambiental que facilite la recuperación, protección y manejo sostenible de zonas estratégicas para el abastecimiento de acueductos veredales y sus respectivas microcuencas.</t>
  </si>
  <si>
    <t>Prestar los servicios profesionales brindando apoyo en la compilación, seguimiento y respuesta a los requerimientos internos y externos sobre asuntos relacionados con la gestión de las zonas de ronda hidráulica y/o zonas de manejo y protección ambiental del Distrito Capital.</t>
  </si>
  <si>
    <t>Adición y prorroga n°1 al contrato de compraventa no. 1561 de 2012 suscrito entre la SDA y procálculo sa cuyo objeto es: adquirir los servicios de soporte técnico y mantenimiento del software ESRI de la Secretaria Distrital de Ambiente -SDA; Mantener el software actualizado a la última versión liberada en el mercado por la casa matriz, suministrando a la Secretaria Distrital de Ambiente - SDA todas las versiones liberadas durante el período contratado para el software incluido en el correspondiente contrato de propiedad de la SDA, proveer nuevas licencias, de acuerdo con las características técnicas indicadas en el presente documento de estudios previos, actual.</t>
  </si>
  <si>
    <t>Generar 2 lineamientos ambientales enfocados a la reconversión de los sistemas productivos.</t>
  </si>
  <si>
    <t>Prestar los servicios profesionales en la orientación de la planeación, gestión, seguimiento y evaluación de las acciones necesarias para promover la sostenibilidad ambiental en la ruralidad del Distrito Capital.</t>
  </si>
  <si>
    <t>Gestión para la implementación de  la normatividad, políticas,  planes, programas e iniciativas de proyectos ambientales</t>
  </si>
  <si>
    <t>Desarrollar 1 Sistema de seguimiento y evaluación a la implementación de la  normatividad , políticas, planes, programas e iniciativas de proyectos ambientales</t>
  </si>
  <si>
    <t>Prestar los servicios profesionales para el acompañamiento, orientación, seguimiento e implementación de la normatividad, políticas, planes, programas e iniciativas de proyectos ambientales.</t>
  </si>
  <si>
    <t>Prestar sus servicios profesionales brindando un acompañamiento a la implementacion de los instrumentos de gestion ambiental de la SDA como de las entidades del distrito capital PIGA PACA y GESTION AMBIENTAL</t>
  </si>
  <si>
    <t>Prestar sus servicios profesionales mediante el apoyo a la implementación y seguimiento de los instrumentos de gestión ambiental que desarrollan las entidades del Distrito Capital.</t>
  </si>
  <si>
    <t>Prestar los servicios profesionales en el seguimiento de la implementación de la normatividad, políticas, planes y programas e iniciativas de proyectos ambientales adoptados por la SDA en el proceso de gestión ambiental y desarrollo rural.</t>
  </si>
  <si>
    <t>Prestar sus servicios profesionales en lo relacionado con el apoyo a la implementacion y seguimiento de los instrumentos gestion ambiental que desarrollan las entidades del D.C.</t>
  </si>
  <si>
    <t>Apoyar a la DGA en la evaluación de valores ambientales de arborizadora alta como soporte  para adelantar acciones de conservación y limitación a la actividad minera</t>
  </si>
  <si>
    <t>Realizar el apoyo como auxiliar para la gestión documental y logistica del proyecto 821</t>
  </si>
  <si>
    <t>Realizar el apoyo al seguimiento financiero de las inversiones para el logro del proyecto 821</t>
  </si>
  <si>
    <t>Apoyar técnicamente la gestión e implementación de normas, políticas, planes y programas ambientales, en el marco de la gestión ambiental empresarial.</t>
  </si>
  <si>
    <t>Desarrollo de talleres, mesas de trabajo, capacitaciones, SIG - Inducción y Reinducción al Proceso de Gestión Ambiental y Desarrollo Rural; acomapañamiento a Gestores Ambientales y campañas divulgativas sobre la gestión ambiental.</t>
  </si>
  <si>
    <t>Gestionar en el 100% de los instrumentos de gestión ambiental priorizados, acciones para su implementación</t>
  </si>
  <si>
    <t>Prestar sus servicios profesionales para el desarrollo e implementación de los diferentes instrumentos de planificación, así como al seguimiento de las acciones en cumplimiento de las metas enmarcadas en el proyecto 821.</t>
  </si>
  <si>
    <t>Prestar los servicios profesionales en la estructuracion revision y consolidacion de la documentacion tecnica requerida a nivel interno y externo para el cumplimiento de las metas del proyecto 821</t>
  </si>
  <si>
    <t>Prestar sus servicios profesionales para realizar el analisis seguimiento y reporte de la ejecucion financiera necesaria para el cumplimiento de las metas derivadas de las acciones de fortalecimiento de la gestion ambiental para la restauracion conservacion manejo y uso sostenible de los ecosistemas urbanos y de las areas rurales del D.C</t>
  </si>
  <si>
    <t>Prestar los servicios profesionales en el acompañamiento tecnico de las actividades requeridas para el fortalecimiento de la gestion en el marco de los instrumentos de gestion ambiental establecidos</t>
  </si>
  <si>
    <t>Prestar los servicios profesionales para apoyar a la Secretaria Distrital de Ambiente en la implementación del plan de manejo ambiental de áreas protegidas a partir del fortalecimiento de la apropiación social y cultural en las zonas y territorios priorizados para el 2013 -2014.</t>
  </si>
  <si>
    <t>Prestar los servicios profesionales brindando acompañamiento en los procesos de consolidación, control y seguimiento de las respuestas realizadas a los requerimientos relacionados con la ejecución de actividades que permitan la implementación de planes, políticas y programas desarrollados en el proyecto.</t>
  </si>
  <si>
    <t>Prestar servicios técnicos para la gestión social orientada a minimizar impactos de los usos insostenibles en la cuenca del Tunjuelo y la consolidación de la franja de transición en el borde sur , especialmente en Ciudad Bolívar.</t>
  </si>
  <si>
    <t>Adición y prórroga no. 02 al contrato de prestación de servicios no.1215 del 20 de septiembre de 2012, celebrado entre la Secretaría Distrital de Ambiente y José Manuel Mayorga Guzmán, cuyo objeto es: ejecutar acciones de administración para el manejo, conservación y uso sostenible del parque ecológico distrital de humedal Santa Maria del Lago a cargo de la Secretaria Distrital de Ambiente.</t>
  </si>
  <si>
    <t>Adición y prórroga no. 02 al contrato de prestación de servicios no.1367 del 01 de octubre de 2012, celebrado entre la Secretaría Distrital de Ambiente y Adriana Constanza Vega Romero, cuyo objeto es: prestar asesoría y ejecutar las acciones requeridas para el desarrollo de procesos relacionados con la gestión del riesgo competencia de la Secretaría Distrital de Ambiente.</t>
  </si>
  <si>
    <t>Adición y prórroga no. 02 al contrato de prestación de servicios no. 929 del 31 de agosto de 2012, celebrado entre la Secretaría Distrital de Ambiente y William Ovirne Salguero Matallana, cuyo objeto es: realizar la activación de la respuesta a emergencias competencia de la Secretaría Distrital de Ambiente.</t>
  </si>
  <si>
    <t>Adición y prórroga no. 02 al contrato de prestación de servicios no. 930 del 31 de agosto de 2012, celebrado entre la Secretaría Distrital de Ambiente y Jaiver Fabian Patiño Castañeda, cuyo objeto es: realizar la activación de la respuesta a emergencias competencia de la Secretaría Distrital de Ambiente.</t>
  </si>
  <si>
    <t>Adición y prórroga no. 02 al contrato de prestación de servicios no. 746 del 31 de mayo de 2012, celebrado entre la secretaría distrital de ambiente y Serviaseo S.A. Cuyo objeto es: contratar la prestación del servicio integral de aseo y cafetería con suministro de personal y maquinaria e insumos, operarias en la Secretaría Distrital de Ambiente.</t>
  </si>
  <si>
    <t>Adición y prórroga no. 02 al contrato de prestación de servicios no. 847 del 24 de agosto de 2012, celebrado entre la secretaría distrital de ambiente y John Alexander Rojas Ortiz, cuyo objeto es: realizar la activación de la respuesta a Emergencias competencia de la Secretaría Distrital de Ambiente.</t>
  </si>
  <si>
    <t>Adición y prórroga no. 02 al contrato de prestación de servicios no.1250 del 21 de septiembre de 2012, celebrado entre la Secretaría Distrital de Ambiente y John Alexander Vanegas Lievano, cuyo objeto es: ejecutar acciones de administración para el manejo, conservación y uso sostenible del aula ambiental Soratama a cargo de la Secretaria Distrital de Ambiente.</t>
  </si>
  <si>
    <t>Adición y prórroga no. 02 al contrato de prestación de servicios no.1364 del 01 de octubre de 2012, celebrado entre la Secretaría Distrital de Ambiente y Clara Maria Triana Alfaro cuyo objeto es: ejecutar acciones de administración para el manejo, conservación y uso sostenible del parque ecológico distrital de montaña Entrenubes a cargo de la Secretaria Distrital de Ambiente.</t>
  </si>
  <si>
    <t>Adición y prórroga no. 02 al contrato de prestación de servicios no.1391 del 03 de octubre de 2012, celebrado entre la secretaría distrital de ambiente y Leysda Johana Garzón Mariño cuyo objeto es: ejecutar acciones de administración para el manejo, conservación y uso sostenible del parque Mirador de los Nevados a cargo de la Secretaria Distrital de Ambiente.</t>
  </si>
  <si>
    <t>Adición y prórroga no. 01 al convenio interadministrativo no. 01 de 2012 celebrado entre Secretaria Distrital de ambiente, el Fondo de Desarrollo Local de Usme y el Instituto Distrital para la Protección de la Niñez y la Juventud - IDIPRON cuyo objeto es: aunar recursos técnicos, financieros y humanos para la conservación de áreas de interés ambiental del Distrito Capital, mediante la formación de promotores ambientales de comunidad vulnerable.</t>
  </si>
  <si>
    <t>Adición no. 3 y prórroga No. 2 al contrato de prestación de servicios No. 280 del 27 de abril de 2012, celebrado entre la Secretaría Distrital de Ambiente y vigilancia privada Serviconfor Ltda. cuyo objeto es: contratar la prestación del servicio de vigilancia y seguridad privada para la Secretaría Distrital de Ambiente.</t>
  </si>
  <si>
    <t>Justificación adición y prórroga no. 2 al contrato de asociación no. 733 del 31 de mayo de 2012 celebrado entre la Secretaria Distrital de Ambiente y el Fondo de Prevención de Atención de Emergencias FOPAE y el ECOFONDO, cuyo objeto es: aunar recursos técnicos, financieros y humanos para la rehabilitación de áreas afectadas por alta amenaza y/o alto riesgo no mitigable en el sector de nueva esperanza de la localidad de Rafael Uribe Uribe y altos de la estancia localidad de Ciudad Bolívar, con participación de la comunidad vulnerable.</t>
  </si>
  <si>
    <t>Adición y prórroga no. 02 al contrato de prestación de servicios profesionales no. 632 del 30 de mayo de 2012 suscrito entre Monica Saida Acosta Ortiz y la Secretaría Distrital de ambiente, cuyo objeto es: apoyar a la Subdirección de Ecosistemas y Ruralidad en la expedición del Certificado de Estado de Conservación ambiental (CECAS).</t>
  </si>
  <si>
    <t>Adición no. 1 y prórroga no. 2 al contrato de prestación de servicios no. 1485 del 11 de octubre de 2012 suscrito entre la secretaria distrital de ambiente y transportes FSG-SASO unión temporal / Fernando Suarez González, cuyo objeto es: contratar la prestación del servicio público de transporte terrestre automotor especial en vehículos tipo camioneta, doble cabina y vans, con el fin de apoyar las actividades que desarrolla la secretaria distrital de ambiente de acuerdo con las características técnicas definidas por la Secretaria.</t>
  </si>
  <si>
    <t>Adición y prórroga no. 2 al contrato de prestación de servicios no. 407 del 14 de mayo de 2012, suscrito entre José Joaquín Ávila Berrio y la Secretaría Distrital de Ambiente, cuyo objeto es:"desarrollar actividades de apoyo técnico a la producción y mantenimiento de material vegetal en los viveros administrados por la SDA apoyando todas las acciones requeridas para su propia y posterior siembra.</t>
  </si>
  <si>
    <t>Adición y prórroga no. 02 al contrato de prestación de servicios no. 468 del 18 de mayo de 2012, suscrito entre Carlos Augusto García Álvarez y la secretaría distrital de ambiente, cuyo objeto es: "apoyar y gestionar técnicamente el mejoramiento y Construcción de la infraestructura de los viveros administrados por la SDA y el establecimiento de viveros, para la producción y mantenimiento de material vegetal, propio de los páramos, los bosques andinos alto y bajo, la vegetación xerófila e higrofítica, para adelantar procesos de restauración ecológica participativa en coordinación directa con el jardín botánico de Bogotá "José Celestino Mutis" e instituciones académicas y científicas, entre otras la facultad de ingeniería forestal de la Universidad Distrital y el Instituto de Investigación en recursos Biológicos Alexander von Humboldt ."</t>
  </si>
  <si>
    <t>Adición y prórroga no. 02 al contrato de prestación de servicios profesionales no. 1052 del 07 de septiembre de 2012 suscrito entre Richard Javier Quitian Peña y la Secretaría Distrital de Ambiente, cuyo objeto es: "planear, gestionar y controlar las actividades de restauración, rehabilitación y/o recuperación de las áreas disturbadas en el D.C., en el sistema orográfico."</t>
  </si>
  <si>
    <t>Prestar los servicios de apoyo operativo para la propagación, producción y mantenimiento de material vegetal en los viveros de la SDA para el cumplimiento de las metas de restauración ecológica establecidas en el Plan de Desarrollo Bogotá Humana.</t>
  </si>
  <si>
    <t>Prestar sus servicios para apoyar el seguimiento, trámites, consultas y solicitudes realizadas durante la ejecución de los procesos de adquisición de predios ubicados en suelos de protección ambiental del Distrito Capital.</t>
  </si>
  <si>
    <t>Adición y prórroga no. 02 al contrato de prestación de servicios no. 993 del 04 de septiembre de 2012, suscrito entre Julio Cesar Toro Moyano y la Secretaría Distrital de Ambiente, cuyo objeto es: " desarrollar actividades de apoyo operativo a la producción y mantenimiento de material vegetal en los viveros de la SDA para el cumplimiento de la meta de restauración ecológica participativa."</t>
  </si>
  <si>
    <t>Adquirir los elementos de protección personal EPP necesarios para la atención de las emergencias compentencia de la SDA.</t>
  </si>
  <si>
    <t>Realizar los estudios de sismoresistencia y diseños requeridos para el reforzamiento estructural y la actualizción sismica de acuerdo con la norma NSR-10 de las aulas ambientales de los Parques de Montaña Entrenubes y Soratama y el humedal Santamaría del Lago  Administrados por la SDA.</t>
  </si>
  <si>
    <t>Elaborar los diseños para la restauración, recuperación y/o rehabilitación en las Subcuencas de los Ríos Torca,  Fucha y Tunjuelo.</t>
  </si>
  <si>
    <t>Aunar recursos  técnicos, administrativos y financieros  para garantizar el desarrollo y la sostenibilidad de  procesos de restauración, rehabilitación, recuperación y/o conservación ecológica en los Distrito Capital (Diseños 10 ha Zuque y Corinto)</t>
  </si>
  <si>
    <t>Aunar recursos  técnicos, administrativos y financieros  para garantizar el desarrollo y la sostenibilidad de  procesos de restauración, rehabilitación, recuperación y/o conservación ecológica en los Distrito Capital (Arborizadora Alta - Cerro Seco )</t>
  </si>
  <si>
    <t>Aunar recursos  técnicos, administrativos y financieros  para garantizar el desarrollo y la sostenibilidad de  procesos de restauración, rehabilitación, recuperación y/o conservación ecológica en los Distrito Capital ( 4 ha Luciernaga)</t>
  </si>
  <si>
    <t>Pago y consignación del proceso de expropiación - expediente no. 04 -148 de conformidad con el auto emitido el 03 de abril de 2013 por el Juzgado Sexto Civil del Circuito de Bogotá DC.</t>
  </si>
  <si>
    <t>Adición no. 1 y prórroga no. 2 al contrato de prestación de servicios no. 1485 del 11 de octubre de 2012 suscrito entre la Secretaria Distrital de Ambiente y Transportes FSG-SASO Union Temporal / Fernando Suárez González, cuyo objeto es: contratar la prestación del servicio público de transporte terrestre automotor especial en Vehículos tipo camioneta, doble cabina y vans, con el fin de apoyar las actividades que desarrolla la Secretaria Distrital de Ambiente de acuerdo con las características técnicas definidas por la Secretaria.</t>
  </si>
  <si>
    <t>Prestar los servicios profesionales para el manejo integral de la planeación, desde los componentes físicos y presupuestales en el cumplimiento de las metas relacionadas con la recuperación, rehabilitación, restauración, conservación y manejo de los ecosistemas en el suelo de protección en el D.C.</t>
  </si>
  <si>
    <t>Prestar servicios profesionales para ejecutar acciones de gestión presupuestal, seguimiento, y trámite a procesos de adquisiciones y suministros que se requieran en desarrollo de la implementación de los diferentes planes, programas e iniciativas de los proyectos ambientales.</t>
  </si>
  <si>
    <t>Prestar los servicios técnicos para realizar el apoyo al seguimiento operativo y administrativo a los contratos y/o convenios desarrollados en las áreas protegidas y espacios públicos de interés ambiental administrados por la Secretaría Distrital de Ambiente.</t>
  </si>
  <si>
    <t>Prestar los servicios técnicos para desarrollar las actividades de seguimiento y monitoreo de la propagación, producción y mantenimiento del material vegetal en los viveros de la SDA.</t>
  </si>
  <si>
    <t>Recuperación integral de la quebrada el Chulo en la Cuenca el Salitre, localidad de Chapinero</t>
  </si>
  <si>
    <t>Diseño de un modelo de pago por servicios ambientales para recuperación del recurso hídrico</t>
  </si>
  <si>
    <t>Adelantar el establecimiento de procesos de recuperación, rehabilitación, o restauración  ecológica  en zonas de ronda y en ZMPA y cuerpos hídricos en espacios s de suelo de protección  y áreas de influencia de quebradas que abastecen acueductos rurales priorizados por la  SDA en el DC</t>
  </si>
  <si>
    <t>Realizar las actividades técnicas, operativas y logísticas para iniciar actividades de implementación de las Herramienta de Manejo del Paisaje –HMP Rural en tres ventanas de UPR Tunjuelo.</t>
  </si>
  <si>
    <t>Adelantar la gestión ambiental para promover la recuperación, rehabilitación, o restauración  ecológica participativa  en zonas de ronda de quebradas y cuerpos hídricos que abastecen acueductos rurales en el Sumapaz</t>
  </si>
  <si>
    <t>Adelantar el estudio técnico de soporte para la recategorización de las áreas protegidas del orden distrital, ubicadas en las cuencas del rio Sumapaz y del río Blanco en la localidad de Sumapaz.</t>
  </si>
  <si>
    <t>Prestar caución mediante consignación bancaria en el proceso Ejecutivo radicado con el No. 11001-3331-036-2011-00300-00, promovido por la Secretaría Distrital de Ambiente contra la señora María Victoria Martínez Ruiz</t>
  </si>
  <si>
    <t>Adición y prorroga no. 1 al contrato de prestación de servicios de apoyo a la gestión no. 504 de 2013 celebrado entre la secretaria distrital de ambiente y Julio Cesar Toro Moyano cuyo objeto es: prestar los servicios de apoyo operativo para la propagación, producción y mantenimiento de material vegetal en los viveros de la SDA para el cumplimiento de las metas de restauración ecológica establecidas en el plan de desarrollo Bogotá Humana.</t>
  </si>
  <si>
    <t>Adición y prorroga no. 1 al contrato de prestación de servicios de apoyo a la gestión no. 287 de 2013 celebrado entre la secretaria distrital de ambiente y Cesar Augusto Suarez Ariza cuyo objeto es: prestar los servicios de apoyo operativo para la propagación, producción y mantenimiento de material vegetal en los viveros de la sda para el cumplimiento de las metas de restauración ecológica establecidas en el Plan de Desarrollo Bogotá Humana.</t>
  </si>
  <si>
    <t>Adición y prorroga no. 1 al contrato de prestación de servicios de apoyo a la gestión no. 358 de 2013 celebrado entre la secretaria distrital de ambiente y Helmer Andres Quintero Benavides cuyo objeto es: prestar los servicios de apoyo Operativo para la propagación, producción y mantenimiento de material vegetal en los viveros de la SDA para el cumplimiento de las metas de restauración ecológica establecidas en el Plan De Desarrollo Bogotá Humana.</t>
  </si>
  <si>
    <t>Adición y prorroga no. 1 al contrato de prestación de servicios de apoyo a la gestión no. 819 de 2013 celebrado entre la Secretaria distrital de Ambiente y Jhon Ferney Llanten López cuyo objeto es: prestar los servicios técnicos para realizar el apoyo al seguimiento operativo y administrativo a los contratos y/o convenios desarrollados en las áreas protegidas y espacios públicos de interés ambiental administrados por la secretaria distrital de ambiente.</t>
  </si>
  <si>
    <t>Adición y prorroga no. 1 al contrato de prestación de servicios de apoyo a la gestión no. 686 de 2013 celebrado entre la Secretaria Distrital de Ambiente y Jimmy Carolina Vásquez cuyo objeto es: prestar sus servicios para realizar la radio operación para atención de emergencias que sean competencia de la Secretaria Distrital de Ambiente.</t>
  </si>
  <si>
    <t>Adición y prorroga no. 1 al contrato de prestación de servicios de apoyo a la gestión no. 789 de 2013 celebrado entre la secretaria distrital de ambiente y Paula Paloma González Contreras cuyo objeto es: prestar los servicios técnicos para el apoyo al seguimiento presupuestal en el desarrollo de la implementación de los diferentes planes, programas e iniciativas de los proyectos ambientales.</t>
  </si>
  <si>
    <t>Adición y prorroga no. 01 al contrato de prestación de servicios de apoyo a la gestión no. 211 de 2013 celebrado entre la Secretaria Distrital De Ambiente y José Oriol Medina Sepulveda, cuyo objeto es: prestar sus servicios para apoyar el seguimiento, tramites, consultas y solicitudes realizadas durante la ejecución de los procesos de adquisición de predios ubicados en suelos de protección del Distrito Capital</t>
  </si>
  <si>
    <t>Adquirir los elementos de protección personal para la Secretaria Distrital de Ambiente.</t>
  </si>
  <si>
    <t>Reinstalación de tubería en totalizadora por daño causado en el tubo de la red de acueducto en el Parque Mirador de los Nevados</t>
  </si>
  <si>
    <t>Instalar la acometida de energía en el predio Juan Rey del parque Entrenubes con el fin de garantizar condiciones adecuadas del espacio físico durante la prestación del servicio ambiental de esta área protegida.</t>
  </si>
  <si>
    <t>Prestar sus servicios profesionales de apoyo al análisis de la modelacion especial requerido en la gestion adelantada en las zonas de alto riesgo no mitigable o alta amenaza del D.C.</t>
  </si>
  <si>
    <t>Adición y prórroga no. 1 al contrato de prestación de servicios de apoyo a la gestión no. 647 de 2013 celebrado entre la Secretaria Distrital de ambiente y Carlos Arturo Benavides Castrillon, cuyo objeto es: apoyar técnicamente la gestión e implementación de normas, políticas, planes y programas ambientales, en el marco de la gestión ambiental empresarial.</t>
  </si>
  <si>
    <t>Prestar sus servicios profesionales para ejecutar acciones de administración para el manejo, conservación y uso sostenible del Parque Ecológico Distrital de Humedal la Conejera  a cargo de la Secretaria Distrital de Ambiente.</t>
  </si>
  <si>
    <t>Prestación de servicios profesionales para realizar actividades técnicas para el manejo, conservación y uso sostenible del Parque Ecológico Distrital de Humedal la Conejera  a cargo de la Secretaria Distrital de Ambiente</t>
  </si>
  <si>
    <t>Prestar los servicios personales para apoyar las acciones de sensibilización y apropiación ambiental en el Parque Ecológico Distrital de Humedal La Conejera</t>
  </si>
  <si>
    <t>Apoyar las acciones de sensibilización y apropiación ambiental en el Parque Ecológico Distrital de Humedal la Conejera</t>
  </si>
  <si>
    <t>Activar las etapas de respuesta de las emergencias de competencia de La Secretaria Distrital de Ambiente</t>
  </si>
  <si>
    <t>Adición y prorroga no 1 al contrato 904 de 2013 cuyo objeto es prestar sus servicios profesionales para apoyar el desarrollo de acciones orientadas a la gestión integral del riesgo, de acuerdo con las competencias que en la materia tiene la Secretaria Distrital de Ambiente.</t>
  </si>
  <si>
    <t>Comprar mobiliario de oficina y accesorios electrónicos para la Secretaría Distrital de Ambiente.</t>
  </si>
  <si>
    <t>Realizar el mantenimiento, remodelación, adecuación y recuperación integral preventiva y correctiva de la infraestructura física de las edificaciones y las zonas de espacio público de las áreas protegidas y de interés ambiental administrados por la SDA.</t>
  </si>
  <si>
    <t>Adición y prórroga no. 1 al contrato de prestación de servicios de apoyo a la gestión no. 778 del 03 de abril de 2013 celebrado entre la secretaria distrital de ambiente Y Laura María Bautista Álvarez cuyo objeto es: apoyar técnicamente la gestión e implementación de normas, políticas, planes y programas ambientales, en el marco de la gestión ambiental empresarial.</t>
  </si>
  <si>
    <t>Aunar esfuerzos técnicos, administrativos y económicos para generar acciones de recuperación integral de las quebradas Santa Bárbara, San Antonio, Morací, Quebradita, Puente Piedra, Aguascalientes, Patiño, San Juan y La Floresta en jurisdicción de la Localidad de Usaquén en la ciudad de Bogotá, D.C.</t>
  </si>
  <si>
    <t>Adición no. 1 al contrato no. 941 de 2013 suscrito entre la Secretaria Distrital de Ambiente y transportes especiales FSG EU cuyo objeto es: contratar la prestación del servicio público de transporte terrestre automotor especial en vehículos tipo camioneta doble cabina, con el fin de apoyar las actividades que desarrolla la secretaria distrital de ambiente de acuerdo con las características técnicas definidas</t>
  </si>
  <si>
    <t>Pago de servicios públicos con destino a las sedes administrativas de las áreas de interés ambiental a cargo de la SDA</t>
  </si>
  <si>
    <t>Prestar los servicios de apoyo operativo para la propagación, producción y mantenimiento de material vegetal en los viveros de la SDA para el cumplimiento de las metas de restauración ecológica establecidas en el Plan De Desarrollo Bogota Humana.</t>
  </si>
  <si>
    <t>Adición y prórroga no. 1 al contrato de prestación de servicios de apoyo a la gestión no. 957 de 2013 celebrado entre la Secretaria Distrital de Ambiente y Jeimy Carolina Vásquez cuyo objeto es: activar las etapas de respuesta de las emergencias de competencia de la Secretaria Distrital de Ambiente - SDA.</t>
  </si>
  <si>
    <t>Realizar el seguimiento técnico, administrativo, financiero, contable y jurídico que se suscribe como resultado de la adjudicación del proceso de selección SDA-LP-68-2013 cuyo objeto es "contratar por el sistema de precio global fijo sin formula de ajuste adelantar el establecimiento de procesos de recuperación, rehabilitación o restauración ecológica en zonas de ronda y ZMPA de cuerpos hídricos en espacios del suelo de protección y áreas de influencia de la cuenca del río Tunjuelo</t>
  </si>
  <si>
    <t>Caracterización del área de arborizadora alta como soporte a su declaratoria como nueva área protegida</t>
  </si>
  <si>
    <t>Adición no. 1 al convenio de asociación no. 946 del 06 de junio de 2013, suscrito entre la secretaria distrital de ambiente y la corporación Suna Hisca cuyo objeto es: aunar recursos técnicos, financieros y humanos para la formación de un grupo de vigías del agua que desarrollen acciones operativas dirigidas a la atención de riesgos ambientales en los ecosistemas hídricos del D.C.</t>
  </si>
  <si>
    <t>Adición y prórroga no. 1 al contrato de prestación de servicios de apoyo a la gestión no. 949 del 07 de junio de 2013 celebrado entre la secretaria distrital de ambiente y Jaiver Fabian Patiño Castañeda cuyo objeto es: prestar los servicios para activar las etapas de respuesta de las emergencias de competencia de la Secretaria Distrital de Ambiente.</t>
  </si>
  <si>
    <t>Adición y prórroga no. 1 al contrato de prestación de servicios de apoyo a la gestión no. 950 del 07 de junio de 2013 celebrado entre la Secretaria Distrital de Ambiente y William Ovirne Salguedo Matallana cuyo objeto es: prestar los servicios para activar las etapas de respuesta de las emergencias de competencia de la Secretaria Distrital de Ambiente.</t>
  </si>
  <si>
    <t>Adquirir agroinsumos para el mantenimiento de los viveros de la Secretaria Distrital de Ambiente (saldo proceso de insumos)</t>
  </si>
  <si>
    <t>Prestar los servicios profesionales para la gestión predial de suelos clasificados como de conservación de los recursos hídricos y demás zonas de protección ambiental con tratamiento de conservación ambiental, en el marco del proyecto 821.</t>
  </si>
  <si>
    <t>Pago honorarios auxiliar de la justicia proceso de expropiación nro. 2004 – 148 juzgado sexto civil del circuito de bogota</t>
  </si>
  <si>
    <t>Realizar la interventoria a los estudios de sismo resistencia y diseños requeridos para el reforzamiento estructural y la actualización sísmica de acuerdo con la norma nsr-10”, de las aulas ambientales de los parques de montaña “Entrenubes” y “Soratama” y el humedal “Santa María del Lago” administrados por la SDA.</t>
  </si>
  <si>
    <t>apoyar técnicamente la gestión e implementación de normas, políticas, planes y programas ambientales, en el marco de la gestión ambiental empresarial.</t>
  </si>
  <si>
    <t>Contratar el suministro de material impreso, divulgativo, editorial y piezas de comunicación institucionales requeridas por la secretaria distrital de ambiente, para socializar y divulgar a la ciudadanía, información relacionada con los programas, planes, eventos, trámites y proyectos liderados por la autoridad ambiental en el Distrito Capital.</t>
  </si>
  <si>
    <t>Prestar los servicios de apoyo operativo para la propagación, producción y mantenimiento de material vegetal en los viveros de la sda para el cumplimiento de las metas de restauración ecológica establecidas en el Plan de Desarrollo Bogotá Humana.</t>
  </si>
  <si>
    <t>Adelantar acciones de mantenimiento a las áreas en proceso de restauración de las quebradas Las Delicias y Morací en la Localidad de Chapinero</t>
  </si>
  <si>
    <t>Prestar los servicios profesionales de apoya la gestión de las metas relacionada con restauración ecológica en el suelo de protección.</t>
  </si>
  <si>
    <t>Prestar los servicios profesionales para apoyar tecnicamente la gestion ambiental desarrollada en el suelo de proteccion especificamente en el componente de fauna.</t>
  </si>
  <si>
    <t>Prestar los servicios profesionales para apoyar tecnicamente la gestion ambiental desarrollada en el suelo de proteccion especificamente en el componente de flora.</t>
  </si>
  <si>
    <t>Prestar los servicios profesionales para apoyar tecnicamente la gestion ambiental desarrollada en el suelo de proteccion especificamente en el componente geológico.</t>
  </si>
  <si>
    <t>Prestar los servisio profesionales para desarrollar los conceptos  hidraúlicos en la gestión del sistema hídrico, suelo de protección y estructura ecológica principal</t>
  </si>
  <si>
    <t>Prestar los servicios profesionales para desarrollar los conceptos técnicos desde el componente hidrológico en la gestión ambiental en el  sistema hídrico, suelo de protección y estructura ecológica principal del D.c.</t>
  </si>
  <si>
    <t>Prestar los servicios profesinales para desarrollar los conceptos técnicos en derecho ambiental y urbanista.</t>
  </si>
  <si>
    <t>Prestar los servicios profesionales para gestionar las acciones de reconversión productiva en la ruralidad del D.C.</t>
  </si>
  <si>
    <t>Prestar los servicios de apoyo técncio para gestionar las acciones de reconversión productiva en la ruralidad del D.C.</t>
  </si>
  <si>
    <t>Total general</t>
  </si>
  <si>
    <t>Suma de Valor Total</t>
  </si>
  <si>
    <t>Total</t>
  </si>
  <si>
    <t>Otros Distrito</t>
  </si>
  <si>
    <t>Total 3-3-1-13-06-49-0956-222</t>
  </si>
  <si>
    <t>Total 3-3-1-13-06-49-0956-223</t>
  </si>
  <si>
    <t>Total 3-3-1-13-06-49-0956-224</t>
  </si>
  <si>
    <t>037 - Gastos de transporte</t>
  </si>
  <si>
    <t>Total 12-Otros distrito</t>
  </si>
  <si>
    <t>Total 3-3-1-14-02-17-0131-182</t>
  </si>
  <si>
    <t>03-04-0253-Personal Contratado para ejecutar las actuaciones de evaluación, control y seguimiento ambiental en ambiente urbano</t>
  </si>
  <si>
    <t>Total 28-Rendimientos provenientes de recursos de destinación específica</t>
  </si>
  <si>
    <t>012-Otros Distrito</t>
  </si>
  <si>
    <t>04-01-0130-04-01-0130-Investigación y estudios de apoyo a la gestión ambiental</t>
  </si>
  <si>
    <t>02-01-0522-Adquisición de equipos, materiales, suministros, servicios y/o producción de material técnico e información para la gestión ambiental en ambiente urbano.</t>
  </si>
  <si>
    <t>02-06-0037-Gastos de transporte</t>
  </si>
  <si>
    <t>Total 012-Otros Distrito</t>
  </si>
  <si>
    <t>Total 3-3-1-14-02-17-0820-178</t>
  </si>
  <si>
    <t>Total 3-3-1-14-02-17-0820-181</t>
  </si>
  <si>
    <t>0089 - Personal contratado para el diseño e  implementación de políticas ambientales e instrumentos orientados al planeamiento técnico, investigación, información y gestión del conocimiento ambiental, desarrollo y regulación de la gestión y autogestión am</t>
  </si>
  <si>
    <t>520-Adquisición De Equipos, Materiales, Suministros, Servicios Y/O Producción De Material Técnico E Información Basica Sectorial  Planeación Y Gestión Ambiental.</t>
  </si>
  <si>
    <t>Total 3-3-1-14-02-18-0811-184</t>
  </si>
  <si>
    <t>Total 3-3-1-14-02-18-0811-185</t>
  </si>
  <si>
    <t>130 - Investigación y estudios de apoyo a la gestión
ambiental</t>
  </si>
  <si>
    <t>Total 3-3-1-14-02-21-0826-205</t>
  </si>
  <si>
    <t>253 - Personal contratado para ejecutar las actividades de Control y Gestión Ambiental a residuos peligrosos, orgánicos y escombros generados en Bogotá</t>
  </si>
  <si>
    <t>521 - Adquisición de equipos, materiales, suministros, servicios y/o producción de material técnico e información para la gestión y control ambiental</t>
  </si>
  <si>
    <t>37 - Gastos de transporte</t>
  </si>
  <si>
    <t>Total Convenio</t>
  </si>
  <si>
    <t>Total 3-3-1-14-02-21-0826-207</t>
  </si>
  <si>
    <t>Total 3-3-1-14-02-21-0826-208</t>
  </si>
  <si>
    <t>106 - Adecuación de áreas administrativas,  de áreas de interés ambiental y demás espacios administrados por la SDA</t>
  </si>
  <si>
    <t>Total 3-3-1-14-02-22-0574-210</t>
  </si>
  <si>
    <t>12- OTROS DISTRITOS</t>
  </si>
  <si>
    <t>0106 Adecuación de áreas administrativas de áreas de interés ambiental y demás espacios administradas por la SDA</t>
  </si>
  <si>
    <t>0037 Gastos de transporte</t>
  </si>
  <si>
    <t>Total 12- OTROS DISTRITOS</t>
  </si>
  <si>
    <t>Total 3-3-1-14-02-22-0819-210</t>
  </si>
  <si>
    <t>Total 3-3-1-14-02-22-0961-211</t>
  </si>
  <si>
    <t>Total 3-3-1-14-03-24-0817-215</t>
  </si>
  <si>
    <t>Total 3-3-1-14-03-24-0817-218</t>
  </si>
  <si>
    <t>Total 3-3-1-14-03-31-0844-235</t>
  </si>
  <si>
    <t>Otros Distritos</t>
  </si>
  <si>
    <t>Total Otros Distritos</t>
  </si>
  <si>
    <t>Total 3-3-1-14-03-31-0844-238</t>
  </si>
  <si>
    <t>Total 3-3-1-14-03-32-0957-241</t>
  </si>
  <si>
    <t>090-Personal contratado para la restauración, conservación, manejo y uso sostenible de los ecosistemas urbanos, de las áreas rurales y para la gestión del riesgo en el Distrito Capital.</t>
  </si>
  <si>
    <t>27-Adquisición de predios</t>
  </si>
  <si>
    <t>Total 0270-Recursos del balance reaforo plusvalia</t>
  </si>
  <si>
    <t xml:space="preserve">0508-Adquisición de equipos, materiales, suministros y servicios de  soporte para la ordenacion, manejo y regulación de ecosistemas y áreas protegidas y /o producción de informacion básica ambiental
</t>
  </si>
  <si>
    <t>Total 41-Plusvalia</t>
  </si>
  <si>
    <t>Total Recursos del balance Otros Distrito</t>
  </si>
  <si>
    <t>Total 821179</t>
  </si>
  <si>
    <t>Total 821182</t>
  </si>
  <si>
    <t>Total 821180</t>
  </si>
  <si>
    <t>Total 821183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</si>
</sst>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00_);_(&quot;$&quot;\ * \(#,##0.00\);_(&quot;$&quot;\ * &quot;-&quot;??_);_(@_)"/>
    <numFmt numFmtId="165" formatCode="dd/mm/yy;@"/>
    <numFmt numFmtId="166" formatCode="&quot;$&quot;\ #,##0;&quot;$&quot;\ \(#,##0\)"/>
    <numFmt numFmtId="167" formatCode="&quot;$&quot;#,##0.00"/>
    <numFmt numFmtId="168" formatCode="&quot;$&quot;\ #,##0;&quot;$&quot;\ \-#,##0"/>
    <numFmt numFmtId="169" formatCode="_(&quot;$&quot;\ * #,##0_);_(&quot;$&quot;\ * \(#,##0\);_(&quot;$&quot;\ * &quot;-&quot;??_);_(@_)"/>
  </numFmts>
  <fonts count="102" x14ac:knownFonts="1">
    <font>
      <sz val="10"/>
      <color rgb="FF000000"/>
      <name val="Arial"/>
    </font>
    <font>
      <sz val="11"/>
      <color theme="1"/>
      <name val="Calibri"/>
      <family val="2"/>
      <scheme val="minor"/>
    </font>
    <font>
      <sz val="11"/>
      <color rgb="FF000000"/>
      <name val="Calibri"/>
    </font>
    <font>
      <sz val="11"/>
      <color rgb="FF000000"/>
      <name val="Calibri"/>
    </font>
    <font>
      <sz val="11"/>
      <color rgb="FF000000"/>
      <name val="Calibri"/>
    </font>
    <font>
      <b/>
      <sz val="8"/>
      <color rgb="FF000000"/>
      <name val="Calibri"/>
    </font>
    <font>
      <sz val="11"/>
      <color rgb="FF000000"/>
      <name val="Calibri"/>
    </font>
    <font>
      <sz val="8"/>
      <color rgb="FF000000"/>
      <name val="Calibri"/>
    </font>
    <font>
      <sz val="8"/>
      <color rgb="FF000000"/>
      <name val="Calibri"/>
    </font>
    <font>
      <sz val="8"/>
      <color rgb="FF000000"/>
      <name val="Calibri"/>
    </font>
    <font>
      <b/>
      <sz val="8"/>
      <color rgb="FF000000"/>
      <name val="Calibri"/>
    </font>
    <font>
      <sz val="8"/>
      <color rgb="FF000000"/>
      <name val="Calibri"/>
    </font>
    <font>
      <sz val="8"/>
      <color rgb="FF000000"/>
      <name val="Calibri"/>
    </font>
    <font>
      <sz val="8"/>
      <color rgb="FF000000"/>
      <name val="Calibri"/>
    </font>
    <font>
      <sz val="8"/>
      <color rgb="FF000000"/>
      <name val="Calibri"/>
    </font>
    <font>
      <sz val="8"/>
      <color rgb="FF000000"/>
      <name val="Calibri"/>
    </font>
    <font>
      <sz val="8"/>
      <color rgb="FF222222"/>
      <name val="Calibri"/>
    </font>
    <font>
      <sz val="8"/>
      <color rgb="FF000000"/>
      <name val="Calibri"/>
    </font>
    <font>
      <sz val="8"/>
      <color rgb="FF000000"/>
      <name val="Calibri"/>
    </font>
    <font>
      <sz val="8"/>
      <color rgb="FF000000"/>
      <name val="Calibri"/>
    </font>
    <font>
      <b/>
      <sz val="14"/>
      <color rgb="FF000000"/>
      <name val="Calibri"/>
    </font>
    <font>
      <sz val="8"/>
      <color rgb="FF000000"/>
      <name val="Calibri"/>
    </font>
    <font>
      <sz val="11"/>
      <color rgb="FF000000"/>
      <name val="Calibri"/>
    </font>
    <font>
      <sz val="8"/>
      <color rgb="FF000000"/>
      <name val="Calibri"/>
    </font>
    <font>
      <sz val="8"/>
      <color rgb="FFFFFFFF"/>
      <name val="Calibri"/>
    </font>
    <font>
      <sz val="8"/>
      <color rgb="FF000000"/>
      <name val="Calibri"/>
    </font>
    <font>
      <sz val="8"/>
      <color rgb="FF000000"/>
      <name val="Calibri"/>
    </font>
    <font>
      <sz val="8"/>
      <color rgb="FF000000"/>
      <name val="Calibri"/>
    </font>
    <font>
      <sz val="8"/>
      <color rgb="FF000000"/>
      <name val="Calibri"/>
    </font>
    <font>
      <b/>
      <i/>
      <sz val="12"/>
      <color rgb="FF000000"/>
      <name val="Calibri"/>
    </font>
    <font>
      <sz val="8"/>
      <color rgb="FF000000"/>
      <name val="Calibri"/>
    </font>
    <font>
      <sz val="11"/>
      <color rgb="FF000000"/>
      <name val="Calibri"/>
    </font>
    <font>
      <b/>
      <sz val="11"/>
      <color rgb="FF000000"/>
      <name val="Calibri"/>
    </font>
    <font>
      <sz val="8"/>
      <color rgb="FF000000"/>
      <name val="Calibri"/>
    </font>
    <font>
      <sz val="8"/>
      <color rgb="FFFF0000"/>
      <name val="Calibri"/>
    </font>
    <font>
      <sz val="8"/>
      <color rgb="FF000000"/>
      <name val="Calibri"/>
    </font>
    <font>
      <b/>
      <sz val="8"/>
      <color rgb="FF000000"/>
      <name val="Calibri"/>
    </font>
    <font>
      <sz val="8"/>
      <color rgb="FF000000"/>
      <name val="Calibri"/>
    </font>
    <font>
      <sz val="8"/>
      <color rgb="FF000000"/>
      <name val="Calibri"/>
    </font>
    <font>
      <sz val="8"/>
      <color rgb="FF000000"/>
      <name val="Calibri"/>
    </font>
    <font>
      <sz val="8"/>
      <color rgb="FF000000"/>
      <name val="Calibri"/>
    </font>
    <font>
      <sz val="8"/>
      <color rgb="FFFF0000"/>
      <name val="Calibri"/>
    </font>
    <font>
      <sz val="11"/>
      <color rgb="FF000000"/>
      <name val="Calibri"/>
    </font>
    <font>
      <sz val="8"/>
      <color rgb="FF000000"/>
      <name val="Calibri"/>
    </font>
    <font>
      <sz val="8"/>
      <color rgb="FF000000"/>
      <name val="Calibri"/>
    </font>
    <font>
      <b/>
      <sz val="11"/>
      <color rgb="FF000000"/>
      <name val="Calibri"/>
    </font>
    <font>
      <sz val="8"/>
      <color rgb="FF000000"/>
      <name val="Calibri"/>
    </font>
    <font>
      <sz val="8"/>
      <color rgb="FF000000"/>
      <name val="Calibri"/>
    </font>
    <font>
      <sz val="8"/>
      <color rgb="FF000000"/>
      <name val="Calibri"/>
    </font>
    <font>
      <sz val="8"/>
      <color rgb="FF000000"/>
      <name val="Calibri"/>
    </font>
    <font>
      <sz val="8"/>
      <color rgb="FF000000"/>
      <name val="Calibri"/>
    </font>
    <font>
      <sz val="8"/>
      <color rgb="FFFF0000"/>
      <name val="Calibri"/>
    </font>
    <font>
      <sz val="8"/>
      <color rgb="FF000000"/>
      <name val="Calibri"/>
    </font>
    <font>
      <b/>
      <sz val="8"/>
      <color rgb="FF000000"/>
      <name val="Calibri"/>
    </font>
    <font>
      <sz val="8"/>
      <color rgb="FF000000"/>
      <name val="Calibri"/>
    </font>
    <font>
      <b/>
      <sz val="11"/>
      <color rgb="FF000000"/>
      <name val="Calibri"/>
    </font>
    <font>
      <b/>
      <sz val="8"/>
      <color rgb="FF000000"/>
      <name val="Calibri"/>
    </font>
    <font>
      <b/>
      <sz val="11"/>
      <color rgb="FF000000"/>
      <name val="Calibri"/>
    </font>
    <font>
      <sz val="11"/>
      <color rgb="FF000000"/>
      <name val="Calibri"/>
    </font>
    <font>
      <b/>
      <sz val="14"/>
      <color rgb="FF000000"/>
      <name val="Calibri"/>
    </font>
    <font>
      <sz val="8"/>
      <color rgb="FF000000"/>
      <name val="Calibri"/>
    </font>
    <font>
      <sz val="8"/>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8"/>
      <color rgb="FF000000"/>
      <name val="Calibri"/>
    </font>
    <font>
      <sz val="11"/>
      <color rgb="FF000000"/>
      <name val="Calibri"/>
    </font>
    <font>
      <sz val="8"/>
      <color rgb="FF000000"/>
      <name val="Calibri"/>
    </font>
    <font>
      <sz val="8"/>
      <color rgb="FF000000"/>
      <name val="Calibri"/>
    </font>
    <font>
      <sz val="8"/>
      <color rgb="FF000000"/>
      <name val="Calibri"/>
    </font>
    <font>
      <sz val="8"/>
      <color rgb="FFFF0000"/>
      <name val="Calibri"/>
    </font>
    <font>
      <b/>
      <sz val="8"/>
      <color rgb="FF000000"/>
      <name val="Calibri"/>
    </font>
    <font>
      <sz val="11"/>
      <color rgb="FF000000"/>
      <name val="Calibri"/>
    </font>
    <font>
      <sz val="8"/>
      <color rgb="FF000000"/>
      <name val="Calibri"/>
    </font>
    <font>
      <sz val="8"/>
      <color rgb="FF000000"/>
      <name val="Calibri"/>
    </font>
    <font>
      <sz val="8"/>
      <color rgb="FF000000"/>
      <name val="Calibri"/>
    </font>
    <font>
      <sz val="8"/>
      <color rgb="FF000000"/>
      <name val="Calibri"/>
    </font>
    <font>
      <sz val="11"/>
      <color rgb="FF000000"/>
      <name val="Calibri"/>
    </font>
    <font>
      <sz val="11"/>
      <color rgb="FF000000"/>
      <name val="Calibri"/>
    </font>
    <font>
      <b/>
      <sz val="11"/>
      <color rgb="FF000000"/>
      <name val="Calibri"/>
    </font>
    <font>
      <sz val="8"/>
      <color rgb="FF000000"/>
      <name val="Calibri"/>
    </font>
    <font>
      <sz val="8"/>
      <color rgb="FF000000"/>
      <name val="Calibri"/>
    </font>
    <font>
      <sz val="11"/>
      <color rgb="FF000000"/>
      <name val="Calibri"/>
    </font>
    <font>
      <sz val="8"/>
      <color rgb="FF000000"/>
      <name val="Calibri"/>
    </font>
    <font>
      <b/>
      <sz val="14"/>
      <color rgb="FF000000"/>
      <name val="Calibri"/>
    </font>
    <font>
      <sz val="8"/>
      <color rgb="FF000000"/>
      <name val="Calibri"/>
    </font>
    <font>
      <sz val="8"/>
      <color rgb="FF000000"/>
      <name val="Calibri"/>
    </font>
    <font>
      <sz val="11"/>
      <color rgb="FF000000"/>
      <name val="Calibri"/>
    </font>
    <font>
      <sz val="8"/>
      <color rgb="FF000000"/>
      <name val="Calibri"/>
    </font>
    <font>
      <sz val="8"/>
      <color rgb="FF000000"/>
      <name val="Calibri"/>
    </font>
    <font>
      <sz val="8"/>
      <color rgb="FF000000"/>
      <name val="Calibri"/>
    </font>
    <font>
      <sz val="8"/>
      <color rgb="FF000000"/>
      <name val="Calibri"/>
    </font>
    <font>
      <b/>
      <sz val="11"/>
      <color rgb="FF000000"/>
      <name val="Calibri"/>
    </font>
    <font>
      <sz val="8"/>
      <color rgb="FF000000"/>
      <name val="Calibri"/>
    </font>
    <font>
      <sz val="8"/>
      <color rgb="FF000000"/>
      <name val="Calibri"/>
    </font>
    <font>
      <sz val="10"/>
      <color theme="1"/>
      <name val="Arial"/>
      <family val="2"/>
    </font>
    <font>
      <b/>
      <sz val="11"/>
      <color rgb="FF000000"/>
      <name val="Calibri"/>
      <family val="2"/>
    </font>
    <font>
      <sz val="8"/>
      <name val="Calibri"/>
      <family val="2"/>
    </font>
    <font>
      <sz val="10"/>
      <name val="Arial"/>
      <family val="2"/>
    </font>
    <font>
      <sz val="10"/>
      <color theme="0"/>
      <name val="Calibri"/>
      <family val="2"/>
      <scheme val="minor"/>
    </font>
  </fonts>
  <fills count="24">
    <fill>
      <patternFill patternType="none"/>
    </fill>
    <fill>
      <patternFill patternType="gray125"/>
    </fill>
    <fill>
      <patternFill patternType="solid">
        <fgColor rgb="FFBFBFBF"/>
        <bgColor indexed="64"/>
      </patternFill>
    </fill>
    <fill>
      <patternFill patternType="solid">
        <fgColor rgb="FFBFBFB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BFBFBF"/>
        <bgColor indexed="64"/>
      </patternFill>
    </fill>
    <fill>
      <patternFill patternType="solid">
        <fgColor rgb="FFFFFFFF"/>
        <bgColor indexed="64"/>
      </patternFill>
    </fill>
    <fill>
      <patternFill patternType="solid">
        <fgColor rgb="FFBFBFB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BFBFB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s>
  <borders count="14">
    <border>
      <left/>
      <right/>
      <top/>
      <bottom/>
      <diagonal/>
    </border>
    <border>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0" fontId="1" fillId="0" borderId="0"/>
    <xf numFmtId="164" fontId="1" fillId="0" borderId="0" applyFont="0" applyFill="0" applyBorder="0" applyAlignment="0" applyProtection="0"/>
  </cellStyleXfs>
  <cellXfs count="117">
    <xf numFmtId="0" fontId="0" fillId="0" borderId="0" xfId="0" applyAlignment="1">
      <alignment wrapText="1"/>
    </xf>
    <xf numFmtId="0" fontId="6" fillId="0" borderId="0" xfId="0" applyFont="1" applyAlignment="1">
      <alignment horizontal="center" vertical="center"/>
    </xf>
    <xf numFmtId="0" fontId="20" fillId="4" borderId="1" xfId="0" applyFont="1" applyFill="1" applyBorder="1" applyAlignment="1">
      <alignment horizontal="center" vertical="center"/>
    </xf>
    <xf numFmtId="0" fontId="22" fillId="5" borderId="2" xfId="0" applyFont="1" applyFill="1" applyBorder="1"/>
    <xf numFmtId="165" fontId="31" fillId="0" borderId="0" xfId="0" applyNumberFormat="1" applyFont="1"/>
    <xf numFmtId="0" fontId="45" fillId="8" borderId="4" xfId="0" applyFont="1" applyFill="1" applyBorder="1"/>
    <xf numFmtId="0" fontId="55" fillId="10" borderId="0" xfId="0" applyFont="1" applyFill="1"/>
    <xf numFmtId="165" fontId="58" fillId="12" borderId="5" xfId="0" applyNumberFormat="1" applyFont="1" applyFill="1" applyBorder="1"/>
    <xf numFmtId="0" fontId="59" fillId="13" borderId="6" xfId="0" applyFont="1" applyFill="1" applyBorder="1"/>
    <xf numFmtId="165" fontId="62" fillId="14" borderId="0" xfId="0" applyNumberFormat="1" applyFont="1" applyFill="1"/>
    <xf numFmtId="1" fontId="63" fillId="0" borderId="0" xfId="0" applyNumberFormat="1" applyFont="1"/>
    <xf numFmtId="0" fontId="64" fillId="15" borderId="0" xfId="0" applyFont="1" applyFill="1"/>
    <xf numFmtId="1" fontId="66" fillId="16" borderId="7" xfId="0" applyNumberFormat="1" applyFont="1" applyFill="1" applyBorder="1"/>
    <xf numFmtId="166" fontId="68" fillId="17" borderId="0" xfId="0" applyNumberFormat="1" applyFont="1" applyFill="1" applyAlignment="1">
      <alignment horizontal="right"/>
    </xf>
    <xf numFmtId="1" fontId="74" fillId="19" borderId="0" xfId="0" applyNumberFormat="1" applyFont="1" applyFill="1"/>
    <xf numFmtId="166" fontId="79" fillId="20" borderId="8" xfId="0" applyNumberFormat="1" applyFont="1" applyFill="1" applyBorder="1" applyAlignment="1">
      <alignment horizontal="right"/>
    </xf>
    <xf numFmtId="166" fontId="81" fillId="21" borderId="0" xfId="0" applyNumberFormat="1" applyFont="1" applyFill="1" applyAlignment="1">
      <alignment horizontal="right" vertical="center" wrapText="1"/>
    </xf>
    <xf numFmtId="166" fontId="84" fillId="0" borderId="0" xfId="0" applyNumberFormat="1" applyFont="1"/>
    <xf numFmtId="0" fontId="86" fillId="22" borderId="9" xfId="0" applyFont="1" applyFill="1" applyBorder="1"/>
    <xf numFmtId="0" fontId="94" fillId="23" borderId="0" xfId="0" applyFont="1" applyFill="1" applyAlignment="1">
      <alignment horizontal="center" vertical="center"/>
    </xf>
    <xf numFmtId="0" fontId="0" fillId="0" borderId="0" xfId="0" pivotButton="1" applyAlignment="1">
      <alignment wrapText="1"/>
    </xf>
    <xf numFmtId="0" fontId="42" fillId="0" borderId="0" xfId="0" applyFont="1" applyBorder="1"/>
    <xf numFmtId="0" fontId="3" fillId="0" borderId="0" xfId="0" applyFont="1" applyBorder="1" applyAlignment="1">
      <alignment horizontal="center" vertical="center"/>
    </xf>
    <xf numFmtId="166" fontId="98" fillId="0" borderId="0" xfId="0" applyNumberFormat="1" applyFont="1" applyBorder="1" applyAlignment="1">
      <alignment horizontal="center" vertical="center"/>
    </xf>
    <xf numFmtId="0" fontId="0" fillId="0" borderId="0" xfId="0" applyBorder="1" applyAlignment="1">
      <alignment wrapText="1"/>
    </xf>
    <xf numFmtId="0" fontId="0" fillId="0" borderId="0" xfId="0" applyBorder="1" applyAlignment="1">
      <alignment horizontal="center" vertical="center" wrapText="1"/>
    </xf>
    <xf numFmtId="0" fontId="29" fillId="0" borderId="0" xfId="0" applyFont="1" applyBorder="1"/>
    <xf numFmtId="0" fontId="80" fillId="0" borderId="0" xfId="0" applyFont="1" applyBorder="1" applyAlignment="1">
      <alignment horizontal="center" vertical="center"/>
    </xf>
    <xf numFmtId="0" fontId="2" fillId="0" borderId="0" xfId="0" applyFont="1" applyBorder="1"/>
    <xf numFmtId="165" fontId="4" fillId="0" borderId="0" xfId="0" applyNumberFormat="1" applyFont="1" applyBorder="1"/>
    <xf numFmtId="1" fontId="89" fillId="0" borderId="0" xfId="0" applyNumberFormat="1" applyFont="1" applyBorder="1"/>
    <xf numFmtId="166" fontId="65" fillId="0" borderId="0" xfId="0" applyNumberFormat="1" applyFont="1" applyBorder="1" applyAlignment="1">
      <alignment horizontal="right"/>
    </xf>
    <xf numFmtId="0" fontId="36" fillId="7" borderId="11" xfId="0" applyFont="1" applyFill="1" applyBorder="1" applyAlignment="1">
      <alignment horizontal="center" vertical="center" wrapText="1"/>
    </xf>
    <xf numFmtId="0" fontId="73" fillId="18" borderId="12" xfId="0" applyFont="1" applyFill="1" applyBorder="1" applyAlignment="1">
      <alignment horizontal="center" vertical="center" textRotation="90" wrapText="1"/>
    </xf>
    <xf numFmtId="0" fontId="36" fillId="7" borderId="12" xfId="0" applyFont="1" applyFill="1" applyBorder="1" applyAlignment="1">
      <alignment horizontal="center" vertical="center" wrapText="1"/>
    </xf>
    <xf numFmtId="165" fontId="53" fillId="9" borderId="12" xfId="0" applyNumberFormat="1" applyFont="1" applyFill="1" applyBorder="1" applyAlignment="1">
      <alignment horizontal="center" vertical="center" wrapText="1"/>
    </xf>
    <xf numFmtId="1" fontId="5" fillId="2" borderId="12" xfId="0" applyNumberFormat="1" applyFont="1" applyFill="1" applyBorder="1" applyAlignment="1">
      <alignment horizontal="center" vertical="center" wrapText="1"/>
    </xf>
    <xf numFmtId="166" fontId="10" fillId="3" borderId="12" xfId="0" applyNumberFormat="1" applyFont="1" applyFill="1" applyBorder="1" applyAlignment="1">
      <alignment horizontal="center" vertical="center" wrapText="1"/>
    </xf>
    <xf numFmtId="166" fontId="10" fillId="3" borderId="13" xfId="0" applyNumberFormat="1" applyFont="1" applyFill="1" applyBorder="1" applyAlignment="1">
      <alignment horizontal="center" vertical="center" wrapText="1"/>
    </xf>
    <xf numFmtId="0" fontId="38" fillId="0" borderId="10" xfId="0" applyFont="1" applyBorder="1" applyAlignment="1">
      <alignment horizontal="center" vertical="center" wrapText="1"/>
    </xf>
    <xf numFmtId="0" fontId="11" fillId="0" borderId="10" xfId="0" applyFont="1" applyBorder="1" applyAlignment="1">
      <alignment horizontal="center" vertical="center" wrapText="1"/>
    </xf>
    <xf numFmtId="0" fontId="39" fillId="0" borderId="10" xfId="0" applyFont="1" applyBorder="1" applyAlignment="1">
      <alignment horizontal="center" vertical="center" wrapText="1"/>
    </xf>
    <xf numFmtId="165" fontId="78" fillId="0" borderId="10" xfId="0" applyNumberFormat="1" applyFont="1" applyBorder="1" applyAlignment="1">
      <alignment horizontal="center" vertical="center" wrapText="1"/>
    </xf>
    <xf numFmtId="1" fontId="17" fillId="0" borderId="10" xfId="0" applyNumberFormat="1" applyFont="1" applyBorder="1" applyAlignment="1">
      <alignment horizontal="center" vertical="center" wrapText="1"/>
    </xf>
    <xf numFmtId="166" fontId="76" fillId="0" borderId="10" xfId="0" applyNumberFormat="1" applyFont="1" applyBorder="1" applyAlignment="1">
      <alignment horizontal="center" vertical="center" wrapText="1"/>
    </xf>
    <xf numFmtId="1" fontId="25" fillId="0" borderId="10" xfId="0" applyNumberFormat="1" applyFont="1" applyBorder="1" applyAlignment="1">
      <alignment horizontal="center" vertical="center" wrapText="1"/>
    </xf>
    <xf numFmtId="0" fontId="35" fillId="0" borderId="10" xfId="0" applyFont="1" applyBorder="1" applyAlignment="1">
      <alignment horizontal="center" vertical="center" wrapText="1"/>
    </xf>
    <xf numFmtId="0" fontId="96" fillId="0" borderId="10" xfId="0" applyFont="1" applyBorder="1" applyAlignment="1">
      <alignment horizontal="center" vertical="center" wrapText="1"/>
    </xf>
    <xf numFmtId="165" fontId="75" fillId="0" borderId="10" xfId="0" applyNumberFormat="1" applyFont="1" applyBorder="1" applyAlignment="1">
      <alignment horizontal="center" vertical="center" wrapText="1"/>
    </xf>
    <xf numFmtId="1" fontId="19" fillId="0" borderId="10" xfId="0" applyNumberFormat="1" applyFont="1" applyBorder="1" applyAlignment="1">
      <alignment horizontal="center" vertical="center" wrapText="1"/>
    </xf>
    <xf numFmtId="166" fontId="9" fillId="0" borderId="10" xfId="0" applyNumberFormat="1" applyFont="1" applyBorder="1" applyAlignment="1">
      <alignment horizontal="center" vertical="center" wrapText="1"/>
    </xf>
    <xf numFmtId="168" fontId="60" fillId="0" borderId="10" xfId="0" applyNumberFormat="1" applyFont="1" applyBorder="1" applyAlignment="1">
      <alignment horizontal="center" vertical="center" wrapText="1"/>
    </xf>
    <xf numFmtId="0" fontId="85" fillId="0" borderId="10" xfId="0" applyFont="1" applyBorder="1" applyAlignment="1">
      <alignment horizontal="center" vertical="center" wrapText="1"/>
    </xf>
    <xf numFmtId="167" fontId="18" fillId="0" borderId="10" xfId="0" applyNumberFormat="1" applyFont="1" applyBorder="1" applyAlignment="1">
      <alignment horizontal="center" vertical="center" wrapText="1"/>
    </xf>
    <xf numFmtId="166" fontId="61" fillId="0" borderId="10" xfId="0" applyNumberFormat="1" applyFont="1" applyBorder="1" applyAlignment="1">
      <alignment horizontal="center" vertical="center" wrapText="1"/>
    </xf>
    <xf numFmtId="0" fontId="33" fillId="0" borderId="10" xfId="0" applyFont="1" applyBorder="1" applyAlignment="1">
      <alignment horizontal="center" vertical="center" wrapText="1"/>
    </xf>
    <xf numFmtId="0" fontId="51" fillId="0" borderId="10" xfId="0" applyFont="1" applyBorder="1" applyAlignment="1">
      <alignment horizontal="center" vertical="center" wrapText="1"/>
    </xf>
    <xf numFmtId="0" fontId="92" fillId="0" borderId="10" xfId="0" applyFont="1" applyBorder="1" applyAlignment="1">
      <alignment horizontal="center" vertical="center" wrapText="1"/>
    </xf>
    <xf numFmtId="165" fontId="27" fillId="0" borderId="10" xfId="0" applyNumberFormat="1" applyFont="1" applyBorder="1" applyAlignment="1">
      <alignment horizontal="center" vertical="center" wrapText="1"/>
    </xf>
    <xf numFmtId="10" fontId="44" fillId="0" borderId="10" xfId="0" applyNumberFormat="1" applyFont="1" applyBorder="1" applyAlignment="1">
      <alignment horizontal="center" vertical="center" wrapText="1"/>
    </xf>
    <xf numFmtId="0" fontId="47" fillId="0" borderId="10" xfId="0" applyFont="1" applyBorder="1" applyAlignment="1">
      <alignment horizontal="center" vertical="center" wrapText="1"/>
    </xf>
    <xf numFmtId="166" fontId="95" fillId="0" borderId="10" xfId="0" applyNumberFormat="1" applyFont="1" applyBorder="1" applyAlignment="1">
      <alignment horizontal="center" vertical="center" wrapText="1"/>
    </xf>
    <xf numFmtId="0" fontId="43"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67" fillId="0" borderId="10" xfId="0" applyFont="1" applyBorder="1" applyAlignment="1">
      <alignment horizontal="center" vertical="center" wrapText="1"/>
    </xf>
    <xf numFmtId="0" fontId="8" fillId="0" borderId="10" xfId="0" applyFont="1" applyBorder="1" applyAlignment="1">
      <alignment horizontal="center" vertical="center" wrapText="1"/>
    </xf>
    <xf numFmtId="0" fontId="77"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48" fillId="0" borderId="10" xfId="0" applyFont="1" applyBorder="1" applyAlignment="1">
      <alignment horizontal="center" vertical="center" wrapText="1"/>
    </xf>
    <xf numFmtId="0" fontId="71" fillId="0" borderId="10" xfId="0" applyFont="1" applyBorder="1" applyAlignment="1">
      <alignment horizontal="center" vertical="center" wrapText="1"/>
    </xf>
    <xf numFmtId="165" fontId="21" fillId="0" borderId="10" xfId="0" applyNumberFormat="1" applyFont="1" applyBorder="1" applyAlignment="1">
      <alignment horizontal="center" vertical="center" wrapText="1"/>
    </xf>
    <xf numFmtId="166" fontId="54" fillId="0" borderId="10" xfId="0" applyNumberFormat="1" applyFont="1" applyBorder="1" applyAlignment="1">
      <alignment horizontal="center" vertical="center" wrapText="1"/>
    </xf>
    <xf numFmtId="165" fontId="46" fillId="0" borderId="10" xfId="0" applyNumberFormat="1" applyFont="1" applyBorder="1" applyAlignment="1">
      <alignment horizontal="center" vertical="center" wrapText="1"/>
    </xf>
    <xf numFmtId="166" fontId="82" fillId="0" borderId="10" xfId="0" applyNumberFormat="1" applyFont="1" applyBorder="1" applyAlignment="1">
      <alignment horizontal="center" vertical="center" wrapText="1"/>
    </xf>
    <xf numFmtId="1" fontId="13" fillId="0" borderId="10" xfId="0" applyNumberFormat="1" applyFont="1" applyBorder="1" applyAlignment="1">
      <alignment horizontal="center" vertical="center" wrapText="1"/>
    </xf>
    <xf numFmtId="10" fontId="88" fillId="0" borderId="10" xfId="0" applyNumberFormat="1" applyFont="1" applyBorder="1" applyAlignment="1">
      <alignment horizontal="center" vertical="center" wrapText="1"/>
    </xf>
    <xf numFmtId="0" fontId="56" fillId="0" borderId="10" xfId="0" applyFont="1" applyBorder="1" applyAlignment="1">
      <alignment horizontal="center" vertical="center" wrapText="1"/>
    </xf>
    <xf numFmtId="165" fontId="37" fillId="0" borderId="10" xfId="0" applyNumberFormat="1" applyFont="1" applyBorder="1" applyAlignment="1">
      <alignment horizontal="center" vertical="center" wrapText="1"/>
    </xf>
    <xf numFmtId="166" fontId="24" fillId="0" borderId="10" xfId="0" applyNumberFormat="1" applyFont="1" applyBorder="1" applyAlignment="1">
      <alignment horizontal="center" vertical="center" wrapText="1"/>
    </xf>
    <xf numFmtId="165" fontId="23" fillId="0" borderId="10" xfId="0" applyNumberFormat="1" applyFont="1" applyBorder="1" applyAlignment="1">
      <alignment horizontal="center" vertical="center" wrapText="1"/>
    </xf>
    <xf numFmtId="166" fontId="70" fillId="0" borderId="10" xfId="0" applyNumberFormat="1" applyFont="1" applyBorder="1" applyAlignment="1">
      <alignment horizontal="center" vertical="center" wrapText="1"/>
    </xf>
    <xf numFmtId="0" fontId="16" fillId="0" borderId="10" xfId="0" applyFont="1" applyBorder="1" applyAlignment="1">
      <alignment horizontal="center" vertical="center" wrapText="1"/>
    </xf>
    <xf numFmtId="165" fontId="28" fillId="0" borderId="10" xfId="0" applyNumberFormat="1" applyFont="1" applyBorder="1" applyAlignment="1">
      <alignment horizontal="center" vertical="center" wrapText="1"/>
    </xf>
    <xf numFmtId="166" fontId="26" fillId="0" borderId="10" xfId="0" applyNumberFormat="1" applyFont="1" applyBorder="1" applyAlignment="1">
      <alignment horizontal="center" vertical="center" wrapText="1"/>
    </xf>
    <xf numFmtId="49" fontId="90" fillId="0" borderId="10" xfId="0" applyNumberFormat="1" applyFont="1" applyBorder="1" applyAlignment="1">
      <alignment horizontal="center" vertical="center" wrapText="1"/>
    </xf>
    <xf numFmtId="0" fontId="30" fillId="0" borderId="10" xfId="0" applyFont="1" applyBorder="1" applyAlignment="1">
      <alignment horizontal="center" vertical="center" wrapText="1"/>
    </xf>
    <xf numFmtId="165" fontId="52" fillId="0" borderId="10" xfId="0" applyNumberFormat="1" applyFont="1" applyBorder="1" applyAlignment="1">
      <alignment horizontal="center" vertical="center" wrapText="1"/>
    </xf>
    <xf numFmtId="166" fontId="93" fillId="0" borderId="10" xfId="0" applyNumberFormat="1" applyFont="1" applyBorder="1" applyAlignment="1">
      <alignment horizontal="center" vertical="center" wrapText="1"/>
    </xf>
    <xf numFmtId="0" fontId="83" fillId="0" borderId="10" xfId="0" applyFont="1" applyBorder="1" applyAlignment="1">
      <alignment horizontal="center" vertical="center" wrapText="1"/>
    </xf>
    <xf numFmtId="0" fontId="87" fillId="0" borderId="10" xfId="0" applyFont="1" applyBorder="1" applyAlignment="1">
      <alignment horizontal="center" vertical="center" wrapText="1"/>
    </xf>
    <xf numFmtId="49" fontId="69" fillId="0" borderId="10" xfId="0" applyNumberFormat="1" applyFont="1" applyBorder="1" applyAlignment="1">
      <alignment horizontal="center" vertical="center" wrapText="1"/>
    </xf>
    <xf numFmtId="1" fontId="49" fillId="0" borderId="10" xfId="0" applyNumberFormat="1" applyFont="1" applyBorder="1" applyAlignment="1">
      <alignment horizontal="center" vertical="center" wrapText="1"/>
    </xf>
    <xf numFmtId="166" fontId="72" fillId="0" borderId="10" xfId="0" applyNumberFormat="1" applyFont="1" applyBorder="1" applyAlignment="1">
      <alignment horizontal="center" vertical="center" wrapText="1"/>
    </xf>
    <xf numFmtId="0" fontId="12" fillId="0" borderId="10" xfId="0" applyFont="1" applyBorder="1" applyAlignment="1">
      <alignment horizontal="center" vertical="center" wrapText="1"/>
    </xf>
    <xf numFmtId="1" fontId="91" fillId="0" borderId="10" xfId="0" applyNumberFormat="1" applyFont="1" applyBorder="1" applyAlignment="1">
      <alignment horizontal="center" vertical="center" wrapText="1"/>
    </xf>
    <xf numFmtId="166" fontId="50" fillId="0" borderId="10" xfId="0" applyNumberFormat="1" applyFont="1" applyBorder="1" applyAlignment="1">
      <alignment horizontal="center" vertical="center" wrapText="1"/>
    </xf>
    <xf numFmtId="166" fontId="41" fillId="0" borderId="10" xfId="0" applyNumberFormat="1" applyFont="1" applyBorder="1" applyAlignment="1">
      <alignment horizontal="center" vertical="center" wrapText="1"/>
    </xf>
    <xf numFmtId="166" fontId="14" fillId="0" borderId="10" xfId="0" applyNumberFormat="1" applyFont="1" applyBorder="1" applyAlignment="1">
      <alignment horizontal="center" vertical="center" wrapText="1"/>
    </xf>
    <xf numFmtId="166" fontId="34" fillId="0" borderId="10" xfId="0" applyNumberFormat="1" applyFont="1" applyBorder="1" applyAlignment="1">
      <alignment horizontal="center" vertical="center" wrapText="1"/>
    </xf>
    <xf numFmtId="166" fontId="99" fillId="0" borderId="10" xfId="0" applyNumberFormat="1" applyFont="1" applyBorder="1" applyAlignment="1">
      <alignment horizontal="center" vertical="center" wrapText="1"/>
    </xf>
    <xf numFmtId="166" fontId="40" fillId="0" borderId="10" xfId="0" applyNumberFormat="1" applyFont="1" applyBorder="1" applyAlignment="1">
      <alignment horizontal="center" vertical="center" wrapText="1"/>
    </xf>
    <xf numFmtId="0" fontId="1" fillId="0" borderId="0" xfId="1"/>
    <xf numFmtId="164" fontId="1" fillId="0" borderId="0" xfId="1" applyNumberFormat="1"/>
    <xf numFmtId="169" fontId="1" fillId="0" borderId="0" xfId="2" applyNumberFormat="1" applyFont="1"/>
    <xf numFmtId="164" fontId="1" fillId="0" borderId="0" xfId="2" applyFont="1"/>
    <xf numFmtId="169" fontId="0" fillId="0" borderId="0" xfId="0" applyNumberFormat="1" applyAlignment="1">
      <alignment wrapText="1"/>
    </xf>
    <xf numFmtId="169" fontId="0" fillId="0" borderId="0" xfId="0" applyNumberFormat="1" applyFill="1" applyAlignment="1">
      <alignment wrapText="1"/>
    </xf>
    <xf numFmtId="169" fontId="100" fillId="0" borderId="0" xfId="0" applyNumberFormat="1" applyFont="1" applyFill="1" applyAlignment="1">
      <alignment wrapText="1"/>
    </xf>
    <xf numFmtId="169" fontId="97" fillId="0" borderId="0" xfId="0" applyNumberFormat="1" applyFont="1" applyFill="1" applyAlignment="1">
      <alignment wrapText="1"/>
    </xf>
    <xf numFmtId="0" fontId="0" fillId="0" borderId="0" xfId="0" applyFill="1" applyAlignment="1">
      <alignment wrapText="1"/>
    </xf>
    <xf numFmtId="0" fontId="97" fillId="0" borderId="0" xfId="0" applyFont="1" applyFill="1" applyAlignment="1">
      <alignment wrapText="1"/>
    </xf>
    <xf numFmtId="0" fontId="100" fillId="0" borderId="0" xfId="0" applyFont="1" applyFill="1" applyAlignment="1">
      <alignment wrapText="1"/>
    </xf>
    <xf numFmtId="169" fontId="101" fillId="0" borderId="0" xfId="0" applyNumberFormat="1" applyFont="1" applyFill="1" applyAlignment="1">
      <alignment wrapText="1"/>
    </xf>
    <xf numFmtId="0" fontId="101" fillId="0" borderId="0" xfId="0" applyFont="1" applyAlignment="1">
      <alignment wrapText="1"/>
    </xf>
    <xf numFmtId="0" fontId="101" fillId="0" borderId="0" xfId="0" applyFont="1" applyFill="1" applyAlignment="1">
      <alignment wrapText="1"/>
    </xf>
    <xf numFmtId="0" fontId="32" fillId="6" borderId="3" xfId="0" applyFont="1" applyFill="1" applyBorder="1" applyAlignment="1">
      <alignment horizontal="left" vertical="center" wrapText="1"/>
    </xf>
    <xf numFmtId="0" fontId="57" fillId="11" borderId="0" xfId="0" applyFont="1" applyFill="1" applyAlignment="1">
      <alignment horizontal="left" vertical="center" wrapText="1"/>
    </xf>
  </cellXfs>
  <cellStyles count="3">
    <cellStyle name="Moneda 2" xfId="2" xr:uid="{00000000-0005-0000-0000-000000000000}"/>
    <cellStyle name="Normal" xfId="0" builtinId="0"/>
    <cellStyle name="Normal 2" xfId="1" xr:uid="{00000000-0005-0000-0000-000002000000}"/>
  </cellStyles>
  <dxfs count="244">
    <dxf>
      <font>
        <color theme="0"/>
      </font>
    </dxf>
    <dxf>
      <font>
        <color theme="0"/>
      </font>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00B050"/>
        </patternFill>
      </fill>
    </dxf>
    <dxf>
      <fill>
        <patternFill>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ont>
        <color auto="1"/>
      </font>
    </dxf>
    <dxf>
      <font>
        <color auto="1"/>
      </font>
    </dxf>
    <dxf>
      <fill>
        <patternFill patternType="solid">
          <bgColor rgb="FF00B050"/>
        </patternFill>
      </fill>
    </dxf>
    <dxf>
      <fill>
        <patternFill patternType="solid">
          <bgColor rgb="FF00B050"/>
        </patternFill>
      </fill>
    </dxf>
    <dxf>
      <font>
        <color rgb="FFFF0000"/>
      </font>
    </dxf>
    <dxf>
      <font>
        <color rgb="FFFF0000"/>
      </font>
    </dxf>
    <dxf>
      <fill>
        <patternFill patternType="solid">
          <bgColor rgb="FF00B050"/>
        </patternFill>
      </fill>
    </dxf>
    <dxf>
      <fill>
        <patternFill patternType="solid">
          <bgColor rgb="FF00B050"/>
        </patternFill>
      </fill>
    </dxf>
    <dxf>
      <fill>
        <patternFill>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numFmt numFmtId="169" formatCode="_(&quot;$&quot;\ * #,##0_);_(&quot;$&quot;\ * \(#,##0\);_(&quot;$&quot;\ * &quot;-&quot;??_);_(@_)"/>
    </dxf>
    <dxf>
      <numFmt numFmtId="169" formatCode="_(&quot;$&quot;\ * #,##0_);_(&quot;$&quot;\ * \(#,##0\);_(&quot;$&quot;\ * &quot;-&quot;??_);_(@_)"/>
    </dxf>
    <dxf>
      <font>
        <color rgb="FFFF0000"/>
      </font>
    </dxf>
    <dxf>
      <font>
        <color rgb="FFFF0000"/>
      </font>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ont>
        <color theme="1"/>
      </font>
    </dxf>
    <dxf>
      <font>
        <color theme="1"/>
      </font>
    </dxf>
    <dxf>
      <fill>
        <patternFill>
          <bgColor rgb="FF00B050"/>
        </patternFill>
      </fill>
    </dxf>
    <dxf>
      <fill>
        <patternFill>
          <bgColor rgb="FF00B050"/>
        </patternFill>
      </fill>
    </dxf>
    <dxf>
      <font>
        <color theme="1"/>
      </font>
    </dxf>
    <dxf>
      <font>
        <color theme="1"/>
      </font>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ont>
        <color rgb="FFFF0000"/>
      </font>
    </dxf>
    <dxf>
      <font>
        <color rgb="FFFF0000"/>
      </font>
    </dxf>
    <dxf>
      <font>
        <color rgb="FFFF0000"/>
      </font>
    </dxf>
    <dxf>
      <font>
        <color rgb="FFFF0000"/>
      </font>
    </dxf>
    <dxf>
      <fill>
        <patternFill patternType="solid">
          <bgColor rgb="FF00B0F0"/>
        </patternFill>
      </fill>
    </dxf>
    <dxf>
      <fill>
        <patternFill patternType="solid">
          <bgColor rgb="FF00B0F0"/>
        </patternFill>
      </fill>
    </dxf>
    <dxf>
      <font>
        <color rgb="FFFF0000"/>
      </font>
    </dxf>
    <dxf>
      <font>
        <color rgb="FFFF0000"/>
      </font>
    </dxf>
    <dxf>
      <font>
        <color rgb="FFFF0000"/>
      </font>
    </dxf>
    <dxf>
      <font>
        <color rgb="FFFF0000"/>
      </font>
    </dxf>
    <dxf>
      <fill>
        <patternFill patternType="solid">
          <bgColor rgb="FF00B0F0"/>
        </patternFill>
      </fill>
    </dxf>
    <dxf>
      <fill>
        <patternFill patternType="solid">
          <bgColor rgb="FF00B0F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11</xdr:col>
      <xdr:colOff>9525</xdr:colOff>
      <xdr:row>0</xdr:row>
      <xdr:rowOff>114300</xdr:rowOff>
    </xdr:from>
    <xdr:ext cx="1466850" cy="914400"/>
    <xdr:pic>
      <xdr:nvPicPr>
        <xdr:cNvPr id="2" name="image00.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9477375" y="114300"/>
          <a:ext cx="1466850" cy="914400"/>
        </a:xfrm>
        <a:prstGeom prst="rect">
          <a:avLst/>
        </a:prstGeom>
        <a:noFill/>
      </xdr:spPr>
    </xdr:pic>
    <xdr:clientData fLocksWithSheet="0"/>
  </xdr:oneCellAnchor>
  <xdr:twoCellAnchor>
    <xdr:from>
      <xdr:col>0</xdr:col>
      <xdr:colOff>0</xdr:colOff>
      <xdr:row>0</xdr:row>
      <xdr:rowOff>0</xdr:rowOff>
    </xdr:from>
    <xdr:to>
      <xdr:col>10</xdr:col>
      <xdr:colOff>95250</xdr:colOff>
      <xdr:row>1488</xdr:row>
      <xdr:rowOff>323850</xdr:rowOff>
    </xdr:to>
    <xdr:sp macro="" textlink="">
      <xdr:nvSpPr>
        <xdr:cNvPr id="1071" name="Rectangle 47" hidden="1">
          <a:extLst>
            <a:ext uri="{FF2B5EF4-FFF2-40B4-BE49-F238E27FC236}">
              <a16:creationId xmlns:a16="http://schemas.microsoft.com/office/drawing/2014/main" id="{00000000-0008-0000-0100-00002F04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camilo.gutierrez/Desktop/CONTRATO%201236/NOVIEMBRE/PLAN%20DE%20CONTRATACI&#211;N%20SDA%20OCTUBRE%202013.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MILO.GUTIERREZ" refreshedDate="41584.421696874997" createdVersion="1" refreshedVersion="4" recordCount="1743" upgradeOnRefresh="1" xr:uid="{00000000-000A-0000-FFFF-FFFF00000000}">
  <cacheSource type="worksheet">
    <worksheetSource ref="A7:O1750" sheet="Hoja1" r:id="rId2"/>
  </cacheSource>
  <cacheFields count="15">
    <cacheField name="Rubro" numFmtId="0">
      <sharedItems containsMixedTypes="1" containsNumber="1" containsInteger="1" minValue="821179" maxValue="821183" count="23">
        <s v="3-3-1-14-02-17-0131-182"/>
        <s v="3-3-1-14-03-24-0817-215"/>
        <s v="3-3-1-14-03-24-0817-218"/>
        <s v="3-3-1-14-02-22-0574-210"/>
        <s v="3-3-1-14-02-18-0811-184"/>
        <s v="3-3-1-14-02-18-0811-185"/>
        <s v="3-3-1-14-02-22-0819-210"/>
        <s v="3-3-1-14-02-22-0961-211"/>
        <s v="3-3-1-14-02-17-0820-178"/>
        <s v="3-3-1-14-02-17-0820-181"/>
        <s v="3-3-1-14-02-21-0826-205"/>
        <s v="3-3-1-14-02-21-0826-207"/>
        <s v="3-3-1-14-02-21-0826-208"/>
        <s v="3-3-1-14-03-31-0844-235"/>
        <s v="3-3-1-14-03-31-0844-238"/>
        <s v="3-3-1-13-06-49-0956-222"/>
        <s v="3-3-1-13-06-49-0956-224"/>
        <s v="3-3-1-13-06-49-0956-223"/>
        <s v="3-3-1-14-03-32-0957-241"/>
        <n v="821179"/>
        <n v="821182"/>
        <n v="821180"/>
        <n v="821183"/>
      </sharedItems>
    </cacheField>
    <cacheField name="No. de Proceso" numFmtId="0">
      <sharedItems containsString="0" containsBlank="1" containsNumber="1" containsInteger="1" minValue="1" maxValue="1450"/>
    </cacheField>
    <cacheField name="Línea de acción" numFmtId="0">
      <sharedItems containsBlank="1"/>
    </cacheField>
    <cacheField name="Meta proyecto de inversión" numFmtId="0">
      <sharedItems containsBlank="1"/>
    </cacheField>
    <cacheField name="Producto PMR" numFmtId="0">
      <sharedItems containsBlank="1"/>
    </cacheField>
    <cacheField name="Tipo de gasto" numFmtId="0">
      <sharedItems/>
    </cacheField>
    <cacheField name="Componente de gasto" numFmtId="0">
      <sharedItems/>
    </cacheField>
    <cacheField name="Concepto de gasto" numFmtId="0">
      <sharedItems containsBlank="1" count="45">
        <s v="0276-Personal contratado para la gestión ambiental y estrategia participativa local y territorial"/>
        <s v="0517-Adquisición de equipos, materiales, suministros, servicios y/o producción de piezas divulgativas para la gestiòn participativa y territorial"/>
        <s v="037 - Gastos de transporte"/>
        <s v="0292-Personal contratado para el diseño e implementación de las estrategias comunicativas del sector."/>
        <s v="0513-Adquisición de equipos, materiales, suministros, servicios y/o producción de piezas divulgativas y presencia en medios."/>
        <s v="0254 - Personal contratado para ejecutar las actuaciones de evaluación, control de deterioro ambiental y seguimiento ambiental"/>
        <s v="0524 - Adquisición de equipos, materiales, suministros, servicios y/o producción de material técnico e información para la gestión y control de deterioro ambiental"/>
        <s v="106 - Adecuación de áreas administrativas,  de áreas de interés ambiental y demás espacios administrados por la SDA"/>
        <s v="0089 - Personal contratado para el diseño e  implementación de políticas ambientales e instrumentos orientados al planeamiento técnico, investigación, información y gestión del conocimiento ambiental, desarrollo y regulación de la gestión y autogestión am"/>
        <s v="0130- Investigación y estudios de apoyo a la gestión ambiental"/>
        <s v="520-Adquisición De Equipos, Materiales, Suministros, Servicios Y/O Producción De Material Técnico E Información Basica Sectorial  Planeación Y Gestión Ambiental."/>
        <s v="0252 Personal Contratado para ejecutar las actuaciones de Evaluación, Control, Seguimiento y conservación de la Flora y Fauna Silvestre"/>
        <s v="0521 Adquisición de equipos, materiales, suministros, servicios y/o producción de material técnico e información para la gestión y control ambiental"/>
        <s v="0037 Gastos de transporte"/>
        <s v="0523-Construcción  de áreas administrativas,  de áreas de interés ambiental y demás espacios administrados por la SDA"/>
        <s v="0106 Adecuación de áreas administrativas de áreas de interés ambiental y demás espacios administradas por la SDA"/>
        <s v="0523 construcción  de áreas administrativas,  de áreas de interés ambiental y demás espacios administrados por la sda"/>
        <s v="0342-Personal contratado para ejecutar las actuaciones de evaluación, control y seguimiento ambiental a la fauna doméstica"/>
        <s v="03-04-0253-Personal Contratado para ejecutar las actuaciones de evaluación, control y seguimiento ambiental en ambiente urbano"/>
        <s v="04-01-0130-04-01-0130-Investigación y estudios de apoyo a la gestión ambiental"/>
        <s v="02-01-0522-Adquisición de equipos, materiales, suministros, servicios y/o producción de material técnico e información para la gestión ambiental en ambiente urbano."/>
        <s v="02-06-0037-Gastos de transporte"/>
        <s v="130 - Investigación y estudios de apoyo a la gestión_x000a_ambiental"/>
        <s v="253 - Personal contratado para ejecutar las actividades de Control y Gestión Ambiental a residuos peligrosos, orgánicos y escombros generados en Bogotá"/>
        <s v="521 - Adquisición de equipos, materiales, suministros, servicios y/o producción de material técnico e información para la gestión y control ambiental"/>
        <s v="37 - Gastos de transporte"/>
        <s v="0020- Personal contratado para las actividades propias de los procesos de mejoramiento de gestión de la entidad"/>
        <s v="0696-Adquisición de equipos materiales, suministros y servicios para el fortalecimiento de la  gestión institucional"/>
        <s v="013-Adquisición de equipos materiales, suministros y servicios para el fortalecimiento de la  gestión institucional"/>
        <s v="0734-Adquisición de hardware y/o software"/>
        <s v="0696 adquisición de equipos, materiales, suministros y servicios para el fortalecimiento de la gestión institucional"/>
        <s v="0058 - Mantenimiento de la plataforma tecnológica"/>
        <s v="0091 - Restauración, rehabilitación, recuperación y reforestación ecológica  de la estructura ecológica principal, las áreas protegidas,  el sistema hídrico distrital,  zonas de riesgo no mitigable, y/o otras áreas."/>
        <s v="090-Personal contratado para la restauración, conservación, manejo y uso sostenible de los ecosistemas urbanos, de las áreas rurales y para la gestión del riesgo en el Distrito Capital."/>
        <s v="0037 - Gastos de transporte"/>
        <s v="0508-Adquisición de equipos, materiales, suministros y servicios de  soporte para la ordenacion, manejo y regulación de ecosistemas y áreas protegidas y /o producción de informacion básica ambiental_x000a_"/>
        <s v="27-Adquisición de predios"/>
        <m u="1"/>
        <s v="013-Dotación de la sede administrativa de la entidad" u="1"/>
        <s v="58 - Mantenimiento de la plataforma tecnológica" u="1"/>
        <s v="520-Adquisición De Equipos, Materiales, Suministros, Servicios Y/O Producción De Material Técnico E Información Básica Sectorial  Planeación Y Gestión Ambiental." u="1"/>
        <s v="0130-Investigación y estudios de apoyo a la gestión ambiental" u="1"/>
        <s v="0253-Personal Contratado para ejecutar las actuaciones de evaluación, control y seguimiento ambiental en ambiente urbano" u="1"/>
        <s v="254-Personal Contratado Para Ejecutar Las Actuaciones De Evaluación, Control De Deterioro Ambiental Y Seguimiento " u="1"/>
        <s v="0522-Adquisición de equipos, materiales, suministros, servicios y/o producción de material técnico e información para la gestión ambiental en ambiente urbano." u="1"/>
      </sharedItems>
    </cacheField>
    <cacheField name="Frecuencia" numFmtId="0">
      <sharedItems containsString="0" containsBlank="1" containsNumber="1" containsInteger="1" minValue="0" maxValue="1"/>
    </cacheField>
    <cacheField name="Fuente de Financiación" numFmtId="0">
      <sharedItems count="10">
        <s v="12-Otros distrito"/>
        <s v="12- OTROS DISTRITOS"/>
        <s v="012-Otros Distrito"/>
        <s v="28-Rendimientos provenientes de recursos de destinación específica"/>
        <s v="Convenio"/>
        <s v="Otros Distrito"/>
        <s v="Otros Distritos"/>
        <s v="0270-Recursos del balance reaforo plusvalia"/>
        <s v="Recursos del balance Otros Distrito"/>
        <s v="41-Plusvalia"/>
      </sharedItems>
    </cacheField>
    <cacheField name="Objeto contractual" numFmtId="0">
      <sharedItems containsBlank="1"/>
    </cacheField>
    <cacheField name="Fecha Tentativa para el uso del servicio" numFmtId="0">
      <sharedItems containsDate="1" containsBlank="1" containsMixedTypes="1" minDate="2012-02-01T00:00:00" maxDate="1899-12-31T00:41:04"/>
    </cacheField>
    <cacheField name="Plazo" numFmtId="0">
      <sharedItems containsDate="1" containsBlank="1" containsMixedTypes="1" minDate="2012-04-12T00:00:00" maxDate="2013-12-16T00:00:00"/>
    </cacheField>
    <cacheField name="Valor Mensual" numFmtId="0">
      <sharedItems containsBlank="1" containsMixedTypes="1" containsNumber="1" minValue="102" maxValue="3200000000"/>
    </cacheField>
    <cacheField name="Valor Total" numFmtId="0">
      <sharedItems containsSemiMixedTypes="0" containsString="0" containsNumber="1" minValue="102" maxValue="3200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743">
  <r>
    <x v="0"/>
    <n v="1"/>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3- Recurso Humano"/>
    <s v="01-  Divulgación, asistencia técnica y capacitación de la población"/>
    <x v="0"/>
    <n v="1"/>
    <x v="0"/>
    <s v="Desarrollar las actividades y acciones pedagógicas programadas en el aula ambiental administrada por la sda, para dar cumplimiento a la estrategia de educación ambiental."/>
    <d v="2013-02-22T00:00:00"/>
    <n v="11.5"/>
    <n v="1540000"/>
    <n v="17710000"/>
  </r>
  <r>
    <x v="0"/>
    <n v="2"/>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3- Recurso Humano"/>
    <s v="01-  Divulgación, asistencia técnica y capacitación de la población"/>
    <x v="0"/>
    <n v="1"/>
    <x v="0"/>
    <s v="Desarrollar las actividades y acciones pedagógicas programadas en el aula ambiental administrada por la sda, para dar cumplimiento a la estrategia de educación ambiental."/>
    <d v="2013-02-22T00:00:00"/>
    <n v="11.5"/>
    <n v="1540000"/>
    <n v="17710000"/>
  </r>
  <r>
    <x v="0"/>
    <n v="3"/>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3- Recurso Humano"/>
    <s v="01-  Divulgación, asistencia técnica y capacitación de la población"/>
    <x v="0"/>
    <n v="1"/>
    <x v="0"/>
    <s v="Desarrollar las actividades y acciones pedagógicas programadas en el aula ambiental administrada por la sda, para dar cumplimiento a la estrategia de educación ambiental."/>
    <d v="2013-02-25T00:00:00"/>
    <n v="11.5"/>
    <n v="1540000"/>
    <n v="17710000"/>
  </r>
  <r>
    <x v="0"/>
    <n v="4"/>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3- Recurso Humano"/>
    <s v="01-  Divulgación, asistencia técnica y capacitación de la población"/>
    <x v="0"/>
    <n v="1"/>
    <x v="0"/>
    <s v="Desarrollar las actividades y acciones pedagógicas programadas en el aula ambiental administrada por la sda, para dar cumplimiento a la estrategia de educación ambiental."/>
    <d v="2013-02-27T00:00:00"/>
    <n v="11.5"/>
    <n v="1540000"/>
    <n v="17710000"/>
  </r>
  <r>
    <x v="0"/>
    <n v="5"/>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3- Recurso Humano"/>
    <s v="01-  Divulgación, asistencia técnica y capacitación de la población"/>
    <x v="0"/>
    <n v="1"/>
    <x v="0"/>
    <s v="Desarrollar las actividades y acciones pedagógicas programadas en el aula ambiental administrada por la sda, para dar cumplimiento a la estrategia de educación ambiental."/>
    <d v="2013-02-28T00:00:00"/>
    <n v="11.5"/>
    <n v="1540000"/>
    <n v="17710000"/>
  </r>
  <r>
    <x v="0"/>
    <n v="6"/>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3- Recurso Humano"/>
    <s v="01-  Divulgación, asistencia técnica y capacitación de la población"/>
    <x v="0"/>
    <n v="1"/>
    <x v="0"/>
    <s v="Desarrollar las actividades y acciones pedagógicas programadas en el aula ambiental administrada por la sda, para dar cumplimiento a la estrategia de educación ambiental."/>
    <d v="2013-02-28T00:00:00"/>
    <n v="11.5"/>
    <n v="1540000"/>
    <n v="17710000"/>
  </r>
  <r>
    <x v="0"/>
    <n v="7"/>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3- Recurso Humano"/>
    <s v="01-  Divulgación, asistencia técnica y capacitación de la población"/>
    <x v="0"/>
    <n v="1"/>
    <x v="0"/>
    <s v="Desarrollar las actividades y acciones pedagógicas programadas en el aula ambiental administrada por la sda, para dar cumplimiento a la estrategia de educación ambiental."/>
    <d v="2013-02-28T00:00:00"/>
    <n v="11.5"/>
    <n v="1540000"/>
    <n v="17710000"/>
  </r>
  <r>
    <x v="0"/>
    <n v="8"/>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3- Recurso Humano"/>
    <s v="01-  Divulgación, asistencia técnica y capacitación de la población"/>
    <x v="0"/>
    <n v="1"/>
    <x v="0"/>
    <s v="Desarrollar las actividades y acciones pedagógicas programadas en el aula ambiental administrada por la sda, para dar cumplimiento a la estrategia de educación ambiental."/>
    <d v="2013-02-28T00:00:00"/>
    <n v="11.5"/>
    <n v="1540000"/>
    <n v="17710000"/>
  </r>
  <r>
    <x v="0"/>
    <n v="9"/>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3- Recurso Humano"/>
    <s v="01-  Divulgación, asistencia técnica y capacitación de la población"/>
    <x v="0"/>
    <n v="1"/>
    <x v="0"/>
    <s v="Desarrollar las actividades y acciones pedagógicas programadas en el aula ambiental administrada por la sda, para dar cumplimiento a la estrategia de educación ambiental."/>
    <d v="2013-03-01T00:00:00"/>
    <n v="11.5"/>
    <n v="1540000"/>
    <n v="17710000"/>
  </r>
  <r>
    <x v="0"/>
    <n v="10"/>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3- Recurso Humano"/>
    <s v="01-  Divulgación, asistencia técnica y capacitación de la población"/>
    <x v="0"/>
    <n v="1"/>
    <x v="0"/>
    <s v="Desarrollar las actividades y acciones pedagógicas programadas en el aula ambiental administrada por la sda, para dar cumplimiento a la estrategia de educación ambiental."/>
    <d v="2013-03-01T00:00:00"/>
    <n v="11.5"/>
    <n v="1540000"/>
    <n v="17710000"/>
  </r>
  <r>
    <x v="0"/>
    <n v="11"/>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3- Recurso Humano"/>
    <s v="01-  Divulgación, asistencia técnica y capacitación de la población"/>
    <x v="0"/>
    <n v="1"/>
    <x v="0"/>
    <s v="Desarrollar las actividades y acciones pedagógicas programadas en el aula ambiental administrada por la sda, para dar cumplimiento a la estrategia de educación ambiental."/>
    <d v="2013-03-01T00:00:00"/>
    <n v="11.5"/>
    <n v="1540000"/>
    <n v="17710000"/>
  </r>
  <r>
    <x v="0"/>
    <n v="12"/>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3- Recurso Humano"/>
    <s v="01-  Divulgación, asistencia técnica y capacitación de la población"/>
    <x v="0"/>
    <n v="1"/>
    <x v="0"/>
    <s v="Desarrollar las actividades y acciones pedagógicas programadas en el aula ambiental administrada por la sda, para dar cumplimiento a la estrategia de educación ambiental."/>
    <d v="2013-03-07T00:00:00"/>
    <n v="11"/>
    <n v="1540000"/>
    <n v="16940000"/>
  </r>
  <r>
    <x v="0"/>
    <n v="13"/>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3- Recurso Humano"/>
    <s v="01-  Divulgación, asistencia técnica y capacitación de la población"/>
    <x v="0"/>
    <n v="1"/>
    <x v="0"/>
    <s v="Ejecutar acciones pedagógicas y procesos de formación en desarrollo de la estrategia de aulas ambientales prevista en la política pública distrital de educación ambiental"/>
    <d v="2013-02-22T00:00:00"/>
    <n v="11.5"/>
    <n v="1660000"/>
    <n v="19090000"/>
  </r>
  <r>
    <x v="0"/>
    <n v="14"/>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3- Recurso Humano"/>
    <s v="01-  Divulgación, asistencia técnica y capacitación de la población"/>
    <x v="0"/>
    <n v="1"/>
    <x v="0"/>
    <s v="Ejecutar acciones pedagógicas y procesos de formación en desarrollo de la estrategia de aulas ambientales prevista en la política pública distrital de educación ambiental"/>
    <d v="2013-02-25T00:00:00"/>
    <n v="11.5"/>
    <n v="1660000"/>
    <n v="19090000"/>
  </r>
  <r>
    <x v="0"/>
    <n v="15"/>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3- Recurso Humano"/>
    <s v="01-  Divulgación, asistencia técnica y capacitación de la población"/>
    <x v="0"/>
    <n v="1"/>
    <x v="0"/>
    <s v="Ejecutar acciones pedagógicas y procesos de formación en desarrollo de la estrategia de aulas ambientales prevista en la política pública distrital de educación ambiental"/>
    <d v="2013-02-25T00:00:00"/>
    <n v="11.5"/>
    <n v="1660000"/>
    <n v="19090000"/>
  </r>
  <r>
    <x v="0"/>
    <n v="16"/>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3- Recurso Humano"/>
    <s v="01-  Divulgación, asistencia técnica y capacitación de la población"/>
    <x v="0"/>
    <n v="1"/>
    <x v="0"/>
    <s v="Ejecutar acciones pedagógicas y procesos de formación en desarrollo de la estrategia de aulas ambientales prevista en la política pública distrital de educación ambiental"/>
    <d v="2013-02-26T00:00:00"/>
    <n v="11.5"/>
    <n v="1660000"/>
    <n v="19090000"/>
  </r>
  <r>
    <x v="0"/>
    <n v="17"/>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3- Recurso Humano"/>
    <s v="01-  Divulgación, asistencia técnica y capacitación de la población"/>
    <x v="0"/>
    <n v="1"/>
    <x v="0"/>
    <s v="Ejecutar acciones pedagógicas y procesos de formación en desarrollo de la estrategia de aulas ambientales prevista en la política pública distrital de educación ambiental"/>
    <d v="2013-02-27T00:00:00"/>
    <n v="11.5"/>
    <n v="1660000"/>
    <n v="19090000"/>
  </r>
  <r>
    <x v="0"/>
    <n v="18"/>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3- Recurso Humano"/>
    <s v="01-  Divulgación, asistencia técnica y capacitación de la población"/>
    <x v="0"/>
    <n v="1"/>
    <x v="0"/>
    <s v="Ejecutar acciones pedagógicas y procesos de formación en desarrollo de la estrategia de aulas ambientales prevista en la política pública distrital de educación ambiental"/>
    <d v="2013-03-11T00:00:00"/>
    <n v="11"/>
    <n v="1660000"/>
    <n v="18260000"/>
  </r>
  <r>
    <x v="0"/>
    <n v="19"/>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3- Recurso Humano"/>
    <s v="01-  Divulgación, asistencia técnica y capacitación de la población"/>
    <x v="0"/>
    <n v="1"/>
    <x v="0"/>
    <s v="Ejecutar acciones pedagógicas y procesos de formación en desarrollo de la estrategia de aulas ambientales prevista en la política pública distrital de educación ambiental"/>
    <d v="2013-03-01T00:00:00"/>
    <n v="11.5"/>
    <n v="1660000"/>
    <n v="19090000"/>
  </r>
  <r>
    <x v="0"/>
    <n v="20"/>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3- Recurso Humano"/>
    <s v="01-  Divulgación, asistencia técnica y capacitación de la población"/>
    <x v="0"/>
    <n v="1"/>
    <x v="0"/>
    <s v="Ejecutar acciones pedagógicas y procesos de formación en desarrollo de la estrategia de aulas ambientales prevista en la política pública distrital de educación ambiental"/>
    <d v="2013-03-01T00:00:00"/>
    <n v="11.5"/>
    <n v="1660000"/>
    <n v="19090000"/>
  </r>
  <r>
    <x v="0"/>
    <n v="21"/>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3- Recurso Humano"/>
    <s v="01-  Divulgación, asistencia técnica y capacitación de la población"/>
    <x v="0"/>
    <n v="1"/>
    <x v="0"/>
    <s v="Ejecutar acciones pedagógicas y procesos de formación en desarrollo de la estrategia de aulas ambientales prevista en la política pública distrital de educación ambiental"/>
    <d v="2013-07-22T00:00:00"/>
    <n v="4"/>
    <n v="1660000"/>
    <n v="6640000"/>
  </r>
  <r>
    <x v="0"/>
    <n v="22"/>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3- Recurso Humano"/>
    <s v="01-  Divulgación, asistencia técnica y capacitación de la población"/>
    <x v="0"/>
    <n v="1"/>
    <x v="0"/>
    <s v="Realizar acciones que permitan visibilizar la diversidad étnica en los procesos de formación adelantados en los espacios y escenarios donde hace presencia la SDA"/>
    <d v="2013-09-01T00:00:00"/>
    <n v="5"/>
    <n v="1210000"/>
    <n v="6050000"/>
  </r>
  <r>
    <x v="0"/>
    <n v="23"/>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3- Recurso Humano"/>
    <s v="01-  Divulgación, asistencia técnica y capacitación de la población"/>
    <x v="0"/>
    <n v="1"/>
    <x v="0"/>
    <s v="Realizar acciones que permitan visibilizar la diversidad étnica en los procesos de formación adelantados en los espacios y escenarios donde hace presencia la SDA"/>
    <d v="2013-09-01T00:00:00"/>
    <n v="5"/>
    <n v="1210000"/>
    <n v="6050000"/>
  </r>
  <r>
    <x v="0"/>
    <n v="24"/>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3- Recurso Humano"/>
    <s v="01-  Divulgación, asistencia técnica y capacitación de la población"/>
    <x v="0"/>
    <n v="1"/>
    <x v="0"/>
    <s v="Realizar acciones que permitan visibilizar la diversidad étnica en los procesos de formación adelantados en los espacios y escenarios donde hace presencia la SDA"/>
    <d v="2013-09-01T00:00:00"/>
    <n v="4"/>
    <n v="1210000"/>
    <n v="4840000"/>
  </r>
  <r>
    <x v="0"/>
    <n v="25"/>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3- Recurso Humano"/>
    <s v="01-  Divulgación, asistencia técnica y capacitación de la población"/>
    <x v="0"/>
    <n v="1"/>
    <x v="0"/>
    <s v="Realizar acciones que permitan visibilizar la diversidad étnica en los procesos de formación adelantados en los espacios y escenarios donde hace presencia la SDA"/>
    <d v="2013-09-01T00:00:00"/>
    <n v="4"/>
    <n v="1210000"/>
    <n v="4840000"/>
  </r>
  <r>
    <x v="0"/>
    <n v="26"/>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3- Recurso Humano"/>
    <s v="01-  Divulgación, asistencia técnica y capacitación de la población"/>
    <x v="0"/>
    <n v="1"/>
    <x v="0"/>
    <s v="Realizar acciones que permitan visibilizar la diversidad étnica en los procesos de formación adelantados en los espacios y escenarios donde hace presencia la SDA"/>
    <d v="2013-09-01T00:00:00"/>
    <n v="4"/>
    <n v="1210000"/>
    <n v="3243683"/>
  </r>
  <r>
    <x v="0"/>
    <n v="27"/>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3- Recurso Humano"/>
    <s v="01-  Divulgación, asistencia técnica y capacitación de la población"/>
    <x v="0"/>
    <n v="1"/>
    <x v="0"/>
    <s v="Realizar la planeación y ejecución de actividades educativas en el aula ambiental administrada por la SDA"/>
    <d v="2013-02-25T00:00:00"/>
    <n v="11.5"/>
    <n v="2990000"/>
    <n v="34385000"/>
  </r>
  <r>
    <x v="0"/>
    <n v="28"/>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3- Recurso Humano"/>
    <s v="01-  Divulgación, asistencia técnica y capacitación de la población"/>
    <x v="0"/>
    <n v="1"/>
    <x v="0"/>
    <s v="Realizar la planeación y ejecución de actividades educativas en el aula ambiental administrada por la SDA"/>
    <d v="2013-02-25T00:00:00"/>
    <n v="11.5"/>
    <n v="2990000"/>
    <n v="34385000"/>
  </r>
  <r>
    <x v="0"/>
    <n v="29"/>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3- Recurso Humano"/>
    <s v="01-  Divulgación, asistencia técnica y capacitación de la población"/>
    <x v="0"/>
    <n v="1"/>
    <x v="0"/>
    <s v="Realizar la planeación y ejecución de actividades educativas en el aula ambiental administrada por la SDA"/>
    <d v="2013-02-25T00:00:00"/>
    <n v="11.5"/>
    <n v="2990000"/>
    <n v="34385000"/>
  </r>
  <r>
    <x v="0"/>
    <n v="30"/>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3- Recurso Humano"/>
    <s v="01-  Divulgación, asistencia técnica y capacitación de la población"/>
    <x v="0"/>
    <n v="1"/>
    <x v="0"/>
    <s v="Realizar la planeación y ejecución de actividades educativas en el aula ambiental administrada por la SDA"/>
    <d v="2013-02-27T00:00:00"/>
    <n v="11.5"/>
    <n v="2990000"/>
    <n v="34385000"/>
  </r>
  <r>
    <x v="0"/>
    <n v="31"/>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2-Dotación "/>
    <s v="01 - Adquisición y/o producción de equipos, materiales, suministros y servicios propios del sector"/>
    <x v="1"/>
    <n v="1"/>
    <x v="0"/>
    <s v="Contratar el diseño fabricación e instalación de la señalización y demarcación en seguridad industrial, símbolos y señales que identifiquen las diferentes oficinas locales de la SDA y sedes administrativas"/>
    <d v="2013-08-18T00:00:00"/>
    <n v="2"/>
    <s v="N/A"/>
    <n v="105000000"/>
  </r>
  <r>
    <x v="0"/>
    <n v="32"/>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2-Dotación "/>
    <s v="01 - Adquisición y/o producción de equipos, materiales, suministros y servicios propios del sector"/>
    <x v="1"/>
    <n v="1"/>
    <x v="0"/>
    <s v="Contratar el suministro de material impreso, divulgativo, editorial y piezas de comunicación institucionales requeridas por la Secretaría Distrital de Ambiente, para socializar y divulgar a la ciudadanía, información relacionada con los programas, planes,"/>
    <d v="2013-08-18T00:00:00"/>
    <n v="5"/>
    <s v="N/A"/>
    <n v="7855763"/>
  </r>
  <r>
    <x v="0"/>
    <n v="33"/>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2-Dotación "/>
    <s v="01 - Adquisición y/o producción de equipos, materiales, suministros y servicios propios del sector"/>
    <x v="1"/>
    <n v="1"/>
    <x v="0"/>
    <s v="Contratar el suministro de material impreso, divulgativo, editorial y piezas de comunicación institucionales requeridas por la Secretaría Distrital de Ambiente, para socializar y divulgar a la ciudadanía, información relacionada con los programas, planes,"/>
    <d v="2013-08-18T00:00:00"/>
    <n v="5"/>
    <s v="N/A"/>
    <n v="6747917"/>
  </r>
  <r>
    <x v="0"/>
    <n v="34"/>
    <s v="Implementación de la Política Publica Distrital de Educación Ambiental"/>
    <s v="Involucrar 200,000 habitantes en estrategias de educación  ambiental en los espacios administrados por la Secretaría Distrital de Ambiente"/>
    <s v="Ciudadania participativa y responsable con el ambiente"/>
    <s v="02-Dotación "/>
    <s v="01 - Adquisición y/o producción de equipos, materiales, suministros y servicios propios del sector"/>
    <x v="1"/>
    <n v="1"/>
    <x v="0"/>
    <s v="Entregar a título de compraventa las impresoras, validadoras, plotter y scaners para la secretaria distrital de ambiente"/>
    <d v="2013-08-18T00:00:00"/>
    <n v="1"/>
    <s v="N/A"/>
    <n v="5396320"/>
  </r>
  <r>
    <x v="0"/>
    <n v="35"/>
    <s v="Implementación de la Política Publica Distrital de Educación Ambiental"/>
    <s v="Involucrar 1,000,000 habitantes en estrategias de educación ambiental en las localidades del Distrito Capital."/>
    <s v="Ciudadania participativa y responsable con el ambiente"/>
    <s v="03- Recurso Humano"/>
    <s v="01-  Divulgación, asistencia técnica y capacitación de la población"/>
    <x v="0"/>
    <n v="1"/>
    <x v="0"/>
    <s v="Articular la gestión interinstitucional de la secretaría distrital de ambiente en el marco de la comisión intersectorial de educación ambiental y ejecutar las acciones requeridas para el cumplimiento de las metas establecidas en el proyecto 131"/>
    <d v="2013-02-22T00:00:00"/>
    <n v="11.5"/>
    <n v="3880000"/>
    <n v="44620000"/>
  </r>
  <r>
    <x v="0"/>
    <n v="36"/>
    <s v="Implementación de la Política Publica Distrital de Educación Ambiental"/>
    <s v="Involucrar 1,000,000 habitantes en estrategias de educación ambiental en las localidades del Distrito Capital."/>
    <s v="Ciudadania participativa y responsable con el ambiente"/>
    <s v="03- Recurso Humano"/>
    <s v="01-  Divulgación, asistencia técnica y capacitación de la población"/>
    <x v="0"/>
    <n v="1"/>
    <x v="0"/>
    <s v="Ejecutar las acciones pedagógicas y los procesos de formación ambiental liderados por la SDA."/>
    <d v="2013-02-22T00:00:00"/>
    <n v="11.5"/>
    <n v="2990000"/>
    <n v="34385000"/>
  </r>
  <r>
    <x v="0"/>
    <n v="37"/>
    <s v="Implementación de la Política Publica Distrital de Educación Ambiental"/>
    <s v="Involucrar 1,000,000 habitantes en estrategias de educación ambiental en las localidades del Distrito Capital."/>
    <s v="Ciudadania participativa y responsable con el ambiente"/>
    <s v="03- Recurso Humano"/>
    <s v="01-  Divulgación, asistencia técnica y capacitación de la población"/>
    <x v="0"/>
    <n v="1"/>
    <x v="0"/>
    <s v="Ejecutar las acciones pedagógicas y los procesos de formación ambiental liderados por la SDA."/>
    <d v="2013-02-22T00:00:00"/>
    <n v="11.5"/>
    <n v="2990000"/>
    <n v="34385000"/>
  </r>
  <r>
    <x v="0"/>
    <n v="38"/>
    <s v="Implementación de la Política Publica Distrital de Educación Ambiental"/>
    <s v="Involucrar 1,000,000 habitantes en estrategias de educación ambiental en las localidades del Distrito Capital."/>
    <s v="Ciudadania participativa y responsable con el ambiente"/>
    <s v="03- Recurso Humano"/>
    <s v="01-  Divulgación, asistencia técnica y capacitación de la población"/>
    <x v="0"/>
    <n v="1"/>
    <x v="0"/>
    <s v="Ejecutar las acciones pedagógicas y los procesos de formación ambiental liderados por la SDA."/>
    <d v="2013-02-25T00:00:00"/>
    <n v="11.5"/>
    <n v="2990000"/>
    <n v="34385000"/>
  </r>
  <r>
    <x v="0"/>
    <n v="39"/>
    <s v="Implementación de la Política Publica Distrital de Educación Ambiental"/>
    <s v="Involucrar 1,000,000 habitantes en estrategias de educación ambiental en las localidades del Distrito Capital."/>
    <s v="Ciudadania participativa y responsable con el ambiente"/>
    <s v="03- Recurso Humano"/>
    <s v="01-  Divulgación, asistencia técnica y capacitación de la población"/>
    <x v="0"/>
    <n v="1"/>
    <x v="0"/>
    <s v="Ejecutar las acciones pedagógicas y los procesos de formación ambiental liderados por la SDA."/>
    <d v="2013-02-25T00:00:00"/>
    <n v="11.5"/>
    <n v="2990000"/>
    <n v="34385000"/>
  </r>
  <r>
    <x v="0"/>
    <n v="40"/>
    <s v="Implementación de la Política Publica Distrital de Educación Ambiental"/>
    <s v="Involucrar 1,000,000 habitantes en estrategias de educación ambiental en las localidades del Distrito Capital."/>
    <s v="Ciudadania participativa y responsable con el ambiente"/>
    <s v="03- Recurso Humano"/>
    <s v="01-  Divulgación, asistencia técnica y capacitación de la población"/>
    <x v="0"/>
    <n v="1"/>
    <x v="0"/>
    <s v="Ejecutar las acciones pedagógicas y los procesos de formación ambiental liderados por la SDA."/>
    <d v="2013-02-26T00:00:00"/>
    <n v="11.5"/>
    <n v="2990000"/>
    <n v="34385000"/>
  </r>
  <r>
    <x v="0"/>
    <n v="41"/>
    <s v="Implementación de la Política Publica Distrital de Educación Ambiental"/>
    <s v="Involucrar 1,000,000 habitantes en estrategias de educación ambiental en las localidades del Distrito Capital."/>
    <s v="Ciudadania participativa y responsable con el ambiente"/>
    <s v="03- Recurso Humano"/>
    <s v="01-  Divulgación, asistencia técnica y capacitación de la población"/>
    <x v="0"/>
    <n v="1"/>
    <x v="0"/>
    <s v="Ejecutar las acciones pedagógicas y los procesos de formación ambiental liderados por la SDA."/>
    <d v="2013-02-26T00:00:00"/>
    <n v="11.5"/>
    <n v="2990000"/>
    <n v="34385000"/>
  </r>
  <r>
    <x v="0"/>
    <n v="42"/>
    <s v="Implementación de la Política Publica Distrital de Educación Ambiental"/>
    <s v="Involucrar 1,000,000 habitantes en estrategias de educación ambiental en las localidades del Distrito Capital."/>
    <s v="Ciudadania participativa y responsable con el ambiente"/>
    <s v="03- Recurso Humano"/>
    <s v="01-  Divulgación, asistencia técnica y capacitación de la población"/>
    <x v="0"/>
    <n v="1"/>
    <x v="0"/>
    <s v="Ejecutar las acciones pedagógicas y los procesos de formación ambiental liderados por la SDA."/>
    <d v="2013-02-26T00:00:00"/>
    <n v="11.5"/>
    <n v="2990000"/>
    <n v="34385000"/>
  </r>
  <r>
    <x v="0"/>
    <n v="43"/>
    <s v="Implementación de la Política Publica Distrital de Educación Ambiental"/>
    <s v="Involucrar 1,000,000 habitantes en estrategias de educación ambiental en las localidades del Distrito Capital."/>
    <s v="Ciudadania participativa y responsable con el ambiente"/>
    <s v="03- Recurso Humano"/>
    <s v="01-  Divulgación, asistencia técnica y capacitación de la población"/>
    <x v="0"/>
    <n v="1"/>
    <x v="0"/>
    <s v="Ejecutar las acciones pedagógicas y los procesos de formación ambiental liderados por la SDA."/>
    <d v="2013-02-26T00:00:00"/>
    <n v="11.5"/>
    <n v="2990000"/>
    <n v="34385000"/>
  </r>
  <r>
    <x v="0"/>
    <n v="44"/>
    <s v="Implementación de la Política Publica Distrital de Educación Ambiental"/>
    <s v="Involucrar 1,000,000 habitantes en estrategias de educación ambiental en las localidades del Distrito Capital."/>
    <s v="Ciudadania participativa y responsable con el ambiente"/>
    <s v="03- Recurso Humano"/>
    <s v="01-  Divulgación, asistencia técnica y capacitación de la población"/>
    <x v="0"/>
    <n v="1"/>
    <x v="0"/>
    <s v="Ejecutar las acciones pedagógicas y los procesos de formación ambiental liderados por la SDA."/>
    <d v="2013-02-27T00:00:00"/>
    <n v="11.5"/>
    <n v="2990000"/>
    <n v="34385000"/>
  </r>
  <r>
    <x v="0"/>
    <n v="45"/>
    <s v="Implementación de la Política Publica Distrital de Educación Ambiental"/>
    <s v="Involucrar 1,000,000 habitantes en estrategias de educación ambiental en las localidades del Distrito Capital."/>
    <s v="Ciudadania participativa y responsable con el ambiente"/>
    <s v="03- Recurso Humano"/>
    <s v="01-  Divulgación, asistencia técnica y capacitación de la población"/>
    <x v="0"/>
    <n v="1"/>
    <x v="0"/>
    <s v="Ejecutar las acciones pedagógicas y los procesos de formación ambiental liderados por la SDA."/>
    <d v="2013-03-04T00:00:00"/>
    <n v="11.5"/>
    <n v="2990000"/>
    <n v="34385000"/>
  </r>
  <r>
    <x v="0"/>
    <n v="46"/>
    <s v="Implementación de la Política Publica Distrital de Educación Ambiental"/>
    <s v="Involucrar 1,000,000 habitantes en estrategias de educación ambiental en las localidades del Distrito Capital."/>
    <s v="Ciudadania participativa y responsable con el ambiente"/>
    <s v="03- Recurso Humano"/>
    <s v="01-  Divulgación, asistencia técnica y capacitación de la población"/>
    <x v="0"/>
    <n v="1"/>
    <x v="0"/>
    <s v="Ejecutar acciones asociadas a los procesos distritales de caminatas ecológicas y de educación ambiental territorial"/>
    <d v="2013-02-22T00:00:00"/>
    <n v="11.5"/>
    <n v="3370000"/>
    <n v="38755000"/>
  </r>
  <r>
    <x v="0"/>
    <n v="47"/>
    <s v="Implementación de la Política Publica Distrital de Educación Ambiental"/>
    <s v="Involucrar 1,000,000 habitantes en estrategias de educación ambiental en las localidades del Distrito Capital."/>
    <s v="Ciudadania participativa y responsable con el ambiente"/>
    <s v="03- Recurso Humano"/>
    <s v="01-  Divulgación, asistencia técnica y capacitación de la población"/>
    <x v="0"/>
    <n v="1"/>
    <x v="0"/>
    <s v="Prestar los servicios profesionales para la ejecución de las estrategias de educación ambiental, con el fin de articular dinámicas sectoriales, gremiales, empresariales e institucionales"/>
    <d v="2013-02-22T00:00:00"/>
    <n v="11.5"/>
    <n v="2990000"/>
    <n v="34385000"/>
  </r>
  <r>
    <x v="0"/>
    <n v="48"/>
    <s v="Implementación de la Política Publica Distrital de Educación Ambiental"/>
    <s v="Involucrar 1,000,000 habitantes en estrategias de educación ambiental en las localidades del Distrito Capital."/>
    <s v="Ciudadania participativa y responsable con el ambiente"/>
    <s v="03- Recurso Humano"/>
    <s v="01-  Divulgación, asistencia técnica y capacitación de la población"/>
    <x v="0"/>
    <n v="1"/>
    <x v="0"/>
    <s v="Realizar el material divulgativo de acuerdo a las temáticas de las estrategias de educación ambiental"/>
    <d v="2013-02-25T00:00:00"/>
    <n v="11.5"/>
    <n v="2990000"/>
    <n v="34385000"/>
  </r>
  <r>
    <x v="0"/>
    <n v="49"/>
    <s v="Implementación de la Política Publica Distrital de Educación Ambiental"/>
    <s v="Involucrar 1,000,000 habitantes en estrategias de educación ambiental en las localidades del Distrito Capital."/>
    <s v="Ciudadania participativa y responsable con el ambiente"/>
    <s v="03- Recurso Humano"/>
    <s v="01-  Divulgación, asistencia técnica y capacitación de la población"/>
    <x v="0"/>
    <n v="1"/>
    <x v="0"/>
    <s v="Desarrollar las actividades y acciones pedagógicas programadas en el aula ambiental administrada por la sda, para dar cumplimiento a la estrategia de educación ambiental."/>
    <d v="2013-02-22T00:00:00"/>
    <n v="11.5"/>
    <n v="1540000"/>
    <n v="17710000"/>
  </r>
  <r>
    <x v="0"/>
    <n v="50"/>
    <s v="Implementación de la Política Publica Distrital de Educación Ambiental"/>
    <s v="Involucrar 1,000,000 habitantes en estrategias de educación ambiental en las localidades del Distrito Capital."/>
    <s v="Ciudadania participativa y responsable con el ambiente"/>
    <s v="03- Recurso Humano"/>
    <s v="01-  Divulgación, asistencia técnica y capacitación de la población"/>
    <x v="0"/>
    <n v="1"/>
    <x v="0"/>
    <s v="Desarrollar las actividades y acciones pedagógicas programadas en el aula ambiental administrada por la sda, para dar cumplimiento a la estrategia de educación ambiental."/>
    <d v="2013-02-25T00:00:00"/>
    <n v="11.5"/>
    <n v="1540000"/>
    <n v="17710000"/>
  </r>
  <r>
    <x v="0"/>
    <n v="51"/>
    <s v="Implementación de la Política Publica Distrital de Educación Ambiental"/>
    <s v="Involucrar 1,000,000 habitantes en estrategias de educación ambiental en las localidades del Distrito Capital."/>
    <s v="Ciudadania participativa y responsable con el ambiente"/>
    <s v="03- Recurso Humano"/>
    <s v="01-  Divulgación, asistencia técnica y capacitación de la población"/>
    <x v="0"/>
    <n v="1"/>
    <x v="0"/>
    <s v="Desarrollar las actividades y acciones pedagógicas programadas en el aula ambiental administrada por la sda, para dar cumplimiento a la estrategia de educación ambiental."/>
    <d v="2013-02-26T00:00:00"/>
    <n v="11.5"/>
    <n v="1540000"/>
    <n v="17710000"/>
  </r>
  <r>
    <x v="0"/>
    <n v="52"/>
    <s v="Implementación de la Política Publica Distrital de Educación Ambiental"/>
    <s v="Involucrar 1,000,000 habitantes en estrategias de educación ambiental en las localidades del Distrito Capital."/>
    <s v="Ciudadania participativa y responsable con el ambiente"/>
    <s v="03- Recurso Humano"/>
    <s v="01-  Divulgación, asistencia técnica y capacitación de la población"/>
    <x v="0"/>
    <n v="1"/>
    <x v="0"/>
    <s v="Desarrollar las actividades y acciones pedagógicas programadas en el aula ambiental administrada por la sda, para dar cumplimiento a la estrategia de educación ambiental."/>
    <d v="2013-02-27T00:00:00"/>
    <n v="11.5"/>
    <n v="1540000"/>
    <n v="17710000"/>
  </r>
  <r>
    <x v="0"/>
    <n v="53"/>
    <s v="Implementación de la Política Publica Distrital de Educación Ambiental"/>
    <s v="Involucrar 1,000,000 habitantes en estrategias de educación ambiental en las localidades del Distrito Capital."/>
    <s v="Ciudadania participativa y responsable con el ambiente"/>
    <s v="03- Recurso Humano"/>
    <s v="01-  Divulgación, asistencia técnica y capacitación de la población"/>
    <x v="0"/>
    <n v="1"/>
    <x v="0"/>
    <s v="Realizar actividades para el soporte de la puesta en marcha de acciones para la promoción de comportamientos, percepciones y prácticas sostenibles por parte de la ciudadanía, en las zonas priorizadas por la entidad, en el marco del proyecto 131"/>
    <d v="2013-02-27T00:00:00"/>
    <n v="10.5"/>
    <n v="2290000"/>
    <n v="24045000"/>
  </r>
  <r>
    <x v="0"/>
    <n v="54"/>
    <s v="Implementación de la Política Publica Distrital de Educación Ambiental"/>
    <s v="Involucrar 1,000,000 habitantes en estrategias de educación ambiental en las localidades del Distrito Capital."/>
    <s v="Ciudadania participativa y responsable con el ambiente"/>
    <s v="03- Recurso Humano"/>
    <s v="01-  Divulgación, asistencia técnica y capacitación de la población"/>
    <x v="0"/>
    <n v="1"/>
    <x v="0"/>
    <s v="Realizar acciones para la promoción de comportamientos, percepciones y prácticas sostenibles por parte de la ciudadanía, en las zonas priorizadas por la entidad, en el marco del proyecto 131."/>
    <d v="2013-02-28T00:00:00"/>
    <n v="11.5"/>
    <n v="3880000"/>
    <n v="44620000"/>
  </r>
  <r>
    <x v="0"/>
    <n v="55"/>
    <s v="Implementación de la Política Publica Distrital de Educación Ambiental"/>
    <s v="Involucrar 1,000,000 habitantes en estrategias de educación ambiental en las localidades del Distrito Capital."/>
    <s v="Ciudadania participativa y responsable con el ambiente"/>
    <s v="03- Recurso Humano"/>
    <s v="01-  Divulgación, asistencia técnica y capacitación de la población"/>
    <x v="0"/>
    <n v="1"/>
    <x v="0"/>
    <s v="Prestar los servicios artísticos en los encuentros del aula ambiental itinerante, de acuerdo a la estrategia de educación ambiental de la SDA"/>
    <d v="2013-05-14T00:00:00"/>
    <n v="9"/>
    <n v="3000000"/>
    <n v="27000000"/>
  </r>
  <r>
    <x v="0"/>
    <n v="56"/>
    <s v="Implementación de la Política Publica Distrital de Educación Ambiental"/>
    <s v="Involucrar 1,000,000 habitantes en estrategias de educación ambiental en las localidades del Distrito Capital."/>
    <s v="Ciudadania participativa y responsable con el ambiente"/>
    <s v="03- Recurso Humano"/>
    <s v="01-  Divulgación, asistencia técnica y capacitación de la población"/>
    <x v="0"/>
    <n v="1"/>
    <x v="0"/>
    <s v="Prestar los servicios artísticos en los encuentros del aula ambiental itinerante, de acuerdo a la estrategia de educación ambiental de la SDA"/>
    <d v="2013-05-14T00:00:00"/>
    <n v="9"/>
    <n v="1500000"/>
    <n v="13500000"/>
  </r>
  <r>
    <x v="0"/>
    <n v="57"/>
    <s v="Implementación de la Política Publica Distrital de Educación Ambiental"/>
    <s v="Involucrar 1,000,000 habitantes en estrategias de educación ambiental en las localidades del Distrito Capital."/>
    <s v="Ciudadania participativa y responsable con el ambiente"/>
    <s v="03- Recurso Humano"/>
    <s v="01-  Divulgación, asistencia técnica y capacitación de la población"/>
    <x v="0"/>
    <n v="1"/>
    <x v="0"/>
    <s v="Prestar los servicios artísticos en los encuentros del aula ambiental itinerante, de acuerdo a la estrategia de educación ambiental de la SDA"/>
    <d v="2013-05-14T00:00:00"/>
    <n v="9"/>
    <n v="1500000"/>
    <n v="13500000"/>
  </r>
  <r>
    <x v="0"/>
    <n v="58"/>
    <s v="Implementación de la Política Publica Distrital de Educación Ambiental"/>
    <s v="Involucrar 1,000,000 habitantes en estrategias de educación ambiental en las localidades del Distrito Capital."/>
    <s v="Ciudadania participativa y responsable con el ambiente"/>
    <s v="03- Recurso Humano"/>
    <s v="01-  Divulgación, asistencia técnica y capacitación de la población"/>
    <x v="0"/>
    <n v="1"/>
    <x v="0"/>
    <s v="Realizar actividades de gestión para vincular personas a estrategias de educación ambiental"/>
    <d v="2013-09-02T00:00:00"/>
    <n v="5"/>
    <n v="2290000"/>
    <n v="11450000"/>
  </r>
  <r>
    <x v="0"/>
    <n v="59"/>
    <s v="Implementación de la Política Publica Distrital de Educación Ambiental"/>
    <s v="Involucrar 1,000,000 habitantes en estrategias de educación ambiental en las localidades del Distrito Capital."/>
    <s v="Ciudadania participativa y responsable con el ambiente"/>
    <s v="03- Recurso Humano"/>
    <s v="01-  Divulgación, asistencia técnica y capacitación de la población"/>
    <x v="0"/>
    <n v="1"/>
    <x v="0"/>
    <s v="Realizar actividades de gestión para vincular personas a estrategias de educación ambiental"/>
    <d v="2013-09-01T00:00:00"/>
    <n v="4"/>
    <n v="2290000"/>
    <n v="9160000"/>
  </r>
  <r>
    <x v="0"/>
    <n v="60"/>
    <s v="Implementación de la Política Publica Distrital de Educación Ambiental"/>
    <s v="Involucrar 1,000,000 habitantes en estrategias de educación ambiental en las localidades del Distrito Capital."/>
    <s v="Ciudadania participativa y responsable con el ambiente"/>
    <s v="03- Recurso Humano"/>
    <s v="01-  Divulgación, asistencia técnica y capacitación de la población"/>
    <x v="0"/>
    <n v="1"/>
    <x v="0"/>
    <s v="Realizar acciones que contribuyan a la formulación del plan de acciones afirmativas para comunidades etnicas en el marco de la Politica Pública Distrital de educación Ambiental"/>
    <d v="2013-09-01T00:00:00"/>
    <n v="4"/>
    <n v="2990000"/>
    <n v="14950000"/>
  </r>
  <r>
    <x v="0"/>
    <n v="61"/>
    <s v="Implementación de la Política Publica Distrital de Educación Ambiental"/>
    <s v="Involucrar 1,000,000 habitantes en estrategias de educación ambiental en las localidades del Distrito Capital."/>
    <s v="Ciudadania participativa y responsable con el ambiente"/>
    <s v="03- Recurso Humano"/>
    <s v="01-  Divulgación, asistencia técnica y capacitación de la población"/>
    <x v="0"/>
    <n v="1"/>
    <x v="0"/>
    <s v="Apoyar y ejecutar acciones de gestión e implementación, dentro de la estrategia de educación ambiental para contribuir con el desarrollo de las acciones pedagógicas y procesos de formación ambiental liderados por la SDA."/>
    <d v="2013-08-01T00:00:00"/>
    <n v="5"/>
    <n v="2110000"/>
    <n v="10550000"/>
  </r>
  <r>
    <x v="0"/>
    <n v="62"/>
    <s v="Implementación de la Política Publica Distrital de Educación Ambiental"/>
    <s v="Involucrar 1,000,000 habitantes en estrategias de educación ambiental en las localidades del Distrito Capital."/>
    <s v="Ciudadania participativa y responsable con el ambiente"/>
    <s v="03- Recurso Humano"/>
    <s v="01-  Divulgación, asistencia técnica y capacitación de la población"/>
    <x v="0"/>
    <n v="1"/>
    <x v="0"/>
    <s v="Apoyar la realización de gestión, dinamización e implementación de las actividades requeridas para el desarrollo de las acciones pedagogicas y procesos de formación ambiental liderados por la SDA"/>
    <d v="2013-09-01T00:00:00"/>
    <n v="4"/>
    <n v="1260000"/>
    <n v="5040000"/>
  </r>
  <r>
    <x v="0"/>
    <n v="63"/>
    <s v="Implementación de la Política Publica Distrital de Educación Ambiental"/>
    <s v="Involucrar 1,000,000 habitantes en estrategias de educación ambiental en las localidades del Distrito Capital."/>
    <s v="Ciudadania participativa y responsable con el ambiente"/>
    <s v="03- Recurso Humano"/>
    <s v="01-  Divulgación, asistencia técnica y capacitación de la población"/>
    <x v="0"/>
    <n v="1"/>
    <x v="0"/>
    <s v="Apoyar la realización de gestión, dinamización e implementación de las actividades requeridas para el desarrollo de las acciones pedagogicas y procesos de formación ambiental liderados por la SDA"/>
    <d v="2013-09-01T00:00:00"/>
    <n v="4"/>
    <n v="1260000"/>
    <n v="5040000"/>
  </r>
  <r>
    <x v="0"/>
    <n v="64"/>
    <s v="Implementación de la Política Publica Distrital de Educación Ambiental"/>
    <s v="Involucrar 1,000,000 habitantes en estrategias de educación ambiental en las localidades del Distrito Capital."/>
    <s v="Ciudadania participativa y responsable con el ambiente"/>
    <s v="03- Recurso Humano"/>
    <s v="01-  Divulgación, asistencia técnica y capacitación de la población"/>
    <x v="0"/>
    <n v="1"/>
    <x v="0"/>
    <s v="Apoyar la realización de gestión, dinamización e implementación de las actividades requeridas para el desarrollo de las acciones pedagogicas y procesos de formación ambiental liderados por la SDA"/>
    <d v="2013-09-01T00:00:00"/>
    <n v="4"/>
    <n v="1260000"/>
    <n v="5040000"/>
  </r>
  <r>
    <x v="0"/>
    <n v="65"/>
    <s v="Implementación de la Política Publica Distrital de Educación Ambiental"/>
    <s v="Involucrar 1,000,000 habitantes en estrategias de educación ambiental en las localidades del Distrito Capital."/>
    <s v="Ciudadania participativa y responsable con el ambiente"/>
    <s v="03- Recurso Humano"/>
    <s v="01-  Divulgación, asistencia técnica y capacitación de la población"/>
    <x v="0"/>
    <n v="1"/>
    <x v="0"/>
    <s v="Apoyar la realización de gestión, dinamización e implementación de las actividades requeridas para el desarrollo de las acciones pedagogicas y procesos de formación ambiental liderados por la SDA"/>
    <d v="2013-09-01T00:00:00"/>
    <n v="4"/>
    <n v="1260000"/>
    <n v="5040000"/>
  </r>
  <r>
    <x v="0"/>
    <n v="66"/>
    <s v="Implementación de la Política Publica Distrital de Educación Ambiental"/>
    <s v="Involucrar 1,000,000 habitantes en estrategias de educación ambiental en las localidades del Distrito Capital."/>
    <s v="Ciudadania participativa y responsable con el ambiente"/>
    <s v="03- Recurso Humano"/>
    <s v="01-  Divulgación, asistencia técnica y capacitación de la población"/>
    <x v="0"/>
    <n v="1"/>
    <x v="0"/>
    <s v="Apoyar la realización de gestión, dinamización e implementación de las actividades requeridas para el desarrollo de las acciones pedagogicas y procesos de formación ambiental liderados por la SDA"/>
    <d v="2013-09-01T00:00:00"/>
    <n v="4"/>
    <n v="1260000"/>
    <n v="1030000"/>
  </r>
  <r>
    <x v="0"/>
    <n v="67"/>
    <s v="Implementación de la Política Publica Distrital de Educación Ambiental"/>
    <s v="Involucrar 1,000,000 habitantes en estrategias de educación ambiental en las localidades del Distrito Capital."/>
    <s v="Ciudadania participativa y responsable con el ambiente"/>
    <s v="02-Dotación "/>
    <s v="01 - Adquisición y/o producción de equipos, materiales, suministros y servicios propios del sector"/>
    <x v="1"/>
    <n v="1"/>
    <x v="0"/>
    <s v="Contratar el suministro de material impreso, divulgativo, editorial y piezas de comunicación institucionales requeridas por la Secretaría Distrital de Ambiente, para socializar y divulgar a la ciudadanía, información relacionada con los programas, planes,"/>
    <d v="2013-08-18T00:00:00"/>
    <n v="5"/>
    <s v="N/A"/>
    <n v="15000000"/>
  </r>
  <r>
    <x v="0"/>
    <n v="68"/>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Dirigir las estrategias de participación ciudadana y las acciones de gestión ambiental adelantadas en las veinte (20) localidades del distrito capital por la SDA"/>
    <d v="2013-03-22T00:00:00"/>
    <n v="10"/>
    <n v="4390000"/>
    <n v="43900000"/>
  </r>
  <r>
    <x v="0"/>
    <n v="69"/>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Ejecutar las acciones de gestión ambiental territorial en la localidad asignada, articulando procesos de participación y educación ambiental con el equipo local de la SDA."/>
    <d v="2013-02-14T00:00:00"/>
    <n v="12"/>
    <n v="3880000"/>
    <n v="46560000"/>
  </r>
  <r>
    <x v="0"/>
    <n v="70"/>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Ejecutar las acciones de gestión ambiental territorial en la localidad asignada, articulando procesos de participación y educación ambiental con el equipo local de la SDA."/>
    <d v="2013-02-14T00:00:00"/>
    <n v="12"/>
    <n v="3880000"/>
    <n v="46560000"/>
  </r>
  <r>
    <x v="0"/>
    <n v="71"/>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Ejecutar las acciones de gestión ambiental territorial en la localidad asignada, articulando procesos de participación y educación ambiental con el equipo local de la SDA."/>
    <d v="2013-02-14T00:00:00"/>
    <n v="12"/>
    <n v="3880000"/>
    <n v="46560000"/>
  </r>
  <r>
    <x v="0"/>
    <n v="72"/>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Ejecutar las acciones de gestión ambiental territorial en la localidad asignada, articulando procesos de participación y educación ambiental con el equipo local de la SDA."/>
    <d v="2013-02-14T00:00:00"/>
    <n v="12"/>
    <n v="3880000"/>
    <n v="46560000"/>
  </r>
  <r>
    <x v="0"/>
    <n v="73"/>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Ejecutar las acciones de gestión ambiental territorial en la localidad asignada, articulando procesos de participación y educación ambiental con el equipo local de la SDA."/>
    <d v="2013-02-15T00:00:00"/>
    <n v="12"/>
    <n v="3880000"/>
    <n v="46560000"/>
  </r>
  <r>
    <x v="0"/>
    <n v="74"/>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Ejecutar las acciones de gestión ambiental territorial en la localidad asignada, articulando procesos de participación y educación ambiental con el equipo local de la SDA."/>
    <d v="2013-02-15T00:00:00"/>
    <n v="12"/>
    <n v="3880000"/>
    <n v="46560000"/>
  </r>
  <r>
    <x v="0"/>
    <n v="75"/>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Ejecutar las acciones de gestión ambiental territorial en la localidad asignada, articulando procesos de participación y educación ambiental con el equipo local de la SDA."/>
    <d v="2013-02-15T00:00:00"/>
    <n v="12"/>
    <n v="3880000"/>
    <n v="46560000"/>
  </r>
  <r>
    <x v="0"/>
    <n v="76"/>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Ejecutar las acciones de gestión ambiental territorial en la localidad asignada, articulando procesos de participación y educación ambiental con el equipo local de la SDA."/>
    <d v="2013-02-15T00:00:00"/>
    <n v="12"/>
    <n v="3880000"/>
    <n v="4397333"/>
  </r>
  <r>
    <x v="0"/>
    <n v="77"/>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Ejecutar las acciones de gestión ambiental territorial en la localidad asignada, articulando procesos de participación y educación ambiental con el equipo local de la SDA."/>
    <d v="2013-02-15T00:00:00"/>
    <n v="12"/>
    <n v="3880000"/>
    <n v="46560000"/>
  </r>
  <r>
    <x v="0"/>
    <n v="78"/>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Ejecutar las acciones de gestión ambiental territorial en la localidad asignada, articulando procesos de participación y educación ambiental con el equipo local de la SDA."/>
    <d v="2013-02-15T00:00:00"/>
    <n v="12"/>
    <n v="3880000"/>
    <n v="46560000"/>
  </r>
  <r>
    <x v="0"/>
    <n v="79"/>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Ejecutar las acciones de gestión ambiental territorial en la localidad asignada, articulando procesos de participación y educación ambiental con el equipo local de la SDA."/>
    <d v="2013-02-15T00:00:00"/>
    <n v="12"/>
    <n v="3880000"/>
    <n v="46560000"/>
  </r>
  <r>
    <x v="0"/>
    <n v="80"/>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Ejecutar las acciones de gestión ambiental territorial en la localidad asignada, articulando procesos de participación y educación ambiental con el equipo local de la SDA."/>
    <d v="2013-02-22T00:00:00"/>
    <n v="12"/>
    <n v="3880000"/>
    <n v="46560000"/>
  </r>
  <r>
    <x v="0"/>
    <n v="81"/>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Ejecutar las acciones de gestión ambiental territorial en la localidad asignada, articulando procesos de participación y educación ambiental con el equipo local de la SDA."/>
    <d v="2013-02-25T00:00:00"/>
    <n v="12"/>
    <n v="3880000"/>
    <n v="46560000"/>
  </r>
  <r>
    <x v="0"/>
    <n v="82"/>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Ejecutar las acciones de gestión ambiental territorial en la localidad asignada, articulando procesos de participación y educación ambiental con el equipo local de la SDA."/>
    <d v="2013-02-25T00:00:00"/>
    <n v="12"/>
    <n v="3880000"/>
    <n v="46560000"/>
  </r>
  <r>
    <x v="0"/>
    <n v="83"/>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Ejecutar las acciones de gestión ambiental territorial en la localidad asignada, articulando procesos de participación y educación ambiental con el equipo local de la SDA."/>
    <d v="2013-02-28T00:00:00"/>
    <n v="12"/>
    <n v="3880000"/>
    <n v="46560000"/>
  </r>
  <r>
    <x v="0"/>
    <n v="84"/>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Ejecutar las acciones de gestión ambiental territorial en la localidad asignada, articulando procesos de participación y educación ambiental con el equipo local de la SDA."/>
    <d v="2013-02-28T00:00:00"/>
    <n v="12"/>
    <n v="3880000"/>
    <n v="46560000"/>
  </r>
  <r>
    <x v="0"/>
    <n v="85"/>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Ejecutar las acciones de gestión ambiental territorial en la localidad asignada, articulando procesos de participación y educación ambiental con el equipo local de la SDA."/>
    <d v="2013-03-01T00:00:00"/>
    <n v="12"/>
    <n v="3880000"/>
    <n v="46560000"/>
  </r>
  <r>
    <x v="0"/>
    <n v="86"/>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Ejecutar las acciones de gestión ambiental territorial en la localidad asignada, articulando procesos de participación y educación ambiental con el equipo local de la SDA."/>
    <d v="2013-03-01T00:00:00"/>
    <n v="12"/>
    <n v="3880000"/>
    <n v="46560000"/>
  </r>
  <r>
    <x v="0"/>
    <n v="87"/>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Ejecutar las acciones de gestión ambiental territorial en la localidad asignada, articulando procesos de participación y educación ambiental con el equipo local de la SDA."/>
    <d v="2013-05-22T00:00:00"/>
    <n v="8"/>
    <n v="3880000"/>
    <n v="31040000"/>
  </r>
  <r>
    <x v="0"/>
    <n v="88"/>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Ejecutar las acciones de gestión ambiental territorial en la localidad asignada, articulando procesos de participación y educación ambiental con el equipo local de la SDA."/>
    <d v="2013-05-31T00:00:00"/>
    <n v="8"/>
    <n v="3880000"/>
    <n v="31040000"/>
  </r>
  <r>
    <x v="0"/>
    <n v="89"/>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Ejecutar las acciones de gestión ambiental territorial en la localidad asignada, articulando procesos de participación y educación ambiental con el equipo local de la SDA."/>
    <d v="2013-07-22T00:00:00"/>
    <n v="4"/>
    <n v="3880000"/>
    <n v="15520000"/>
  </r>
  <r>
    <x v="0"/>
    <n v="90"/>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Realizar actividades para administrar y socializar la información que se genere en el proceso de participación ciudadana digital"/>
    <d v="2013-02-26T00:00:00"/>
    <n v="11.5"/>
    <n v="2990000"/>
    <n v="34385000"/>
  </r>
  <r>
    <x v="0"/>
    <n v="91"/>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Realizar actividades de seguimiento físico y presupuestal de los documentos generados en los procesos de participación y educación ambiental"/>
    <d v="2013-03-08T00:00:00"/>
    <n v="11"/>
    <n v="2110000"/>
    <n v="23210000"/>
  </r>
  <r>
    <x v="0"/>
    <n v="92"/>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Realizar la recolección, procesamiento, análisis y validación de la información ambiental que compartan las comunidades y las demás instituciones, con el fin contribuir a la construcción del sistema de espacialización ambiental participativo"/>
    <d v="2013-03-12T00:00:00"/>
    <n v="11"/>
    <n v="2990000"/>
    <n v="32890000"/>
  </r>
  <r>
    <x v="0"/>
    <n v="93"/>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Realizar la recolección, procesamiento, análisis y validación de la información ambiental que compartan las comunidades y las demás instituciones, con el fin contribuir a la construcción del sistema de espacialización ambiental participativo"/>
    <d v="2013-03-08T00:00:00"/>
    <n v="11"/>
    <n v="2990000"/>
    <n v="32890000"/>
  </r>
  <r>
    <x v="0"/>
    <n v="94"/>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Realizar el enlace de las actividades de participación ejercidas por la SDA, con el fin de vincular organizaciones sectoriales, gremiales, empresariales e institucionales dirigidas a la participación ciudadana"/>
    <d v="2013-02-28T00:00:00"/>
    <n v="11.5"/>
    <n v="2990000"/>
    <n v="34385000"/>
  </r>
  <r>
    <x v="0"/>
    <n v="95"/>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Consolidar y hacer seguimiento de la información generada en las diferentes instancias de participación"/>
    <d v="2013-03-01T00:00:00"/>
    <n v="11.5"/>
    <n v="2110000"/>
    <n v="24265000"/>
  </r>
  <r>
    <x v="0"/>
    <n v="96"/>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Realizar seguimiento y evaluación a los procesos de participación y educación ambiental, para la consolidación de la gestión ambiental distrital, y el fortalecimiento de la participación ciudadana, en el marco del proyecto 131."/>
    <d v="2013-03-01T00:00:00"/>
    <n v="11.5"/>
    <n v="3880000"/>
    <n v="44620000"/>
  </r>
  <r>
    <x v="0"/>
    <n v="97"/>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Desarrollar acciones de monitoreo y seguimiento a las actividades asociadas al proceso de participación."/>
    <d v="2013-03-13T00:00:00"/>
    <n v="10.5"/>
    <n v="3370000"/>
    <n v="35385000"/>
  </r>
  <r>
    <x v="0"/>
    <n v="98"/>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Realizar actividades de gestión documental que se requiera en desarrollo de los procesos de participación y educación ambiental, para la vinculación de organizaciones socio ambientales."/>
    <d v="2013-03-12T00:00:00"/>
    <n v="11"/>
    <n v="2110000"/>
    <n v="23210000"/>
  </r>
  <r>
    <x v="0"/>
    <n v="99"/>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Desarrollar las actividades y acciones pedagógicas programadas en el aula ambiental administrada por la sda, para dar cumplimiento a la estrategia de educación ambiental."/>
    <d v="2013-03-06T00:00:00"/>
    <n v="11"/>
    <n v="1540000"/>
    <n v="16940000"/>
  </r>
  <r>
    <x v="0"/>
    <n v="100"/>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Realizar actividades que apoyen la gestión derivada de la ejecución e implementación de los procesos de participación y educación ambiental"/>
    <d v="2013-03-21T00:00:00"/>
    <n v="10"/>
    <n v="2110000"/>
    <n v="21100000"/>
  </r>
  <r>
    <x v="0"/>
    <n v="101"/>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Realizar actividades para la planeación y seguimiento a las acciones y metas establecidas en los procesos de participación y educación ambiental"/>
    <d v="2013-03-22T00:00:00"/>
    <n v="10"/>
    <n v="2110000"/>
    <n v="21100000"/>
  </r>
  <r>
    <x v="0"/>
    <n v="102"/>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Realizar actividades de apoyo en los trámites de gestión documental, manejo y seguimiento de la información generados en los procesos de participación y educación ambiental"/>
    <d v="2013-03-22T00:00:00"/>
    <n v="10"/>
    <n v="2110000"/>
    <n v="21100000"/>
  </r>
  <r>
    <x v="0"/>
    <n v="103"/>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Brindar acompañamiento en la secretaria técnica del consejo consultivo de ambiente"/>
    <d v="2013-05-10T00:00:00"/>
    <n v="7.5"/>
    <n v="3880000"/>
    <n v="29100000"/>
  </r>
  <r>
    <x v="0"/>
    <n v="104"/>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3- Recurso Humano"/>
    <s v="01-  Divulgación, asistencia técnica y capacitación de la población"/>
    <x v="0"/>
    <n v="1"/>
    <x v="0"/>
    <s v="Brindar acompañamiento en la Secretaría Técnica del Consejo Consultivo de Ambiente"/>
    <d v="2013-09-01T00:00:00"/>
    <n v="4"/>
    <n v="2680000"/>
    <n v="14178984"/>
  </r>
  <r>
    <x v="0"/>
    <n v="105"/>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2-Dotación "/>
    <s v="01 - Adquisición y/o producción de equipos, materiales, suministros y servicios propios del sector"/>
    <x v="1"/>
    <n v="1"/>
    <x v="0"/>
    <s v="contratar el suministro de material impreso, divulgativo, editorial y piezas de comunicación institucionales requeridas por la secretaría distrital de ambiente, para socializar y divulgar a la ciudadanía, información relacionada con los programas, planes,"/>
    <d v="2013-10-01T00:00:00"/>
    <n v="4"/>
    <s v="N/A"/>
    <n v="65000000"/>
  </r>
  <r>
    <x v="0"/>
    <n v="106"/>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2-Dotación "/>
    <s v="01 - Adquisición y/o producción de equipos, materiales, suministros y servicios propios del sector"/>
    <x v="1"/>
    <n v="1"/>
    <x v="0"/>
    <s v="Contratar el diseño fabricación e instalación de la señalización y demarcación en seguridad industrial, símbolos y señales que identifiquen las diferentes oficinas locales de la SDA y sedes administrativas"/>
    <d v="2013-10-18T00:00:00"/>
    <n v="2"/>
    <s v="N/A"/>
    <n v="69680000"/>
  </r>
  <r>
    <x v="0"/>
    <n v="107"/>
    <s v="Apoyo a la gestión ambiental Distrital para el fortalecimiento de la participación comunitaria."/>
    <s v="Vincular 400 organizaciones sociales y ambientales a procesos de participación ciudadana para la gobernanza comunitaria del agua en 20 localidades"/>
    <s v="Ciudadania participativa y responsable con el ambiente"/>
    <s v="02-Dotación "/>
    <s v="01 - Adquisición y/o producción de equipos, materiales, suministros y servicios propios del sector"/>
    <x v="2"/>
    <n v="1"/>
    <x v="0"/>
    <s v="Contratar la prestación del servicio público de transporte terrestre automotor especial en vehículos tipo camioneta, doble cabina, con el fin de apoyar las actividades que desarrolla la secretaría distrital de ambiente de acuerdo con las características t"/>
    <d v="2013-05-31T00:00:00"/>
    <n v="6"/>
    <s v="N/A"/>
    <n v="45000000"/>
  </r>
  <r>
    <x v="1"/>
    <n v="108"/>
    <s v="Apoyo a la gestión pública y comunitaria a través de la participación para enfrentar los efectos del cambio climático"/>
    <s v="Apoyar técnicamente  20 procesos locales de planeación y presupuestos participativos, con recursos sectoriales territorializables."/>
    <s v="Ciudadania participativa y responsable con el ambiente"/>
    <s v="03- Recurso Humano"/>
    <s v="01-  Divulgación, asistencia técnica y capacitación de la población"/>
    <x v="0"/>
    <n v="1"/>
    <x v="0"/>
    <s v="Articular y ejecutar acciones de gestión ambiental territorial en los procesos locales de planeación participativa en el Distrito Capital,  en el marco del Proyecto 817 &quot;Planeación ambiental participativa, comunicación estratégica y fortalecimiento de pro"/>
    <d v="2013-04-10T00:00:00"/>
    <n v="10"/>
    <n v="3370000"/>
    <n v="33700000"/>
  </r>
  <r>
    <x v="1"/>
    <n v="109"/>
    <s v="Apoyo a la gestión pública y comunitaria a través de la participación para enfrentar los efectos del cambio climático"/>
    <s v="Apoyar técnicamente  20 procesos locales de planeación y presupuestos participativos, con recursos sectoriales territorializables."/>
    <s v="Ciudadania participativa y responsable con el ambiente"/>
    <s v="03- Recurso Humano"/>
    <s v="01-  Divulgación, asistencia técnica y capacitación de la población"/>
    <x v="0"/>
    <n v="1"/>
    <x v="0"/>
    <s v="Analizar y sistematizar la información generada en los procesos de participación ciudadana y planeación participativa, desarrollados en las localidades del Distrito Capital en el marco del proyecto 817 &quot;Planeación ambiental participativa, comunicación est"/>
    <d v="2013-02-22T00:00:00"/>
    <n v="11.5"/>
    <n v="2990000"/>
    <n v="34385000"/>
  </r>
  <r>
    <x v="1"/>
    <n v="110"/>
    <s v="Apoyo a la gestión pública y comunitaria a través de la participación para enfrentar los efectos del cambio climático"/>
    <s v="Apoyar técnicamente  20 procesos locales de planeación y presupuestos participativos, con recursos sectoriales territorializables."/>
    <s v="Ciudadania participativa y responsable con el ambiente"/>
    <s v="03- Recurso Humano"/>
    <s v="01-  Divulgación, asistencia técnica y capacitación de la población"/>
    <x v="0"/>
    <n v="1"/>
    <x v="0"/>
    <s v="Analizar y sistematizar la información generada en los procesos de participación ciudadana y planeación participativa, desarrollados en las localidades del Distrito Capital en el marco del proyecto 817 &quot;Planeación ambiental participativa, comunicación est"/>
    <d v="2013-02-15T00:00:00"/>
    <n v="11.5"/>
    <n v="2990000"/>
    <n v="34385000"/>
  </r>
  <r>
    <x v="1"/>
    <n v="111"/>
    <s v="Apoyo a la gestión pública y comunitaria a través de la participación para enfrentar los efectos del cambio climático"/>
    <s v="Apoyar técnicamente  20 procesos locales de planeación y presupuestos participativos, con recursos sectoriales territorializables."/>
    <s v="Ciudadania participativa y responsable con el ambiente"/>
    <s v="03- Recurso Humano"/>
    <s v="01-  Divulgación, asistencia técnica y capacitación de la población"/>
    <x v="0"/>
    <n v="1"/>
    <x v="0"/>
    <s v="Apoyar las actividades asistenciales de carácter operativo y logístico, requeridas para el desarrollo de las acciones que se generen en el marco del proyecto 817 &quot;Planeación ambiental participativa, comunicación estratégica y fortalecimiento de procesos d"/>
    <d v="2013-05-03T00:00:00"/>
    <n v="9"/>
    <n v="1540000"/>
    <n v="13860000"/>
  </r>
  <r>
    <x v="1"/>
    <n v="112"/>
    <s v="Apoyo a la gestión pública y comunitaria a través de la participación para enfrentar los efectos del cambio climático"/>
    <s v="Apoyar técnicamente  20 procesos locales de planeación y presupuestos participativos, con recursos sectoriales territorializables."/>
    <s v="Ciudadania participativa y responsable con el ambiente"/>
    <s v="03- Recurso Humano"/>
    <s v="01-  Divulgación, asistencia técnica y capacitación de la población"/>
    <x v="0"/>
    <n v="1"/>
    <x v="0"/>
    <s v="Apoyar las actividades asistenciales de carácter operativo y logístico, requeridas para el desarrollo de las acciones que se generen en el marco del proyecto 817 &quot;Planeación ambiental participativa, comunicación estratégica y fortalecimiento de procesos d"/>
    <d v="2013-01-09T00:00:00"/>
    <m/>
    <m/>
    <n v="2532000"/>
  </r>
  <r>
    <x v="1"/>
    <n v="113"/>
    <s v="Apoyo a la gestión pública y comunitaria a través de la participación para enfrentar los efectos del cambio climático"/>
    <s v="Apoyar técnicamente  20 procesos locales de planeación y presupuestos participativos, con recursos sectoriales territorializables."/>
    <s v="Ciudadania participativa y responsable con el ambiente"/>
    <s v="02-Dotación "/>
    <s v="01 - Adquisición y/o producción de equipos, materiales, suministros y servicios propios del sector"/>
    <x v="1"/>
    <n v="1"/>
    <x v="0"/>
    <s v="Contratar el suministro de servicios de apoyo logístico para la realización de eventos, campañas y demás actividades que requiera la Secretaría Distrital de Ambiente que permitan socializar y divulgar  a los ciudadanos la gestión realizada en el Distrito "/>
    <d v="2013-08-18T00:00:00"/>
    <s v="N/A"/>
    <s v="N/A"/>
    <n v="18138000"/>
  </r>
  <r>
    <x v="2"/>
    <n v="114"/>
    <s v="Implementación de un plan de comunicación estratégica, interna y externa, para el cambio de la cultura ambiental de los ciudadanos "/>
    <s v="Diseñar e implementar 5 planes de comunicación estratégica que permitan promover los contenidos necesarios para lograr el cambio de la cultura ambiental de los ciudadanos"/>
    <s v="Ciudadania participativa y responsable con el ambiente"/>
    <s v="03- Recurso Humano"/>
    <s v="01-  Divulgación, asistencia técnica y capacitación de la población"/>
    <x v="3"/>
    <n v="1"/>
    <x v="0"/>
    <s v="Adición No. 2 y Prorroga No. 2 al contrato de prestación de servicios profesionales No. 574 de 2012, cuyo objeto consiste en &quot;Asesorar  y coordinar la formulación e implementación de los planes, proyectos y estrategias a ejecutarse en el marco de la gesti"/>
    <d v="2013-01-21T00:00:00"/>
    <s v="1 mes"/>
    <n v="4800000"/>
    <n v="4800000"/>
  </r>
  <r>
    <x v="2"/>
    <n v="115"/>
    <s v="Implementación de un plan de comunicación estratégica, interna y externa, para el cambio de la cultura ambiental de los ciudadanos "/>
    <s v="Diseñar e implementar 5 planes de comunicación estratégica que permitan promover los contenidos necesarios para lograr el cambio de la cultura ambiental de los ciudadanos"/>
    <s v="Ciudadania participativa y responsable con el ambiente"/>
    <s v="03- Recurso Humano"/>
    <s v="01-  Divulgación, asistencia técnica y capacitación de la población"/>
    <x v="3"/>
    <n v="1"/>
    <x v="0"/>
    <s v="Adición No. 2 y Prorroga No. 2  al contrato de prestación de servicios profesionales No. 786 de 2012, cuyo objeto consiste en &quot;Asesorar y coordinar el proceso de socialización, divulgación e implementación del plan de comunicación estratégica interna en l"/>
    <d v="2013-01-21T00:00:00"/>
    <s v="1 mes"/>
    <n v="4300000"/>
    <n v="4300000"/>
  </r>
  <r>
    <x v="2"/>
    <n v="116"/>
    <s v="Implementación de un plan de comunicación estratégica, interna y externa, para el cambio de la cultura ambiental de los ciudadanos "/>
    <s v="Diseñar e implementar 5 planes de comunicación estratégica que permitan promover los contenidos necesarios para lograr el cambio de la cultura ambiental de los ciudadanos"/>
    <s v="Ciudadania participativa y responsable con el ambiente"/>
    <s v="03- Recurso Humano"/>
    <s v="01-  Divulgación, asistencia técnica y capacitación de la población"/>
    <x v="3"/>
    <n v="1"/>
    <x v="0"/>
    <s v="Adición No. 2 y Prorroga No. 2  al contrato de prestación de servicios profesionales No. 787 de 2012, cuyo objeto consiste en &quot;Asesorar, coordinar y administrar la generación, socialización y divulgación de los contenidos temáticos producidos por la Secre"/>
    <d v="2013-01-21T00:00:00"/>
    <s v="1 mes y 15 días"/>
    <n v="4300000"/>
    <n v="6450000"/>
  </r>
  <r>
    <x v="2"/>
    <n v="117"/>
    <s v="Implementación de un plan de comunicación estratégica, interna y externa, para el cambio de la cultura ambiental de los ciudadanos "/>
    <s v="Diseñar e implementar 5 planes de comunicación estratégica que permitan promover los contenidos necesarios para lograr el cambio de la cultura ambiental de los ciudadanos"/>
    <s v="Ciudadania participativa y responsable con el ambiente"/>
    <s v="03- Recurso Humano"/>
    <s v="01-  Divulgación, asistencia técnica y capacitación de la población"/>
    <x v="3"/>
    <n v="1"/>
    <x v="0"/>
    <s v="Administrar  la generación, socialización y divulgación de los contenidos temáticos producidos por la Secretaría Distrital de Ambiente, en el marco de la implementación del plan de comunicación estratégica interna y externa del proyecto 817"/>
    <d v="2013-03-11T00:00:00"/>
    <s v="10 meses y 15 días"/>
    <n v="4390000"/>
    <n v="46095000"/>
  </r>
  <r>
    <x v="2"/>
    <n v="118"/>
    <s v="Implementación de un plan de comunicación estratégica, interna y externa, para el cambio de la cultura ambiental de los ciudadanos "/>
    <s v="Diseñar e implementar 5 planes de comunicación estratégica que permitan promover los contenidos necesarios para lograr el cambio de la cultura ambiental de los ciudadanos"/>
    <s v="Ciudadania participativa y responsable con el ambiente"/>
    <s v="03- Recurso Humano"/>
    <s v="01-  Divulgación, asistencia técnica y capacitación de la población"/>
    <x v="3"/>
    <n v="1"/>
    <x v="0"/>
    <s v="Realizar actividades de apoyo para la implementación de las acciones y herramientas  establecidas en el plan de comunicación estratégica interna y externa de la Secretaría Distrital de Ambiente en el marco del proyecto 817"/>
    <d v="2013-03-15T00:00:00"/>
    <s v="3 meses"/>
    <n v="1660000"/>
    <n v="4980000"/>
  </r>
  <r>
    <x v="2"/>
    <n v="119"/>
    <s v="Implementación de un plan de comunicación estratégica, interna y externa, para el cambio de la cultura ambiental de los ciudadanos "/>
    <s v="Diseñar e implementar 5 planes de comunicación estratégica que permitan promover los contenidos necesarios para lograr el cambio de la cultura ambiental de los ciudadanos"/>
    <s v="Ciudadania participativa y responsable con el ambiente"/>
    <s v="03- Recurso Humano"/>
    <s v="01-  Divulgación, asistencia técnica y capacitación de la población"/>
    <x v="3"/>
    <n v="1"/>
    <x v="0"/>
    <s v="Apoyar la socialización y divulgación de las campañas,  programas, planes, proyectos y gestión de la Secretaría Distrital de Ambiente a través de los canales y herramientas de comunicación definidas en el marco del proyecto 817"/>
    <d v="2013-03-08T00:00:00"/>
    <s v="10 meses y 12 días"/>
    <n v="1660000"/>
    <n v="17430000"/>
  </r>
  <r>
    <x v="2"/>
    <n v="120"/>
    <s v="Implementación de un plan de comunicación estratégica, interna y externa, para el cambio de la cultura ambiental de los ciudadanos "/>
    <s v="Diseñar e implementar 5 planes de comunicación estratégica que permitan promover los contenidos necesarios para lograr el cambio de la cultura ambiental de los ciudadanos"/>
    <s v="Ciudadania participativa y responsable con el ambiente"/>
    <s v="03- Recurso Humano"/>
    <s v="01-  Divulgación, asistencia técnica y capacitación de la población"/>
    <x v="3"/>
    <n v="1"/>
    <x v="0"/>
    <s v="Adición y prorroga al contrato de prestación de servicios de apoyo a la gestión No. 651 de 2013 y cuyo objeto es: Realizar actividades de apoyo para la implementación de las acciones y herramientas  establecidas en el plan de comunicación estratégica inte"/>
    <d v="2013-06-14T00:00:00"/>
    <s v="1 mes y 15 días"/>
    <n v="1660000"/>
    <n v="2490000"/>
  </r>
  <r>
    <x v="2"/>
    <n v="121"/>
    <s v="Implementación de un plan de comunicación estratégica, interna y externa, para el cambio de la cultura ambiental de los ciudadanos "/>
    <s v="Diseñar e implementar 5 planes de comunicación estratégica que permitan promover los contenidos necesarios para lograr el cambio de la cultura ambiental de los ciudadanos"/>
    <s v="Ciudadania participativa y responsable con el ambiente"/>
    <s v="03- Recurso Humano"/>
    <s v="01-  Divulgación, asistencia técnica y capacitación de la población"/>
    <x v="3"/>
    <n v="1"/>
    <x v="0"/>
    <s v="Gestionar, dinamizar y administrar  los contenidos institucionales que se divulgan a través de las redes sociales de las cuales hace parte la Secretaría Distrital de Ambiente y seguimiento a los registro de la entidad en medios de comunicación, en el marc"/>
    <d v="2013-02-21T00:00:00"/>
    <s v="12 meses"/>
    <n v="3370000"/>
    <n v="40440000"/>
  </r>
  <r>
    <x v="2"/>
    <n v="122"/>
    <s v="Implementación de un plan de comunicación estratégica, interna y externa, para el cambio de la cultura ambiental de los ciudadanos "/>
    <s v="Diseñar e implementar 5 planes de comunicación estratégica que permitan promover los contenidos necesarios para lograr el cambio de la cultura ambiental de los ciudadanos"/>
    <s v="Ciudadania participativa y responsable con el ambiente"/>
    <s v="03- Recurso Humano"/>
    <s v="01-  Divulgación, asistencia técnica y capacitación de la población"/>
    <x v="3"/>
    <n v="1"/>
    <x v="0"/>
    <s v="Realizar la investigación, redacción y administración de la información generada por la Secretaría Distrital de Ambiente, en el marco de la implementación del plan de comunicación  estratégica  externa  del proyecto 817"/>
    <d v="2013-03-13T00:00:00"/>
    <s v="10 meses y 15 días"/>
    <n v="3370000"/>
    <n v="35385000"/>
  </r>
  <r>
    <x v="2"/>
    <n v="123"/>
    <s v="Implementación de un plan de comunicación estratégica, interna y externa, para el cambio de la cultura ambiental de los ciudadanos "/>
    <s v="Diseñar e implementar 5 planes de comunicación estratégica que permitan promover los contenidos necesarios para lograr el cambio de la cultura ambiental de los ciudadanos"/>
    <s v="Ciudadania participativa y responsable con el ambiente"/>
    <s v="03- Recurso Humano"/>
    <s v="01-  Divulgación, asistencia técnica y capacitación de la población"/>
    <x v="3"/>
    <n v="1"/>
    <x v="0"/>
    <s v="Apoyar la implementación y ejecución de herramientas de comunicación definidas en el plan de comunicación estratégica interna y externa de la Secretaría Distrital de Ambiente, en el marco del proyecto 817"/>
    <d v="2013-02-22T00:00:00"/>
    <s v="12 meses"/>
    <n v="2290000"/>
    <n v="27480000"/>
  </r>
  <r>
    <x v="2"/>
    <n v="124"/>
    <s v="Implementación de un plan de comunicación estratégica, interna y externa, para el cambio de la cultura ambiental de los ciudadanos "/>
    <s v="Diseñar e implementar 5 planes de comunicación estratégica que permitan promover los contenidos necesarios para lograr el cambio de la cultura ambiental de los ciudadanos"/>
    <s v="Ciudadania participativa y responsable con el ambiente"/>
    <s v="03- Recurso Humano"/>
    <s v="01-  Divulgación, asistencia técnica y capacitación de la población"/>
    <x v="3"/>
    <n v="1"/>
    <x v="0"/>
    <s v="Ejecutar las actividades requeridas para la implementación del plan de comunicación estratégica interna de la Secretaria Distrital de Ambiente, en el marco del proyecto 817"/>
    <d v="2013-02-22T00:00:00"/>
    <s v="12 meses"/>
    <n v="4390000"/>
    <n v="52680000"/>
  </r>
  <r>
    <x v="2"/>
    <n v="125"/>
    <s v="Implementación de un plan de comunicación estratégica, interna y externa, para el cambio de la cultura ambiental de los ciudadanos "/>
    <s v="Diseñar e implementar 5 planes de comunicación estratégica que permitan promover los contenidos necesarios para lograr el cambio de la cultura ambiental de los ciudadanos"/>
    <s v="Ciudadania participativa y responsable con el ambiente"/>
    <s v="03- Recurso Humano"/>
    <s v="01-  Divulgación, asistencia técnica y capacitación de la población"/>
    <x v="3"/>
    <n v="1"/>
    <x v="0"/>
    <s v="Apoyar el diseño y diagramación de piezas de comunicación y material divulgativo que se requieran en el marco de la implementación  y ejecución del plan de comunicación estratégica interna y externa del proyecto 817 de la Secretaría Distrital de Ambiente"/>
    <d v="2013-02-25T00:00:00"/>
    <s v="12 meses"/>
    <n v="1960000"/>
    <n v="23520000"/>
  </r>
  <r>
    <x v="2"/>
    <n v="126"/>
    <s v="Implementación de un plan de comunicación estratégica, interna y externa, para el cambio de la cultura ambiental de los ciudadanos "/>
    <s v="Diseñar e implementar 5 planes de comunicación estratégica que permitan promover los contenidos necesarios para lograr el cambio de la cultura ambiental de los ciudadanos"/>
    <s v="Ciudadania participativa y responsable con el ambiente"/>
    <s v="03- Recurso Humano"/>
    <s v="01-  Divulgación, asistencia técnica y capacitación de la población"/>
    <x v="3"/>
    <n v="1"/>
    <x v="0"/>
    <s v="Adición No. 2 y Prórroga No. 2 al contrato de prestación de servicios profesionales No. 788 de 2012, cuyo objeto consiste en &quot;Realizar la investigación, redacción y administración de la información generada por la Secretaría Distrital de Ambiente, en el m"/>
    <d v="2013-02-21T00:00:00"/>
    <s v="1 mes y 15 días"/>
    <n v="3300000"/>
    <n v="4950000"/>
  </r>
  <r>
    <x v="2"/>
    <n v="127"/>
    <s v="Implementación de un plan de comunicación estratégica, interna y externa, para el cambio de la cultura ambiental de los ciudadanos "/>
    <s v="Diseñar e implementar 5 planes de comunicación estratégica que permitan promover los contenidos necesarios para lograr el cambio de la cultura ambiental de los ciudadanos"/>
    <s v="Ciudadania participativa y responsable con el ambiente"/>
    <s v="03- Recurso Humano"/>
    <s v="01-  Divulgación, asistencia técnica y capacitación de la población"/>
    <x v="3"/>
    <n v="1"/>
    <x v="0"/>
    <s v="Realizar actividades que apoyen la gestión derivada de la ejecución  e implementación del plan de comunicación interna y externa de la Secretaría Distrital de Ambiente, en el marco del proyecto de inversión 817"/>
    <d v="2013-02-11T00:00:00"/>
    <s v="3 meses"/>
    <n v="2110000"/>
    <n v="6330000"/>
  </r>
  <r>
    <x v="2"/>
    <n v="128"/>
    <s v="Implementación de un plan de comunicación estratégica, interna y externa, para el cambio de la cultura ambiental de los ciudadanos "/>
    <s v="Diseñar e implementar 5 planes de comunicación estratégica que permitan promover los contenidos necesarios para lograr el cambio de la cultura ambiental de los ciudadanos"/>
    <s v="Ciudadania participativa y responsable con el ambiente"/>
    <s v="03- Recurso Humano"/>
    <s v="01-  Divulgación, asistencia técnica y capacitación de la población"/>
    <x v="3"/>
    <n v="1"/>
    <x v="0"/>
    <s v="Adición No. 2 y Prorroga No. 2  al contrato de prestación de servicios de apoyo a la gestión No. 789 de 2012, cuyo objeto consiste en &quot;Realizar actividades de apoyo a la gestión para la implementación del plan de comunicación estratégica interna y externa"/>
    <d v="2013-01-28T00:00:00"/>
    <s v="1 mes y 10 días"/>
    <n v="1480000"/>
    <n v="1973333"/>
  </r>
  <r>
    <x v="2"/>
    <n v="129"/>
    <s v="Implementación de un plan de comunicación estratégica, interna y externa, para el cambio de la cultura ambiental de los ciudadanos "/>
    <s v="Diseñar e implementar 5 planes de comunicación estratégica que permitan promover los contenidos necesarios para lograr el cambio de la cultura ambiental de los ciudadanos"/>
    <s v="Ciudadania participativa y responsable con el ambiente"/>
    <s v="03- Recurso Humano"/>
    <s v="01-  Divulgación, asistencia técnica y capacitación de la población"/>
    <x v="3"/>
    <n v="1"/>
    <x v="0"/>
    <s v="Apoyar la implementación y ejecución de las actividades previstas en plan de comunicación estratégica interna y externa de la Secretaría Distrital de Ambiente para el cumplimiento de las metas en el marco del proyecto 817"/>
    <d v="2013-02-21T00:00:00"/>
    <s v="12 meses"/>
    <n v="2110000"/>
    <n v="25320000"/>
  </r>
  <r>
    <x v="2"/>
    <n v="130"/>
    <s v="Implementación de un plan de comunicación estratégica, interna y externa, para el cambio de la cultura ambiental de los ciudadanos "/>
    <s v="Diseñar e implementar 5 planes de comunicación estratégica que permitan promover los contenidos necesarios para lograr el cambio de la cultura ambiental de los ciudadanos"/>
    <s v="Ciudadania participativa y responsable con el ambiente"/>
    <s v="03- Recurso Humano"/>
    <s v="01-  Divulgación, asistencia técnica y capacitación de la población"/>
    <x v="3"/>
    <n v="1"/>
    <x v="0"/>
    <s v="Realizar la preproducción, producción y edición audiovisual de la Secretaria Distrital de Ambiente requerido en el marco de la implementación del plan de comunicación estratégica interna y externa del proyecto 817"/>
    <d v="2013-02-21T00:00:00"/>
    <s v="12 meses"/>
    <n v="2110000"/>
    <n v="25320000"/>
  </r>
  <r>
    <x v="2"/>
    <n v="131"/>
    <s v="Implementación de un plan de comunicación estratégica, interna y externa, para el cambio de la cultura ambiental de los ciudadanos "/>
    <s v="Diseñar e implementar 5 planes de comunicación estratégica que permitan promover los contenidos necesarios para lograr el cambio de la cultura ambiental de los ciudadanos"/>
    <s v="Ciudadania participativa y responsable con el ambiente"/>
    <s v="03- Recurso Humano"/>
    <s v="01-  Divulgación, asistencia técnica y capacitación de la población"/>
    <x v="3"/>
    <n v="1"/>
    <x v="0"/>
    <s v="Realizar la formulación e implementación de los planes, proyectos y estrategias para el cumplimiento de las actividades del plan de comunicación estratégica interna y externa de la Secretaría Distrital de Ambiente, en el marco del proyecto 817"/>
    <d v="2013-03-05T00:00:00"/>
    <s v="10 meses y 15 días"/>
    <n v="4900000"/>
    <n v="51450000"/>
  </r>
  <r>
    <x v="2"/>
    <n v="132"/>
    <s v="Implementación de un plan de comunicación estratégica, interna y externa, para el cambio de la cultura ambiental de los ciudadanos "/>
    <s v="Diseñar e implementar 5 planes de comunicación estratégica que permitan promover los contenidos necesarios para lograr el cambio de la cultura ambiental de los ciudadanos"/>
    <s v="Ciudadania participativa y responsable con el ambiente"/>
    <s v="03- Recurso Humano"/>
    <s v="01-  Divulgación, asistencia técnica y capacitación de la población"/>
    <x v="3"/>
    <n v="1"/>
    <x v="0"/>
    <s v="Proponer y realizar  el diseño y la diagramación de piezas divulgativas y material editorial que requiera la Secretaría Distrital de Ambiente, en el marco de la implementación y ejecución del plan de comunicación estratégica interna y externa del proyecto"/>
    <d v="2013-02-22T00:00:00"/>
    <s v="12 meses"/>
    <n v="3880000"/>
    <n v="46460000"/>
  </r>
  <r>
    <x v="2"/>
    <n v="133"/>
    <s v="Implementación de un plan de comunicación estratégica, interna y externa, para el cambio de la cultura ambiental de los ciudadanos "/>
    <s v="Diseñar e implementar 5 planes de comunicación estratégica que permitan promover los contenidos necesarios para lograr el cambio de la cultura ambiental de los ciudadanos"/>
    <s v="Ciudadania participativa y responsable con el ambiente"/>
    <s v="03- Recurso Humano"/>
    <s v="01-  Divulgación, asistencia técnica y capacitación de la población"/>
    <x v="3"/>
    <n v="1"/>
    <x v="0"/>
    <s v="Apoyar la implementación y ejecución de las actividades previstas en plan de comunicación estratégica interna y externa de la Secretaría Distrital de Ambiente para el cumplimiento de las metas en el marco del proyecto 817"/>
    <d v="2013-02-22T00:00:00"/>
    <s v="11 meses"/>
    <n v="2110000"/>
    <n v="23210000"/>
  </r>
  <r>
    <x v="2"/>
    <n v="134"/>
    <s v="Implementación de un plan de comunicación estratégica, interna y externa, para el cambio de la cultura ambiental de los ciudadanos "/>
    <s v="Diseñar e implementar 5 planes de comunicación estratégica que permitan promover los contenidos necesarios para lograr el cambio de la cultura ambiental de los ciudadanos"/>
    <s v="Ciudadania participativa y responsable con el ambiente"/>
    <s v="03- Recurso Humano"/>
    <s v="01-  Divulgación, asistencia técnica y capacitación de la población"/>
    <x v="3"/>
    <n v="1"/>
    <x v="0"/>
    <s v="Adición y Prórroga al Contrato No. 020 de 2013, cuyo objeto consiste en &quot;Realizar actividades que apoyen la gestión derivada de la ejecución  e implementación del plan de comunicación interna y externa de la Secretaría Distrital de Ambiente, en el marco d"/>
    <d v="2013-05-10T00:00:00"/>
    <s v="1 mes y 15 días"/>
    <n v="2110000"/>
    <n v="3165000"/>
  </r>
  <r>
    <x v="2"/>
    <n v="135"/>
    <s v="Implementación de un plan de comunicación estratégica, interna y externa, para el cambio de la cultura ambiental de los ciudadanos "/>
    <s v="Diseñar e implementar 5 planes de comunicación estratégica que permitan promover los contenidos necesarios para lograr el cambio de la cultura ambiental de los ciudadanos"/>
    <s v="Ciudadania participativa y responsable con el ambiente"/>
    <s v="03- Recurso Humano"/>
    <s v="01-  Divulgación, asistencia técnica y capacitación de la población"/>
    <x v="3"/>
    <n v="1"/>
    <x v="0"/>
    <s v="Realizar actividades que apoyen la gestión derivada de la ejecución  e implementación del plan de comunicación interna y externa de la Secretaría Distrital de Ambiente, en el marco del proyecto de inversión 817"/>
    <d v="2013-07-05T00:00:00"/>
    <s v="2 meses"/>
    <n v="2110000"/>
    <n v="4220000"/>
  </r>
  <r>
    <x v="2"/>
    <n v="136"/>
    <s v="Implementación de un plan de comunicación estratégica, interna y externa, para el cambio de la cultura ambiental de los ciudadanos "/>
    <s v="Diseñar e implementar 5 planes de comunicación estratégica que permitan promover los contenidos necesarios para lograr el cambio de la cultura ambiental de los ciudadanos"/>
    <s v="Ciudadania participativa y responsable con el ambiente"/>
    <s v="03- Recurso Humano"/>
    <s v="01-  Divulgación, asistencia técnica y capacitación de la población"/>
    <x v="3"/>
    <n v="1"/>
    <x v="0"/>
    <s v="Gatos de personal planta temporal"/>
    <d v="2013-01-09T00:00:00"/>
    <s v="9 meses"/>
    <s v="N/A"/>
    <n v="30608696"/>
  </r>
  <r>
    <x v="2"/>
    <n v="137"/>
    <s v="Implementación de un plan de comunicación estratégica, interna y externa, para el cambio de la cultura ambiental de los ciudadanos "/>
    <s v="Diseñar e implementar 5 planes de comunicación estratégica que permitan promover los contenidos necesarios para lograr el cambio de la cultura ambiental de los ciudadanos"/>
    <s v="Ciudadania participativa y responsable con el ambiente"/>
    <s v="03- Recurso Humano"/>
    <s v="01-  Divulgación, asistencia técnica y capacitación de la población"/>
    <x v="3"/>
    <n v="1"/>
    <x v="0"/>
    <s v="Gatos de personal planta temporal"/>
    <d v="2013-01-09T00:00:00"/>
    <s v="9 meses"/>
    <s v="N/A"/>
    <n v="6431119"/>
  </r>
  <r>
    <x v="2"/>
    <n v="138"/>
    <s v="Implementación de un plan de comunicación estratégica, interna y externa, para el cambio de la cultura ambiental de los ciudadanos "/>
    <s v="Diseñar e implementar 5 planes de comunicación estratégica que permitan promover los contenidos necesarios para lograr el cambio de la cultura ambiental de los ciudadanos"/>
    <s v="Ciudadania participativa y responsable con el ambiente"/>
    <s v="02-Dotación "/>
    <s v="01 - Adquisición y/o producción de equipos, materiales, suministros y servicios propios del sector"/>
    <x v="4"/>
    <n v="1"/>
    <x v="0"/>
    <s v="Adición y Prórroga al Contrato No.    de 2013 cuyo objeto consiste en &quot;Realizar el monitoreo, análisis y seguimiento en medios de comunicación escritos, radiales, televisivos, audiovisuales, digitales y alternativos, sobre la información relacionada con e"/>
    <d v="2013-03-01T00:00:00"/>
    <s v="3 meses y 15 días"/>
    <m/>
    <n v="6920800"/>
  </r>
  <r>
    <x v="2"/>
    <n v="139"/>
    <s v="Implementación de un plan de comunicación estratégica, interna y externa, para el cambio de la cultura ambiental de los ciudadanos "/>
    <s v="Diseñar e implementar 5 planes de comunicación estratégica que permitan promover los contenidos necesarios para lograr el cambio de la cultura ambiental de los ciudadanos"/>
    <s v="Ciudadania participativa y responsable con el ambiente"/>
    <s v="02-Dotación "/>
    <s v="01 - Adquisición y/o producción de equipos, materiales, suministros y servicios propios del sector"/>
    <x v="4"/>
    <n v="1"/>
    <x v="0"/>
    <s v="Realizar el monitoreo, análisis y seguimiento en medios de comunicación escritos, radiales, televisivos, audiovisuales, digitales y alternativos, sobre la información relacionada con el registro de la Secretaria Distrital de Ambiente, en desarrollo del pr"/>
    <d v="2013-04-09T00:00:00"/>
    <s v="7 meses"/>
    <n v="1948800"/>
    <n v="13641600"/>
  </r>
  <r>
    <x v="2"/>
    <n v="140"/>
    <s v="Implementación de un plan de comunicación estratégica, interna y externa, para el cambio de la cultura ambiental de los ciudadanos "/>
    <s v="Diseñar e implementar 5 planes de comunicación estratégica que permitan promover los contenidos necesarios para lograr el cambio de la cultura ambiental de los ciudadanos"/>
    <s v="Ciudadania participativa y responsable con el ambiente"/>
    <s v="02-Dotación "/>
    <s v="01 - Adquisición y/o producción de equipos, materiales, suministros y servicios propios del sector"/>
    <x v="4"/>
    <n v="1"/>
    <x v="0"/>
    <s v="Contratar  el suministro de material impreso, divulgativo, editorial y piezas de comunicación institucionales requeridas por la Secretaría Distrital de Ambiente, para socializar y divulgar a la ciudadanía, información relacionada con los programas, planes"/>
    <d v="2013-08-30T00:00:00"/>
    <s v="6 meses"/>
    <s v="N/A"/>
    <n v="13063852"/>
  </r>
  <r>
    <x v="2"/>
    <n v="141"/>
    <s v="Implementación de un plan de comunicación estratégica, interna y externa, para el cambio de la cultura ambiental de los ciudadanos "/>
    <s v="Diseñar e implementar 5 planes de comunicación estratégica que permitan promover los contenidos necesarios para lograr el cambio de la cultura ambiental de los ciudadanos"/>
    <s v="Ciudadania participativa y responsable con el ambiente"/>
    <s v="02-Dotación "/>
    <s v="01 - Adquisición y/o producción de equipos, materiales, suministros y servicios propios del sector"/>
    <x v="4"/>
    <n v="1"/>
    <x v="0"/>
    <s v="Prestar los servicios para realizar preproducción, producción, postproducción y emisión en vivo y directo de 16 programas de televisión institucional de la Secretaría Distrital de Ambiente de 30 minutos cada uno, para divulgar y socializar a la ciudadanía"/>
    <d v="2013-07-01T00:00:00"/>
    <s v="4 meses"/>
    <s v="N/A"/>
    <n v="200000000"/>
  </r>
  <r>
    <x v="2"/>
    <n v="142"/>
    <s v="Implementación de un plan de comunicación estratégica, interna y externa, para el cambio de la cultura ambiental de los ciudadanos "/>
    <s v="Diseñar e implementar 5 planes de comunicación estratégica que permitan promover los contenidos necesarios para lograr el cambio de la cultura ambiental de los ciudadanos"/>
    <s v="Ciudadania participativa y responsable con el ambiente"/>
    <s v="02-Dotación "/>
    <s v="01 - Adquisición y/o producción de equipos, materiales, suministros y servicios propios del sector"/>
    <x v="4"/>
    <n v="1"/>
    <x v="0"/>
    <s v="Aunar esfuerzos técnicos, administrativos, financieros y logísticos, para llevar a cabo el  evento denominado Smart City Expo Bogotá 2013, con el fin de identificar y presentar tecnologías aplicadas para construir un entorno urbano sostenible y eficiente,"/>
    <d v="2013-07-25T00:00:00"/>
    <s v="6 meses"/>
    <s v="N/A"/>
    <n v="100000000"/>
  </r>
  <r>
    <x v="2"/>
    <n v="143"/>
    <s v="Implementación de un plan de comunicación estratégica, interna y externa, para el cambio de la cultura ambiental de los ciudadanos "/>
    <s v="Diseñar e implementar 5 planes de comunicación estratégica que permitan promover los contenidos necesarios para lograr el cambio de la cultura ambiental de los ciudadanos"/>
    <s v="Ciudadania participativa y responsable con el ambiente"/>
    <s v="02-Dotación "/>
    <s v="01 - Adquisición y/o producción de equipos, materiales, suministros y servicios propios del sector"/>
    <x v="4"/>
    <n v="1"/>
    <x v="0"/>
    <s v="Aunar esfuerzos técnicos, administrativos, financieros y logísticos, para llevar a cabo el  evento denominado Smart City Expo Bogotá 2013, con el fin de identificar y presentar tecnologías aplicadas para construir un entorno urbano sostenible y eficiente,"/>
    <d v="2013-07-25T00:00:00"/>
    <s v="6 meses"/>
    <s v="N/A"/>
    <n v="4120000"/>
  </r>
  <r>
    <x v="2"/>
    <n v="144"/>
    <s v="Implementación de un plan de comunicación estratégica, interna y externa, para el cambio de la cultura ambiental de los ciudadanos "/>
    <s v="Diseñar e implementar 5 planes de comunicación estratégica que permitan promover los contenidos necesarios para lograr el cambio de la cultura ambiental de los ciudadanos"/>
    <s v="Ciudadania participativa y responsable con el ambiente"/>
    <s v="02-Dotación "/>
    <s v="01 - Adquisición y/o producción de equipos, materiales, suministros y servicios propios del sector"/>
    <x v="2"/>
    <n v="1"/>
    <x v="0"/>
    <s v="Contratar la prestación del servicio público de transporte terrestre automotor especial en vehículos tipo camioneta doble cabina, con el fin de apoyar las actividades que desarrolla la Secretaría Distrital de Ambiente de acuerdo con las características té"/>
    <d v="2013-05-31T00:00:00"/>
    <s v="10 meses"/>
    <s v="N/A"/>
    <n v="25000000"/>
  </r>
  <r>
    <x v="2"/>
    <n v="145"/>
    <s v="Fomento de la participación a través de la implementación de estrategias de comunicaciones"/>
    <s v="Diseñar e implementar 3 herramientas de comunicación que permitan fortalecer los escenarios de participación ciudadana en la gestión ambiental de Bogotá"/>
    <s v="Ciudadania participativa y responsable con el ambiente"/>
    <s v="03- Recurso Humano"/>
    <s v="01-  Divulgación, asistencia técnica y capacitación de la población"/>
    <x v="3"/>
    <n v="1"/>
    <x v="0"/>
    <s v="Apoyar a la Oficina Asesora de Comunicaciones en el proceso de socialización y divulgación de los programas, planes, proyectos, campañas y gestión de la Secretaría Distrital de Ambiente en los diferentes escenarios y medios comunitarios, distritales y loc"/>
    <d v="2013-02-21T00:00:00"/>
    <s v="12 meses"/>
    <n v="2990000"/>
    <n v="35880000"/>
  </r>
  <r>
    <x v="2"/>
    <n v="146"/>
    <s v="Fomento de la participación a través de la implementación de estrategias de comunicaciones"/>
    <s v="Diseñar e implementar 3 herramientas de comunicación que permitan fortalecer los escenarios de participación ciudadana en la gestión ambiental de Bogotá"/>
    <s v="Ciudadania participativa y responsable con el ambiente"/>
    <s v="03- Recurso Humano"/>
    <s v="01-  Divulgación, asistencia técnica y capacitación de la población"/>
    <x v="3"/>
    <n v="1"/>
    <x v="0"/>
    <s v="Apoyar en el diseño e implementación de herramientas de comunicación que permitan fortalecer los escenarios de participación en las instancias comunitarias y locales en el marco de lo establecido en el proyecto 817 de la Secretaría Distrital de Ambiente."/>
    <d v="2013-02-22T00:00:00"/>
    <s v="12 meses"/>
    <n v="2990000"/>
    <n v="35880000"/>
  </r>
  <r>
    <x v="2"/>
    <n v="147"/>
    <s v="Fomento de la participación a través de la implementación de estrategias de comunicaciones"/>
    <s v="Diseñar e implementar 3 herramientas de comunicación que permitan fortalecer los escenarios de participación ciudadana en la gestión ambiental de Bogotá"/>
    <s v="Ciudadania participativa y responsable con el ambiente"/>
    <s v="03- Recurso Humano"/>
    <s v="01-  Divulgación, asistencia técnica y capacitación de la población"/>
    <x v="3"/>
    <n v="1"/>
    <x v="0"/>
    <s v="Gatos de personal planta temporal"/>
    <d v="2013-01-09T00:00:00"/>
    <s v="9 meses"/>
    <s v="N/A"/>
    <n v="33005600"/>
  </r>
  <r>
    <x v="3"/>
    <n v="148"/>
    <s v="Plan Decenal de Descontaminación del Aire para Bogotá - PDDAB"/>
    <s v="Desarrollar 35%  de las medidas 2, 3, 4 y 5B del  plan decenal de descontaminación del aire para Bogotá (2010-2020)"/>
    <s v="Calidad ambiental y preservación del patrimonio natural&quot;"/>
    <s v="03- Recurso Humano"/>
    <s v="04-Gastos de personal operativo"/>
    <x v="5"/>
    <n v="1"/>
    <x v="0"/>
    <s v="Prestar los  servicios profesionales para apoyar y realizar todas las actividades relacionadas con la implementación de las medidas priorizadas  y complementarias del plan decenal de descontaminación del aire para Bogotá- PDDAB."/>
    <d v="2013-02-08T00:00:00"/>
    <n v="11"/>
    <n v="3880000"/>
    <n v="42680000"/>
  </r>
  <r>
    <x v="3"/>
    <n v="149"/>
    <s v="Plan Decenal de Descontaminación del Aire para Bogotá - PDDAB"/>
    <s v="Desarrollar 35%  de las medidas 2, 3, 4 y 5B del  plan decenal de descontaminación del aire para Bogotá (2010-2020)"/>
    <s v="Calidad ambiental y preservación del patrimonio natural&quot;"/>
    <s v="03- Recurso Humano"/>
    <s v="04-Gastos de personal operativo"/>
    <x v="5"/>
    <n v="1"/>
    <x v="0"/>
    <s v="Adición y prorroga al contrato 16  con objeto&quot;Prestar los servicios profesionales para apoyar y realizar todas las actividades  relacionadas con la implementación de las medidas priorizadas en el plan decenal de descontaminación del aire para Bogotá -PDDA"/>
    <d v="2013-10-30T00:00:00"/>
    <n v="1"/>
    <n v="3880000"/>
    <n v="3880000"/>
  </r>
  <r>
    <x v="3"/>
    <n v="150"/>
    <s v="Plan Decenal de Descontaminación del Aire para Bogotá - PDDAB"/>
    <s v="Desarrollar 35%  de las medidas 2, 3, 4 y 5B del  plan decenal de descontaminación del aire para Bogotá (2010-2020)"/>
    <s v="Calidad ambiental y preservación del patrimonio natural&quot;"/>
    <s v="03- Recurso Humano"/>
    <s v="04-Gastos de personal operativo"/>
    <x v="5"/>
    <n v="1"/>
    <x v="0"/>
    <s v="Prestar los servicios profesionales para apoyar y realizar todas las actividades  relacionadas con la implementación de las medidas priorizadas en el plan decenal de descontaminación del aire para Bogotá-PDDAB relacionadas con el sistema integrado de tran"/>
    <d v="2013-02-08T00:00:00"/>
    <n v="11"/>
    <n v="3880000"/>
    <n v="42680000"/>
  </r>
  <r>
    <x v="3"/>
    <n v="151"/>
    <s v="Plan Decenal de Descontaminación del Aire para Bogotá - PDDAB"/>
    <s v="Desarrollar 35%  de las medidas 2, 3, 4 y 5B del  plan decenal de descontaminación del aire para Bogotá (2010-2020)"/>
    <s v="Calidad ambiental y preservación del patrimonio natural&quot;"/>
    <s v="03- Recurso Humano"/>
    <s v="04-Gastos de personal operativo"/>
    <x v="5"/>
    <n v="1"/>
    <x v="0"/>
    <s v="Prestar los servicios profesionales para apoyar y realizar todas las actividades  relacionadas con la implementación de las medidas priorizadas en el plan decenal de descontaminación del aire para Bogotá -PDDAB relacionadas con transporte de carga y con m"/>
    <d v="2013-02-11T00:00:00"/>
    <n v="10"/>
    <n v="3880000"/>
    <n v="38800000"/>
  </r>
  <r>
    <x v="3"/>
    <n v="152"/>
    <s v="Plan Decenal de Descontaminación del Aire para Bogotá - PDDAB"/>
    <s v="Desarrollar 35%  de las medidas 2, 3, 4 y 5B del  plan decenal de descontaminación del aire para Bogotá (2010-2020)"/>
    <s v="Calidad ambiental y preservación del patrimonio natural&quot;"/>
    <s v="03- Recurso Humano"/>
    <s v="04-Gastos de personal operativo"/>
    <x v="5"/>
    <n v="1"/>
    <x v="0"/>
    <s v=" Prestar los servicios  profesionales para apoyar y realizar todas las actividades relacionadas con la implementación de medidas complementarias a las priorizadas en el plan decenal de descontaminación del aire para Bogotá."/>
    <d v="2013-02-08T00:00:00"/>
    <n v="11"/>
    <n v="3370000"/>
    <n v="37070000"/>
  </r>
  <r>
    <x v="3"/>
    <n v="153"/>
    <s v="Plan Decenal de Descontaminación del Aire para Bogotá - PDDAB"/>
    <s v="Desarrollar 35%  de las medidas 2, 3, 4 y 5B del  plan decenal de descontaminación del aire para Bogotá (2010-2020)"/>
    <s v="Calidad ambiental y preservación del patrimonio natural&quot;"/>
    <s v="02-Dotación "/>
    <s v="01 - Adquisición y/o producción de equipos, materiales, suministros y servicios propios del sector"/>
    <x v="6"/>
    <n v="1"/>
    <x v="0"/>
    <s v="Aunar recursos técnicos, humanos, financieros y de conocimiento para la instalación de Sistemas de Control de Emisiones en vehículos ciclo Diesel que actualmente prestan el servicio público de transporte terrestre de pasajeros, así como adelantar las acci"/>
    <d v="2013-02-11T00:00:00"/>
    <n v="1"/>
    <n v="438000000"/>
    <n v="438000000"/>
  </r>
  <r>
    <x v="3"/>
    <n v="154"/>
    <s v="Plan Decenal de Descontaminación del Aire para Bogotá - PDDAB"/>
    <s v="Desarrollar 35%  de las medidas 2, 3, 4 y 5B del  plan decenal de descontaminación del aire para Bogotá (2010-2020)"/>
    <s v="Calidad ambiental y preservación del patrimonio natural&quot;"/>
    <s v="03- Recurso Humano"/>
    <s v="04-Gastos de personal operativo"/>
    <x v="5"/>
    <n v="1"/>
    <x v="0"/>
    <s v="Prestar los servicios profesionales para apoyar y realizar las actividades relacionadas con la implementación de las medidas priorizadas en el plan decenal de descontaminación del aire para Bogotá - PDDAB, relacionadas con el sistema integrado de transpor"/>
    <d v="2013-05-14T00:00:00"/>
    <n v="8"/>
    <n v="3880000"/>
    <n v="31040000"/>
  </r>
  <r>
    <x v="3"/>
    <n v="155"/>
    <s v="Evaluación, Control, monitoreo y seguimiento "/>
    <s v="Realizar el seguimiento y/o control al 60% de los establecimientos de Bogotá que cuentan con fuentes fijas de emisiones atmosféricas"/>
    <s v="Calidad ambiental y preservación del patrimonio natural&quot;"/>
    <s v="03- Recurso Humano"/>
    <s v="04-Gastos de personal operativo"/>
    <x v="5"/>
    <n v="1"/>
    <x v="0"/>
    <s v="Prestar servicios profesionales para dirigir y orientar todas las actividades relacionadas con el control y seguimiento a la emisión de fuentes fijas generadoras de emisiones atmosféricas y realizar los informes respectivos, en el marco del proyecto 574"/>
    <d v="2013-02-11T00:00:00"/>
    <n v="11"/>
    <n v="4390000"/>
    <n v="7316667"/>
  </r>
  <r>
    <x v="3"/>
    <n v="156"/>
    <s v="Evaluación, Control, monitoreo y seguimiento "/>
    <s v="Realizar el seguimiento y/o control al 60% de los establecimientos de Bogotá que cuentan con fuentes fijas de emisiones atmosféricas"/>
    <s v="Calidad ambiental y preservación del patrimonio natural&quot;"/>
    <s v="03- Recurso Humano"/>
    <s v="04-Gastos de personal operativo"/>
    <x v="5"/>
    <n v="1"/>
    <x v="0"/>
    <s v="Prestar sus servicios profesionales para desarrollar actividades de seguimiento control y apoyo técnico a fuentes fijas generadoras de emisiones atmosféricas en el Distrito."/>
    <d v="2013-02-25T00:00:00"/>
    <n v="10"/>
    <n v="3370000"/>
    <n v="33700000"/>
  </r>
  <r>
    <x v="3"/>
    <n v="157"/>
    <s v="Evaluación, Control, monitoreo y seguimiento "/>
    <s v="Realizar el seguimiento y/o control al 60% de los establecimientos de Bogotá que cuentan con fuentes fijas de emisiones atmosféricas"/>
    <s v="Calidad ambiental y preservación del patrimonio natural&quot;"/>
    <s v="03- Recurso Humano"/>
    <s v="04-Gastos de personal operativo"/>
    <x v="5"/>
    <n v="1"/>
    <x v="0"/>
    <s v="Prestar sus servicios profesionales para realizar actividades de apoyo al control y seguimiento a las emisiones  atmosférica y apoyo técnico al control de fuentes fijas en el Distrito"/>
    <d v="2013-02-25T00:00:00"/>
    <n v="10"/>
    <n v="2470000"/>
    <n v="24700000"/>
  </r>
  <r>
    <x v="3"/>
    <n v="158"/>
    <s v="Evaluación, Control, monitoreo y seguimiento "/>
    <s v="Realizar el seguimiento y/o control al 60% de los establecimientos de Bogotá que cuentan con fuentes fijas de emisiones atmosféricas"/>
    <s v="Calidad ambiental y preservación del patrimonio natural&quot;"/>
    <s v="03- Recurso Humano"/>
    <s v="04-Gastos de personal operativo"/>
    <x v="5"/>
    <n v="1"/>
    <x v="0"/>
    <s v="Prestar sus servicios profesionales para realizar actividades de apoyo al control y seguimiento a las emisiones atmosférica y apoyo técnico al control de fuentes fijas en el Distrito"/>
    <d v="2013-02-25T00:00:00"/>
    <n v="10"/>
    <n v="2470000"/>
    <n v="24700000"/>
  </r>
  <r>
    <x v="3"/>
    <n v="159"/>
    <s v="Evaluación, Control, monitoreo y seguimiento "/>
    <s v="Realizar el seguimiento y/o control al 60% de los establecimientos de Bogotá que cuentan con fuentes fijas de emisiones atmosféricas"/>
    <s v="Calidad ambiental y preservación del patrimonio natural&quot;"/>
    <s v="03- Recurso Humano"/>
    <s v="04-Gastos de personal operativo"/>
    <x v="5"/>
    <n v="1"/>
    <x v="0"/>
    <s v="Prestar sus servicios profesionales para realizar actividades de apoyo al control y seguimiento a las emisiones atmosférica y apoyo técnico al control de fuentes fijas en el Distrito."/>
    <d v="2013-02-25T00:00:00"/>
    <n v="10"/>
    <n v="2470000"/>
    <n v="24700000"/>
  </r>
  <r>
    <x v="3"/>
    <n v="160"/>
    <s v="Evaluación, Control, monitoreo y seguimiento "/>
    <s v="Realizar el seguimiento y/o control al 60% de los establecimientos de Bogotá que cuentan con fuentes fijas de emisiones atmosféricas"/>
    <s v="Calidad ambiental y preservación del patrimonio natural&quot;"/>
    <s v="03- Recurso Humano"/>
    <s v="04-Gastos de personal operativo"/>
    <x v="5"/>
    <n v="1"/>
    <x v="0"/>
    <s v="Prestar sus servicios profesionales para desarrollar actividades de control, seguimiento, evaluación de estudios de emisiones atmosféricas y apoyo técnico a las fuentes fijas de emisión en el Distrito."/>
    <d v="2013-02-20T00:00:00"/>
    <n v="10"/>
    <n v="2680000"/>
    <n v="26800000"/>
  </r>
  <r>
    <x v="3"/>
    <n v="161"/>
    <s v="Evaluación, Control, monitoreo y seguimiento "/>
    <s v="Realizar el seguimiento y/o control al 60% de los establecimientos de Bogotá que cuentan con fuentes fijas de emisiones atmosféricas"/>
    <s v="Calidad ambiental y preservación del patrimonio natural&quot;"/>
    <s v="03- Recurso Humano"/>
    <s v="04-Gastos de personal operativo"/>
    <x v="5"/>
    <n v="1"/>
    <x v="0"/>
    <s v="Prestar sus servicios profesionales para realizar actividades de apoyo al control y seguimiento a las emisiones atmosférica y apoyo técnico al control de fuentes fijas en el Distrito."/>
    <d v="2013-02-25T00:00:00"/>
    <n v="10"/>
    <n v="2470000"/>
    <n v="24700000"/>
  </r>
  <r>
    <x v="3"/>
    <n v="162"/>
    <s v="Evaluación, Control, monitoreo y seguimiento "/>
    <s v="Realizar el seguimiento y/o control al 60% de los establecimientos de Bogotá que cuentan con fuentes fijas de emisiones atmosféricas"/>
    <s v="Calidad ambiental y preservación del patrimonio natural&quot;"/>
    <s v="03- Recurso Humano"/>
    <s v="04-Gastos de personal operativo"/>
    <x v="5"/>
    <n v="1"/>
    <x v="0"/>
    <s v="Adición y Prorroga No. 1 al con contrato No.1341 cuyo objeto es:  Realizará la evaluación técnica de las quejas y reclamos presentadas por la ciudadanía y realizar el seguimiento y control a fuentes fijas de emisión en el distrito, en el marco del proyect"/>
    <d v="2013-01-29T00:00:00"/>
    <n v="1.5"/>
    <n v="2200000"/>
    <n v="3300000"/>
  </r>
  <r>
    <x v="3"/>
    <n v="163"/>
    <s v="Evaluación, Control, monitoreo y seguimiento "/>
    <s v="Realizar el seguimiento y/o control al 60% de los establecimientos de Bogotá que cuentan con fuentes fijas de emisiones atmosféricas"/>
    <s v="Calidad ambiental y preservación del patrimonio natural&quot;"/>
    <s v="03- Recurso Humano"/>
    <s v="04-Gastos de personal operativo"/>
    <x v="5"/>
    <n v="1"/>
    <x v="0"/>
    <s v="Prestar sus servicios profesionales para realizar la evaluación técnica de las quejas y reclamos presentadas por la ciudadanía y  realizar la evaluación, seguimiento y control a las fuentes fijas de emision en el Distrito."/>
    <d v="2013-04-01T00:00:00"/>
    <n v="7"/>
    <n v="2290000"/>
    <n v="16030000"/>
  </r>
  <r>
    <x v="3"/>
    <n v="164"/>
    <s v="Evaluación, Control, monitoreo y seguimiento "/>
    <s v="Realizar el seguimiento y/o control al 60% de los establecimientos de Bogotá que cuentan con fuentes fijas de emisiones atmosféricas"/>
    <s v="Calidad ambiental y preservación del patrimonio natural&quot;"/>
    <s v="03- Recurso Humano"/>
    <s v="04-Gastos de personal operativo"/>
    <x v="5"/>
    <n v="1"/>
    <x v="0"/>
    <s v="Prestar sus servicios profesionales para realizar la evaluación técnica de las quejas y reclamos presentadas por la ciudadanía y realizar el seguimiento y control a fuentes fijas de emisión en el distrito."/>
    <d v="2013-02-20T00:00:00"/>
    <n v="10"/>
    <n v="2290000"/>
    <n v="22900000"/>
  </r>
  <r>
    <x v="3"/>
    <n v="165"/>
    <s v="Evaluación, Control, monitoreo y seguimiento "/>
    <s v="Realizar el seguimiento y/o control al 60% de los establecimientos de Bogotá que cuentan con fuentes fijas de emisiones atmosféricas"/>
    <s v="Calidad ambiental y preservación del patrimonio natural&quot;"/>
    <s v="03- Recurso Humano"/>
    <s v="04-Gastos de personal operativo"/>
    <x v="5"/>
    <n v="1"/>
    <x v="0"/>
    <s v="Prestar sus servicios técnicos para realizar las actividades relacionadas con la operacion y funcionamiento de los equipos utilizados en el seguimiento a las fuentes fijas de emisiones atmosféricas"/>
    <d v="2013-02-26T00:00:00"/>
    <n v="10"/>
    <n v="1660000"/>
    <n v="16600000"/>
  </r>
  <r>
    <x v="3"/>
    <n v="166"/>
    <s v="Evaluación, Control, monitoreo y seguimiento "/>
    <s v="Realizar el seguimiento y/o control al 60% de los establecimientos de Bogotá que cuentan con fuentes fijas de emisiones atmosféricas"/>
    <s v="Calidad ambiental y preservación del patrimonio natural&quot;"/>
    <s v="03- Recurso Humano"/>
    <s v="04-Gastos de personal operativo"/>
    <x v="5"/>
    <n v="1"/>
    <x v="0"/>
    <s v="Prestar sus servicios técnicos para realizar las actividades relacionadas con la operación y funcionamiento de los equipos utilizados en el seguimiento a las fuentes fijas de emisiones atmosféricas"/>
    <d v="2013-02-20T00:00:00"/>
    <n v="10"/>
    <n v="1660000"/>
    <n v="16600000"/>
  </r>
  <r>
    <x v="3"/>
    <n v="167"/>
    <s v="Evaluación, Control, monitoreo y seguimiento "/>
    <s v="Realizar el seguimiento y/o control al 60% de los establecimientos de Bogotá que cuentan con fuentes fijas de emisiones atmosféricas"/>
    <s v="Calidad ambiental y preservación del patrimonio natural&quot;"/>
    <s v="03- Recurso Humano"/>
    <s v="04-Gastos de personal operativo"/>
    <x v="5"/>
    <n v="1"/>
    <x v="0"/>
    <s v="Prestar sus servicios profesionales para desarrollar actividades de control y seguimiento a emisiones atmosféricas y apoyo técnico a las emisiones de fuentes fijas en el Distrito."/>
    <d v="2013-02-26T00:00:00"/>
    <n v="10"/>
    <n v="3370000"/>
    <n v="33700000"/>
  </r>
  <r>
    <x v="3"/>
    <n v="168"/>
    <s v="Evaluación, Control, monitoreo y seguimiento "/>
    <s v="Realizar el seguimiento y/o control al 60% de los establecimientos de Bogotá que cuentan con fuentes fijas de emisiones atmosféricas"/>
    <s v="Calidad ambiental y preservación del patrimonio natural&quot;"/>
    <s v="03- Recurso Humano"/>
    <s v="04-Gastos de personal operativo"/>
    <x v="5"/>
    <n v="1"/>
    <x v="0"/>
    <s v="Prestar sus servicios profesionales para desarrollar actividades de control y seguimiento a emisiones atmosféricas y apoyo técnico a las emisiones de fuentes fijas en el Distrito."/>
    <d v="2013-02-25T00:00:00"/>
    <n v="10"/>
    <n v="3370000"/>
    <n v="33700000"/>
  </r>
  <r>
    <x v="3"/>
    <n v="169"/>
    <s v="Evaluación, Control, monitoreo y seguimiento "/>
    <s v="Realizar el seguimiento y/o control al 60% de los establecimientos de Bogotá que cuentan con fuentes fijas de emisiones atmosféricas"/>
    <s v="Calidad ambiental y preservación del patrimonio natural&quot;"/>
    <s v="03- Recurso Humano"/>
    <s v="04-Gastos de personal operativo"/>
    <x v="5"/>
    <n v="1"/>
    <x v="0"/>
    <s v="Prestar sus servicios profesionales para proyectar y revisar el soporte juridico de las actuaciones administrativas para el control y seguimiento amnbiental a las fuentes fiajs de contaminación atmosférica "/>
    <d v="2013-02-22T00:00:00"/>
    <n v="10"/>
    <n v="3370000"/>
    <n v="33700000"/>
  </r>
  <r>
    <x v="3"/>
    <n v="170"/>
    <s v="Evaluación, Control, monitoreo y seguimiento "/>
    <s v="Realizar el seguimiento y/o control al 60% de los establecimientos de Bogotá que cuentan con fuentes fijas de emisiones atmosféricas"/>
    <s v="Calidad ambiental y preservación del patrimonio natural&quot;"/>
    <s v="02-Dotación "/>
    <s v="01 - Adquisición y/o producción de equipos, materiales, suministros y servicios propios del sector"/>
    <x v="6"/>
    <n v="1"/>
    <x v="0"/>
    <s v="Adquirir repuestos para ejecutar la correcta operación del analizador de gases infrarrojo no dispersivo perteneciente a la Secretaria Distrital de Ambiente."/>
    <d v="2013-05-06T00:00:00"/>
    <n v="1"/>
    <n v="6454240"/>
    <n v="6454240"/>
  </r>
  <r>
    <x v="3"/>
    <n v="171"/>
    <s v="Evaluación, Control, monitoreo y seguimiento "/>
    <s v="Realizar el seguimiento y/o control al 60% de los establecimientos de Bogotá que cuentan con fuentes fijas de emisiones atmosféricas"/>
    <s v="Calidad ambiental y preservación del patrimonio natural&quot;"/>
    <s v="02-Dotación "/>
    <s v="01 - Adquisición y/o producción de equipos, materiales, suministros y servicios propios del sector"/>
    <x v="6"/>
    <n v="1"/>
    <x v="0"/>
    <s v="Realizar la adquisición de elementos de protección personal"/>
    <d v="2013-08-30T00:00:00"/>
    <n v="1"/>
    <n v="7745046"/>
    <n v="7745046"/>
  </r>
  <r>
    <x v="3"/>
    <n v="172"/>
    <s v="Evaluación, Control, monitoreo y seguimiento "/>
    <s v="Realizar el seguimiento y/o control al 60% de los establecimientos de Bogotá que cuentan con fuentes fijas de emisiones atmosféricas"/>
    <s v="Calidad ambiental y preservación del patrimonio natural&quot;"/>
    <s v="02-Dotación "/>
    <s v="01 - Adquisición y/o producción de equipos, materiales, suministros y servicios propios del sector"/>
    <x v="6"/>
    <n v="1"/>
    <x v="0"/>
    <s v="Realizar el análisis de laboratorio de los contaminantes atmosféricos resultantes de los muestreos realizados con el equipo isocinético marca ápex  perteneciente a la SDA con el objetivo de fortalecer las acciones de seguimiento, control y verificación de"/>
    <d v="2013-09-01T00:00:00"/>
    <n v="1"/>
    <n v="9850000"/>
    <n v="9850000"/>
  </r>
  <r>
    <x v="3"/>
    <n v="173"/>
    <s v="Evaluación, Control, monitoreo y seguimiento "/>
    <s v="Realizar el seguimiento y/o control al 60% de los establecimientos de Bogotá que cuentan con fuentes fijas de emisiones atmosféricas"/>
    <s v="Calidad ambiental y preservación del patrimonio natural&quot;"/>
    <s v="02-Dotación "/>
    <s v="01 - Adquisición y/o producción de equipos, materiales, suministros y servicios propios del sector"/>
    <x v="6"/>
    <n v="1"/>
    <x v="0"/>
    <s v="Realizar la calibración de los componentes del muestreador Isocinetico marca Ápex, con el objetivo de garantizar una correcta operación y funcionamiento de dicho equipo durante y después del proceso de acreditación ante el IDEAM, y de este modo fortalecer"/>
    <d v="2013-06-06T00:00:00"/>
    <n v="1"/>
    <n v="12690400"/>
    <n v="12690400"/>
  </r>
  <r>
    <x v="3"/>
    <n v="174"/>
    <s v="Evaluación, Control, monitoreo y seguimiento "/>
    <s v="Realizar el seguimiento y/o control al 60% de los establecimientos de Bogotá que cuentan con fuentes fijas de emisiones atmosféricas"/>
    <s v="Calidad ambiental y preservación del patrimonio natural&quot;"/>
    <s v="02-Dotación "/>
    <s v="01 - Adquisición y/o producción de equipos, materiales, suministros y servicios propios del sector"/>
    <x v="6"/>
    <n v="1"/>
    <x v="0"/>
    <s v="Efectuar la compra de suministros e insumos para ejecutar la correcta operación del muestreador isocinético perteneciente al grupo de fuentes fijas de la Subdirección de Calidad del Aire Auditiva y Visual dentro del programa de seguimiento, control y veri"/>
    <d v="2013-09-01T00:00:00"/>
    <n v="1"/>
    <n v="4000000"/>
    <n v="4000000"/>
  </r>
  <r>
    <x v="3"/>
    <n v="175"/>
    <s v="Evaluación, Control, monitoreo y seguimiento "/>
    <s v="Realizar el seguimiento y/o control al 60% de los establecimientos de Bogotá que cuentan con fuentes fijas de emisiones atmosféricas"/>
    <s v="Calidad ambiental y preservación del patrimonio natural&quot;"/>
    <s v="03- Recurso Humano"/>
    <s v="04-Gastos de personal operativo"/>
    <x v="5"/>
    <n v="1"/>
    <x v="0"/>
    <s v="PRESTAR SUS SERVICIOS PROFESIONALES PARA PROYECTAR Y REVISAR LAS ACTUACIONES JURIDICAS NECESARIAS PARA EL CONTROL Y SEGUIMIETNO AMBIENTAL A LAS FUENTES FIJAS DE CONTAMINACION ATMOSFERICA"/>
    <d v="2013-02-22T00:00:00"/>
    <n v="10"/>
    <n v="2990000"/>
    <n v="29900000"/>
  </r>
  <r>
    <x v="3"/>
    <n v="176"/>
    <s v="Evaluación, Control, monitoreo y seguimiento "/>
    <s v="Realizar el seguimiento y/o control al 60% de los establecimientos de Bogotá que cuentan con fuentes fijas de emisiones atmosféricas"/>
    <s v="Calidad ambiental y preservación del patrimonio natural&quot;"/>
    <s v="03- Recurso Humano"/>
    <s v="04-Gastos de personal operativo"/>
    <x v="5"/>
    <n v="1"/>
    <x v="0"/>
    <s v="PRESTAR SUS SERVICIOS PROFESIONALES PARA REALIZAR LAS ACTUACIONES JURIDICAS NECESARIAS PARA EL CONTROL Y SEGUIMIETNO AMBIENTAL A LAS FUENTES FIJAS DE CONTAMINACION ATMOSFERICA"/>
    <d v="2013-02-21T00:00:00"/>
    <n v="10"/>
    <n v="2680000"/>
    <n v="26800000"/>
  </r>
  <r>
    <x v="3"/>
    <n v="177"/>
    <s v="Evaluación, Control, monitoreo y seguimiento "/>
    <s v="Realizar el seguimiento y/o control al 60% de los establecimientos de Bogotá que cuentan con fuentes fijas de emisiones atmosféricas"/>
    <s v="Calidad ambiental y preservación del patrimonio natural&quot;"/>
    <s v="03- Recurso Humano"/>
    <s v="04-Gastos de personal operativo"/>
    <x v="5"/>
    <n v="1"/>
    <x v="0"/>
    <s v="PRESTAR SUS SERVICIOS PROFESIONALES PARA REALIZAR LAS ACTUACIONES JURIDICAS NECESARIAS PARA EL CONTROL Y SEGUIMIETNO AMBIENTAL A LAS FUENTES FIJAS DE CONTAMINACION ATMOSFERICA"/>
    <d v="2013-02-26T00:00:00"/>
    <n v="10"/>
    <n v="2470000"/>
    <n v="24700000"/>
  </r>
  <r>
    <x v="3"/>
    <n v="178"/>
    <s v="Evaluación, Control, monitoreo y seguimiento "/>
    <s v="Realizar el seguimiento y/o control al 60% de los establecimientos de Bogotá que cuentan con fuentes fijas de emisiones atmosféricas"/>
    <s v="Calidad ambiental y preservación del patrimonio natural&quot;"/>
    <s v="03- Recurso Humano"/>
    <s v="04-Gastos de personal operativo"/>
    <x v="5"/>
    <n v="1"/>
    <x v="0"/>
    <s v="PRESTAR SUS SERVICIOS PROFESIONALES PARA REALIZAR LAS ACTUACIONES JURIDICAS NECESARIAS PARA EL CONTROL Y SEGUIMIETNO AMBIENTAL A LAS FUENTES FIJAS DE CONTAMINACION ATMOSFERICA"/>
    <d v="2013-02-26T00:00:00"/>
    <n v="10"/>
    <n v="2470000"/>
    <n v="24700000"/>
  </r>
  <r>
    <x v="3"/>
    <n v="179"/>
    <s v="Evaluación, Control, monitoreo y seguimiento "/>
    <s v="Realizar el seguimiento y/o control al 60% de los establecimientos de Bogotá que cuentan con fuentes fijas de emisiones atmosféricas"/>
    <s v="Calidad ambiental y preservación del patrimonio natural&quot;"/>
    <s v="03- Recurso Humano"/>
    <s v="04-Gastos de personal operativo"/>
    <x v="5"/>
    <n v="1"/>
    <x v="0"/>
    <s v="PRESTAR SUS SERVICIOS PROFESIONALES PARA REALIZAR EL SEGUIMIENTO A LAS ACTIVIDADES JURIDICAS ASOCIADAS A LAS LICENCIAS AMBIENTALES , PARA LA RECUPERACION, RESTAURACION AMBIENTAL EN LOS COMPONENTES AIRE Y PAISAJE."/>
    <d v="2013-03-01T00:00:00"/>
    <n v="10"/>
    <n v="3880000"/>
    <n v="38800000"/>
  </r>
  <r>
    <x v="3"/>
    <n v="180"/>
    <s v="Evaluación, Control, monitoreo y seguimiento "/>
    <s v="Realizar el seguimiento y/o control al 60% de los establecimientos de Bogotá que cuentan con fuentes fijas de emisiones atmosféricas"/>
    <s v="Calidad ambiental y preservación del patrimonio natural&quot;"/>
    <s v="03- Recurso Humano"/>
    <s v="04-Gastos de personal operativo"/>
    <x v="5"/>
    <n v="1"/>
    <x v="0"/>
    <s v="PRESTAR SUS SERVICIOS DE APOYO PARA  REALIZAR LAS ACTIVIDADES QUE SE REQUIERAN PARA LA ASIGNACIÓN, RADICACIÓN Y SEGUIMIENTO ADMINISTRATIVO DE TRAMITES AMBIENTALES DE LAS  FUENTES FIJAS DE EMISIÓN"/>
    <d v="2013-02-15T00:00:00"/>
    <n v="7"/>
    <n v="1540000"/>
    <n v="10780000"/>
  </r>
  <r>
    <x v="3"/>
    <n v="181"/>
    <s v="Evaluación, Control, monitoreo y seguimiento "/>
    <s v="Realizar el seguimiento y/o control al 60% de los establecimientos de Bogotá que cuentan con fuentes fijas de emisiones atmosféricas"/>
    <s v="Calidad ambiental y preservación del patrimonio natural&quot;"/>
    <s v="03- Recurso Humano"/>
    <s v="04-Gastos de personal operativo"/>
    <x v="5"/>
    <n v="1"/>
    <x v="0"/>
    <s v="PRESTAR SUS SERVICIOS PROFESIONALES PARA REALIZAR ACTIVIDADES RELACIONADAS CON EL CONTROL Y SEGUIMIENTO A FUENTES FIJAS GENERADORAS DE EMISIONES ATMOSFERICAS EN EL DISTRITO CAPITAL."/>
    <d v="2013-02-25T00:00:00"/>
    <n v="10"/>
    <n v="2680000"/>
    <n v="26800000"/>
  </r>
  <r>
    <x v="3"/>
    <n v="182"/>
    <s v="Evaluación, Control, monitoreo y seguimiento "/>
    <s v="Realizar el seguimiento y/o control al 60% de los establecimientos de Bogotá que cuentan con fuentes fijas de emisiones atmosféricas"/>
    <s v="Calidad ambiental y preservación del patrimonio natural&quot;"/>
    <s v="03- Recurso Humano"/>
    <s v="04-Gastos de personal operativo"/>
    <x v="5"/>
    <n v="1"/>
    <x v="0"/>
    <s v="PRESTAR SERVICIOS PROFESIONALES PARA DIRIGIR Y ORIENTAR TODAS LAS ACTIVIDADES RELACIONADAS CON EL CONTROL Y SEGUIMIENTO A FUENTES FIJAS GENERADORAS DE EMISIONES ATMOSFERICAS Y REALIZAR LOS INFORMES RESPECTIVOS"/>
    <d v="2013-05-22T00:00:00"/>
    <n v="8"/>
    <n v="4390000"/>
    <n v="35120000"/>
  </r>
  <r>
    <x v="3"/>
    <n v="183"/>
    <s v="Evaluación, Control, monitoreo y seguimiento "/>
    <s v="Obtener 80% de  datos registrados (como válidos) en la red de monitoreo de calidad de aire de Bogotá "/>
    <s v="Calidad ambiental y preservación del patrimonio natural&quot;"/>
    <s v="03- Recurso Humano"/>
    <s v="04-Gastos de personal operativo"/>
    <x v="5"/>
    <n v="1"/>
    <x v="0"/>
    <s v="Prestar los servicios profesionales para apoyar en campo la ejecución del programa de operación, mantenimiento preventivo, correctivo y calibración de los analizadores y equipos que conforman la red de monitoreo de calidad del aire de Bogotá."/>
    <d v="2013-03-08T00:00:00"/>
    <n v="10"/>
    <n v="3880000"/>
    <n v="38800000"/>
  </r>
  <r>
    <x v="3"/>
    <n v="184"/>
    <s v="Evaluación, Control, monitoreo y seguimiento "/>
    <s v="Obtener 80% de  datos registrados (como válidos) en la red de monitoreo de calidad de aire de Bogotá "/>
    <s v="Calidad ambiental y preservación del patrimonio natural&quot;"/>
    <s v="03- Recurso Humano"/>
    <s v="04-Gastos de personal operativo"/>
    <x v="5"/>
    <n v="1"/>
    <x v="0"/>
    <s v="PRESTAR SUS SERVICIOS PROFESIONALES PARA APOYAR EL PROCESO DE FORTALECIMIENTO DE LA INFRAESTRUCTURA DE LAS ESTACIONES DE LA RED DE MONITOREO DE CALIDAD DEL AIRE DE BOGOTA."/>
    <d v="2013-06-12T00:00:00"/>
    <n v="1"/>
    <n v="3370000"/>
    <n v="3370000"/>
  </r>
  <r>
    <x v="3"/>
    <n v="185"/>
    <s v="Evaluación, Control, monitoreo y seguimiento "/>
    <s v="Obtener 80% de  datos registrados (como válidos) en la red de monitoreo de calidad de aire de Bogotá "/>
    <s v="Calidad ambiental y preservación del patrimonio natural&quot;"/>
    <s v="03- Recurso Humano"/>
    <s v="04-Gastos de personal operativo"/>
    <x v="5"/>
    <n v="1"/>
    <x v="0"/>
    <s v="Prestar sus servicios para el apoyar la verificación, ajuste y mantenimiento de los equipos que conforman la red de monitoreo de calidad del aire de Bogotá –RMCAB,"/>
    <d v="2013-03-05T00:00:00"/>
    <n v="10"/>
    <n v="1960000"/>
    <n v="19600000"/>
  </r>
  <r>
    <x v="3"/>
    <n v="186"/>
    <s v="Evaluación, Control, monitoreo y seguimiento "/>
    <s v="Obtener 80% de  datos registrados (como válidos) en la red de monitoreo de calidad de aire de Bogotá "/>
    <s v="Calidad ambiental y preservación del patrimonio natural&quot;"/>
    <s v="03- Recurso Humano"/>
    <s v="04-Gastos de personal operativo"/>
    <x v="5"/>
    <n v="1"/>
    <x v="0"/>
    <s v="Prestar los servicios profesionales para validar y realizar seguimiento a los datos generados por las estaciones de la red de monitoreo de calidad del aire de Bogotá (RMCAB)"/>
    <d v="2013-03-08T00:00:00"/>
    <n v="11"/>
    <n v="3880000"/>
    <n v="42680000"/>
  </r>
  <r>
    <x v="3"/>
    <n v="187"/>
    <s v="Evaluación, Control, monitoreo y seguimiento "/>
    <s v="Obtener 80% de  datos registrados (como válidos) en la red de monitoreo de calidad de aire de Bogotá "/>
    <s v="Calidad ambiental y preservación del patrimonio natural&quot;"/>
    <s v="03- Recurso Humano"/>
    <s v="04-Gastos de personal operativo"/>
    <x v="5"/>
    <n v="1"/>
    <x v="0"/>
    <s v="Prestar los servicios profesionales para  apoyar las actividades de validación de primer nivel de los datos generados por las estaciones y la elaboración del plan de mantenimiento, calibración y verificación de equipos de la RMCAB."/>
    <d v="2013-03-08T00:00:00"/>
    <n v="10"/>
    <n v="2290000"/>
    <n v="22900000"/>
  </r>
  <r>
    <x v="3"/>
    <n v="188"/>
    <s v="Evaluación, Control, monitoreo y seguimiento "/>
    <s v="Obtener 80% de  datos registrados (como válidos) en la red de monitoreo de calidad de aire de Bogotá "/>
    <s v="Calidad ambiental y preservación del patrimonio natural&quot;"/>
    <s v="02-Dotación "/>
    <s v="01 - Adquisición y/o producción de equipos, materiales, suministros y servicios propios del sector"/>
    <x v="6"/>
    <n v="1"/>
    <x v="0"/>
    <s v="ADICION Y PRORROGA N°  1 DEL CONTRATO DE COMPRAVENTA No. 1627 DE 2012 CUYO OBJETO ES COMPRA DE 2 EQUIPOS MEDIDORES DE MATERIAL PARTICULADO DE 2.5 MICRAS (PM2.5) PARA LA RED DE MONITOREO DE CALIDAD DEL AIRE DE BOGOTA, EN EL MARCO DEL PROYECTO 574."/>
    <d v="2013-05-10T00:00:00"/>
    <n v="1"/>
    <n v="88740000"/>
    <n v="88740000"/>
  </r>
  <r>
    <x v="3"/>
    <n v="189"/>
    <s v="Evaluación, Control, monitoreo y seguimiento "/>
    <s v="Obtener 80% de  datos registrados (como válidos) en la red de monitoreo de calidad de aire de Bogotá "/>
    <s v="Calidad ambiental y preservación del patrimonio natural&quot;"/>
    <s v="02-Dotación "/>
    <s v="01 - Adquisición y/o producción de equipos, materiales, suministros y servicios propios del sector"/>
    <x v="6"/>
    <n v="1"/>
    <x v="0"/>
    <s v="ADQUIRIR A TITULO DE VENTA RESPUESTOS PARA LOS CALIBRADORES MARCA ECOTECH DE PROPIEDAD DE LA RED DE MONITOREO DE CALIDAD DEL AIRE DE BOGOTA."/>
    <d v="2013-09-01T00:00:00"/>
    <n v="1"/>
    <n v="14924560"/>
    <n v="14924560"/>
  </r>
  <r>
    <x v="3"/>
    <n v="190"/>
    <s v="Evaluación, Control, monitoreo y seguimiento "/>
    <s v="Obtener 80% de  datos registrados (como válidos) en la red de monitoreo de calidad de aire de Bogotá "/>
    <s v="Calidad ambiental y preservación del patrimonio natural&quot;"/>
    <s v="02-Dotación "/>
    <s v="01 - Adquisición y/o producción de equipos, materiales, suministros y servicios propios del sector"/>
    <x v="6"/>
    <n v="1"/>
    <x v="0"/>
    <s v="ADQUIRIR A TITULO DE VENTA REPUESTOS MARCA THERMO PARA LA MEDICION DE PARAMETROS CONTAMINANTES (PM2.5,CO,SO2 Y NOX) EN LOS EQUIPOS DE LA MISMA MARCA QUE OPERAN EN LA RED DE MONITOREO DE CALIDAD DEL AIRE DE BOGOTA."/>
    <d v="2013-09-01T00:00:00"/>
    <n v="1"/>
    <n v="91205000"/>
    <n v="91205000"/>
  </r>
  <r>
    <x v="3"/>
    <n v="191"/>
    <s v="Evaluación, Control, monitoreo y seguimiento "/>
    <s v="Obtener 80% de  datos registrados (como válidos) en la red de monitoreo de calidad de aire de Bogotá "/>
    <s v="Calidad ambiental y preservación del patrimonio natural&quot;"/>
    <s v="02-Dotación "/>
    <s v="01 - Adquisición y/o producción de equipos, materiales, suministros y servicios propios del sector"/>
    <x v="6"/>
    <n v="1"/>
    <x v="0"/>
    <s v="Adquirir a titulo de venta repuestos de las marcas Met One Instruments y Teledyne Api para la medición de Parametros Contaminantes PM10 O3 , NOx1 SO2 y CO para los equipos de la misma marca de la RMCBA"/>
    <d v="2013-09-01T00:00:00"/>
    <n v="1"/>
    <n v="78160800"/>
    <n v="78160800"/>
  </r>
  <r>
    <x v="3"/>
    <n v="192"/>
    <s v="Evaluación, Control, monitoreo y seguimiento "/>
    <s v="Obtener 80% de  datos registrados (como válidos) en la red de monitoreo de calidad de aire de Bogotá "/>
    <s v="Calidad ambiental y preservación del patrimonio natural&quot;"/>
    <s v="02-Dotación "/>
    <s v="01 - Adquisición y/o producción de equipos, materiales, suministros y servicios propios del sector"/>
    <x v="6"/>
    <n v="1"/>
    <x v="0"/>
    <s v="PRESTAR EL SERVICIO DE CALIBRACION DE DOS (2) EQUIPOS MEDIDORES DE FLUJO MARCA BIOS DEFINER."/>
    <d v="2013-07-11T00:00:00"/>
    <n v="1"/>
    <n v="4338400"/>
    <n v="4338400"/>
  </r>
  <r>
    <x v="3"/>
    <n v="193"/>
    <s v="Evaluación, Control, monitoreo y seguimiento "/>
    <s v="Obtener 80% de  datos registrados (como válidos) en la red de monitoreo de calidad de aire de Bogotá "/>
    <s v="Calidad ambiental y preservación del patrimonio natural&quot;"/>
    <s v="01-Infraestructura"/>
    <s v="03 Mejoramiento y mantenimiento de infraestructura propia del sector"/>
    <x v="7"/>
    <n v="1"/>
    <x v="0"/>
    <s v="Realizar mantenimiento y las adecuaciones locativas de 9 de las estaciones de la  Red de Monitoreo de Calidad del Aire de Bogotá, en el marco del proyecto 574. "/>
    <d v="2013-10-01T00:00:00"/>
    <n v="1"/>
    <n v="104488412"/>
    <n v="104488412"/>
  </r>
  <r>
    <x v="3"/>
    <n v="194"/>
    <s v="Evaluación, Control, monitoreo y seguimiento "/>
    <s v="Obtener 80% de  datos registrados (como válidos) en la red de monitoreo de calidad de aire de Bogotá "/>
    <s v="Calidad ambiental y preservación del patrimonio natural&quot;"/>
    <s v="02-Dotación "/>
    <s v="01 - Adquisición y/o producción de equipos, materiales, suministros y servicios propios del sector"/>
    <x v="6"/>
    <n v="1"/>
    <x v="0"/>
    <s v="Adición al Contrato de prestación d servicios 938-12 cuyo objeto es &quot;prestar el servicio de mantenimiento preventivop y correctivo incluyendo el suministro de repuestos de los aires acondicionados de la RMCAB y adquirir a titulo de venta un equipo de aire"/>
    <d v="2013-10-15T00:00:00"/>
    <n v="1"/>
    <n v="470032"/>
    <n v="470032"/>
  </r>
  <r>
    <x v="3"/>
    <n v="195"/>
    <s v="Evaluación, Control, monitoreo y seguimiento "/>
    <s v="Obtener 80% de  datos registrados (como válidos) en la red de monitoreo de calidad de aire de Bogotá "/>
    <s v="Calidad ambiental y preservación del patrimonio natural&quot;"/>
    <s v="02-Dotación "/>
    <s v="01 - Adquisición y/o producción de equipos, materiales, suministros y servicios propios del sector"/>
    <x v="6"/>
    <n v="1"/>
    <x v="0"/>
    <s v="adquirir modelo de calidad de aire "/>
    <d v="2013-10-01T00:00:00"/>
    <n v="1"/>
    <n v="1000000000"/>
    <n v="1000000000"/>
  </r>
  <r>
    <x v="3"/>
    <n v="196"/>
    <s v="Evaluación, Control, monitoreo y seguimiento "/>
    <s v="Obtener 80% de  datos registrados (como válidos) en la red de monitoreo de calidad de aire de Bogotá "/>
    <s v="Calidad ambiental y preservación del patrimonio natural&quot;"/>
    <s v="02-Dotación "/>
    <s v="01 - Adquisición y/o producción de equipos, materiales, suministros y servicios propios del sector"/>
    <x v="6"/>
    <n v="1"/>
    <x v="0"/>
    <s v="PRESTAR EL SERVICIO DE MANTENIMIENTO PREVENTIVO Y CORRECTIVO, INCLUYENDO EL SUMINISTRO DE REPUESTOS, DE LOS AIRES ACONDICIONADOS DE LA RED DE MONTOREO  DE CALIDAD DEL AIRE DE LA CIUDAD Y ADQUIRIR A TITULO DE VENTA UN EQUIPO DE AIRE ACONDICIONADO"/>
    <d v="2013-05-30T00:00:00"/>
    <n v="1"/>
    <n v="3190000"/>
    <n v="3190000"/>
  </r>
  <r>
    <x v="3"/>
    <n v="197"/>
    <s v="Evaluación, Control, monitoreo y seguimiento "/>
    <s v="Obtener 80% de  datos registrados (como válidos) en la red de monitoreo de calidad de aire de Bogotá "/>
    <s v="Calidad ambiental y preservación del patrimonio natural&quot;"/>
    <s v="02-Dotación "/>
    <s v="01 - Adquisición y/o producción de equipos, materiales, suministros y servicios propios del sector"/>
    <x v="6"/>
    <n v="1"/>
    <x v="0"/>
    <s v="Contratar el mantenimiento preventivo de las UPS (Uninterrupted Power Supply) existentes en la Red de Monitoreo de Calidad de Aire de Bogotá"/>
    <d v="2013-07-11T00:00:00"/>
    <n v="1"/>
    <n v="8627094"/>
    <n v="8627094"/>
  </r>
  <r>
    <x v="3"/>
    <n v="198"/>
    <s v="Evaluación, Control, monitoreo y seguimiento "/>
    <s v="Obtener 80% de  datos registrados (como válidos) en la red de monitoreo de calidad de aire de Bogotá "/>
    <s v="Calidad ambiental y preservación del patrimonio natural&quot;"/>
    <s v="02-Dotación "/>
    <s v="01 - Adquisición y/o producción de equipos, materiales, suministros y servicios propios del sector"/>
    <x v="6"/>
    <n v="1"/>
    <x v="0"/>
    <s v="Realizar la adquisición de elementos de protección personal"/>
    <d v="2013-09-10T00:00:00"/>
    <n v="1"/>
    <n v="3492569"/>
    <n v="3492569"/>
  </r>
  <r>
    <x v="3"/>
    <n v="199"/>
    <s v="Evaluación, Control, monitoreo y seguimiento "/>
    <s v="Obtener 80% de  datos registrados (como válidos) en la red de monitoreo de calidad de aire de Bogotá "/>
    <s v="Calidad ambiental y preservación del patrimonio natural&quot;"/>
    <s v="02-Dotación "/>
    <s v="01 - Adquisición y/o producción de equipos, materiales, suministros y servicios propios del sector"/>
    <x v="6"/>
    <n v="1"/>
    <x v="0"/>
    <s v="Acreditar la RMCAB ante el IDEAM"/>
    <d v="2013-11-01T00:00:00"/>
    <n v="1"/>
    <n v="25000000"/>
    <n v="25000000"/>
  </r>
  <r>
    <x v="3"/>
    <n v="200"/>
    <s v="Evaluación, Control, monitoreo y seguimiento "/>
    <s v="Obtener 80% de  datos registrados (como válidos) en la red de monitoreo de calidad de aire de Bogotá "/>
    <s v="Calidad ambiental y preservación del patrimonio natural&quot;"/>
    <s v="02-Dotación "/>
    <s v="01 - Adquisición y/o producción de equipos, materiales, suministros y servicios propios del sector"/>
    <x v="6"/>
    <n v="1"/>
    <x v="0"/>
    <s v="ADQUIRIR, INSTALAR Y PONER EN OPERACIÓN UN ANALIZADOR DE SO2 PARA LA RED DE MONITOREO DE CALIDAD DE  AIRE DE BOGOTÁ."/>
    <d v="2013-10-01T00:00:00"/>
    <n v="2"/>
    <n v="42195000"/>
    <n v="42195000"/>
  </r>
  <r>
    <x v="3"/>
    <n v="201"/>
    <s v="Evaluación, Control, monitoreo y seguimiento "/>
    <s v="Obtener 80% de  datos registrados (como válidos) en la red de monitoreo de calidad de aire de Bogotá "/>
    <s v="Calidad ambiental y preservación del patrimonio natural&quot;"/>
    <s v="02-Dotación "/>
    <s v="01 - Adquisición y/o producción de equipos, materiales, suministros y servicios propios del sector"/>
    <x v="6"/>
    <n v="1"/>
    <x v="0"/>
    <s v="Mantenimiento correctivos y preventivos"/>
    <d v="2013-10-01T00:00:00"/>
    <n v="1"/>
    <n v="67750946"/>
    <n v="67750946"/>
  </r>
  <r>
    <x v="3"/>
    <n v="202"/>
    <s v="Evaluación, Control, monitoreo y seguimiento "/>
    <s v="Obtener 80% de  datos registrados (como válidos) en la red de monitoreo de calidad de aire de Bogotá "/>
    <s v="Calidad ambiental y preservación del patrimonio natural&quot;"/>
    <s v="02-Dotación "/>
    <s v="01 - Adquisición y/o producción de equipos, materiales, suministros y servicios propios del sector"/>
    <x v="6"/>
    <n v="1"/>
    <x v="0"/>
    <s v="ADQUIRIR, INSTALAR Y PONER EN OPERACIÓN DOS MONITORES AUTOMATICOS PARA MEDIR MATERIAL PARTICULADO PM 10 CON OPCIÓN PARA MEDIR MATERIAL PARTICULADO PM 2.5 Y UNA CASETA INTEMPERIE PARA UNO DE LOS EQUIPOS PARA LA RED DE MONITOREO DE CALIDAD DE  AIRE DE BOGOT"/>
    <d v="2013-10-01T00:00:00"/>
    <n v="1"/>
    <n v="183505040"/>
    <n v="183505040"/>
  </r>
  <r>
    <x v="3"/>
    <n v="203"/>
    <s v="Evaluación, Control, monitoreo y seguimiento "/>
    <s v="Obtener 80% de  datos registrados (como válidos) en la red de monitoreo de calidad de aire de Bogotá "/>
    <s v="Calidad ambiental y preservación del patrimonio natural&quot;"/>
    <s v="03- Recurso Humano"/>
    <s v="04-Gastos de personal operativo"/>
    <x v="5"/>
    <n v="1"/>
    <x v="0"/>
    <s v="PRESTAR LOS SERVICIOS PROFESIONALES PARA EL CONTROL Y SEGUIMIENTO Y REGISTRO DE TODAS LAS ACTIVIDADES RELACIONADAS CON LA OPERACION DE LAS ESTACIONES DE MONITOREO QUE CONFORMAN LA RED DE MONITOREO DE CALIDAD DEL AIRE DE BOGOTA EN EL MARCO DEL PROYECTO 574"/>
    <d v="2013-02-20T00:00:00"/>
    <n v="10"/>
    <n v="2290000"/>
    <n v="22900000"/>
  </r>
  <r>
    <x v="3"/>
    <n v="204"/>
    <s v="Evaluación, Control, monitoreo y seguimiento "/>
    <s v="Obtener 80% de  datos registrados (como válidos) en la red de monitoreo de calidad de aire de Bogotá "/>
    <s v="Calidad ambiental y preservación del patrimonio natural&quot;"/>
    <s v="03- Recurso Humano"/>
    <s v="04-Gastos de personal operativo"/>
    <x v="5"/>
    <n v="1"/>
    <x v="0"/>
    <s v="Desarrollar las actividades de campo correspondientes al control de fuentes móviles, seguimiento a ensambladores representantes de marca y evaluaciones del programa de mantenimiento."/>
    <d v="2013-03-07T00:00:00"/>
    <n v="10"/>
    <n v="2990000"/>
    <n v="29900000"/>
  </r>
  <r>
    <x v="3"/>
    <n v="205"/>
    <s v="Evaluación, Control, monitoreo y seguimiento "/>
    <s v="Obtener 80% de  datos registrados (como válidos) en la red de monitoreo de calidad de aire de Bogotá "/>
    <s v="Calidad ambiental y preservación del patrimonio natural&quot;"/>
    <s v="03- Recurso Humano"/>
    <s v="04-Gastos de personal operativo"/>
    <x v="5"/>
    <n v="1"/>
    <x v="0"/>
    <s v="PRESTAR LOS SERVICIOS PROFESIONALES PARA APOYAR EN CAMPO LA EJECUCIÓN DEL PROGRAMA DE OPERACIÓN, MANTENIMIENTO PREVENTIVO Y CORRECTIVO ASÍ COMO LA CALIBRACIÓN  DE LOS ANALIZADORES Y EQUIPOS QUE CONFORMAN LA RED DE MONITOREO DE CALIDAD DEL AIRE DE BOGOTÁ."/>
    <d v="2013-03-07T00:00:00"/>
    <n v="10"/>
    <n v="2680000"/>
    <n v="26800000"/>
  </r>
  <r>
    <x v="3"/>
    <n v="206"/>
    <s v="Evaluación, Control, monitoreo y seguimiento "/>
    <s v="Obtener 80% de  datos registrados (como válidos) en la red de monitoreo de calidad de aire de Bogotá "/>
    <s v="Calidad ambiental y preservación del patrimonio natural&quot;"/>
    <s v="03- Recurso Humano"/>
    <s v="04-Gastos de personal operativo"/>
    <x v="5"/>
    <n v="1"/>
    <x v="0"/>
    <s v="PRESTAR SUS SERVICIOS PROFESIONALES PARA REALIZAR LA REVISION DE LOS EQUIPOS DE LA RED EN CUMPLIMIENTO DE LOS REQUERIMIENTOS TECNICOS ESTABLECIDOS EN EL PROTOCOLO Y DEMAS NORMAS REGLAMENTARIAS DE LA RED DE MONITOREO DE CALIDAD DEL AIRE DE BOGOTA."/>
    <d v="2013-04-03T00:00:00"/>
    <n v="10"/>
    <n v="2290000"/>
    <n v="22900000"/>
  </r>
  <r>
    <x v="3"/>
    <n v="207"/>
    <s v="Evaluación, Control, monitoreo y seguimiento "/>
    <s v="Obtener 80% de  datos registrados (como válidos) en la red de monitoreo de calidad de aire de Bogotá "/>
    <s v="Calidad ambiental y preservación del patrimonio natural&quot;"/>
    <s v="03- Recurso Humano"/>
    <s v="04-Gastos de personal operativo"/>
    <x v="5"/>
    <n v="1"/>
    <x v="0"/>
    <s v="Prestar los servicios profesionales para apoyar en campo la verificación, ajuste, mantenimiento preventivo y correctivo de los equipos que conforman la red de monitoreo de calidad de aire de Bogotá - RMCAB, de acuerdo con los manuales de operación"/>
    <d v="2013-03-13T00:00:00"/>
    <n v="10"/>
    <n v="2680000"/>
    <n v="26800000"/>
  </r>
  <r>
    <x v="3"/>
    <n v="208"/>
    <s v="Evaluación, Control, monitoreo y seguimiento "/>
    <s v="Obtener 80% de  datos registrados (como válidos) en la red de monitoreo de calidad de aire de Bogotá "/>
    <s v="Calidad ambiental y preservación del patrimonio natural&quot;"/>
    <s v="03- Recurso Humano"/>
    <s v="04-Gastos de personal operativo"/>
    <x v="5"/>
    <n v="1"/>
    <x v="0"/>
    <s v="PRESTAR LOS SERVICIOS PROFESIONALES PARA EL ANALISIS DE LOS DATOS PROCEDENTES DEL MONITOREO DE LAS TENDENCIAS DE LA CALIDAD DEL AIRE DE BOGOTÁ,GENERADOS POR LAS ESTACIONES DE LA RED DE MONITOREO DE CALIDAD DEL AIRE DE BOGOTÁ (RMCAB)"/>
    <d v="2013-03-14T00:00:00"/>
    <n v="10"/>
    <n v="3370000"/>
    <n v="33700000"/>
  </r>
  <r>
    <x v="3"/>
    <n v="209"/>
    <s v="Evaluación, Control, monitoreo y seguimiento "/>
    <s v="Obtener 80% de  datos registrados (como válidos) en la red de monitoreo de calidad de aire de Bogotá "/>
    <s v="Calidad ambiental y preservación del patrimonio natural&quot;"/>
    <s v="03- Recurso Humano"/>
    <s v="04-Gastos de personal operativo"/>
    <x v="5"/>
    <n v="1"/>
    <x v="0"/>
    <s v="PRESTAR LOS SERVICIOS PROFESIONALES PARA ADELANTAR EL ANÁLISIS DE LOS DATOS METEOROLOGICOS PROCEDENTES DE LA RMCAB Y APOYAR  EN LA ELABORACIÓN DE LOS INFORMES RESPECTIVOS."/>
    <d v="2013-03-12T00:00:00"/>
    <n v="10"/>
    <n v="2470000"/>
    <n v="24700000"/>
  </r>
  <r>
    <x v="3"/>
    <n v="210"/>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LOS SERVICIOS PROFESIONALES PARA APOYAR LAS ACTIVIDADES DE SEGUIMIENTO A LOS DOCUMENTOS TECNICOS, PROCESOS Y PROCEDIMIENTOS ASI COMO A LOS   INFORMES Y REPORTES A REALIZAR PARA EL ADECUADO CUMPLIMIENTO DE LAS REGULACIONES AMBIENTALES"/>
    <d v="2013-04-18T00:00:00"/>
    <n v="8"/>
    <n v="3880000"/>
    <n v="31040000"/>
  </r>
  <r>
    <x v="3"/>
    <n v="211"/>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DESARROLLAR LAS ACTIVIDADES DE CAMPO CORRESPONDIENTES AL CONTROL DE FUENTES MOVILES Y CON EL PROGRAMA DE AUTORREGULACION"/>
    <d v="2013-03-11T00:00:00"/>
    <n v="10"/>
    <n v="1960000"/>
    <n v="19600000"/>
  </r>
  <r>
    <x v="3"/>
    <n v="212"/>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DESARROLLAR LAS ACTIVIDADES DE APOYO TÉCNICO EN EL PROGRAMA DE CONTROL DE EMISIONES POR FUENTES MÓVILES"/>
    <d v="2013-03-07T00:00:00"/>
    <n v="10"/>
    <n v="2680000"/>
    <n v="26800000"/>
  </r>
  <r>
    <x v="3"/>
    <n v="213"/>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PRESTAR SUS SERVICIOS PARA APOYAR  LA ATENCION, DEPURACIÓN, MANEJO Y GESTION DEL FLUJO DE LOS EXPEDIENTES Y NOTIFICACIONES AMBIENTALES QUE SE GENERAN POR LA ENTIDAD EN EL MARCO DEL PROYECTO 574"/>
    <d v="2013-02-15T00:00:00"/>
    <n v="10"/>
    <n v="1540000"/>
    <n v="15400000"/>
  </r>
  <r>
    <x v="3"/>
    <n v="214"/>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PRESTAR SUS SERVICIOS PARA APOYAR LAS ACTIVIDADES DE GESTION DOCUMENTAL DE LAS ACTUACIONES TECNICAS DERIVADAS DE FUENTES MOVILES."/>
    <d v="2013-03-04T00:00:00"/>
    <n v="10"/>
    <n v="2110000"/>
    <n v="21100000"/>
  </r>
  <r>
    <x v="3"/>
    <n v="215"/>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DESARROLLAR LAS ACTIVIDADES DE CAMPO CORRESPONDIENTES AL CONTROL DE FUENTES MOVILES Y CON EL PROGRAMA DE AUTORREGULACION"/>
    <d v="2013-03-15T00:00:00"/>
    <n v="10"/>
    <n v="1960000"/>
    <n v="19600000"/>
  </r>
  <r>
    <x v="3"/>
    <n v="216"/>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DESARROLLAR LAS ACTIVIDADES DE CAMPO CORRESPONDIENTES AL CONTROL DE FUENTES MOVILES Y CON EL PROGRAMA DE AUTORREGULACION"/>
    <d v="2013-03-12T00:00:00"/>
    <n v="10"/>
    <n v="1960000"/>
    <n v="19600000"/>
  </r>
  <r>
    <x v="3"/>
    <n v="217"/>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DESARROLLAR LAS ACTIVIDADES DE CAMPO CORRESPONDIENTES A LAS PRUEBAS DE OPACIDAD Y ANALISIS DE GASES EN EL PROGRAMA DE FUENTES MOVILES PARA EL CONTROL DE FACTORES DE DETERIORO AMBIENTAL."/>
    <d v="2013-03-13T00:00:00"/>
    <n v="10"/>
    <n v="1660000"/>
    <n v="16600000"/>
  </r>
  <r>
    <x v="3"/>
    <n v="218"/>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DESARROLLAR LAS ACTIVIDADES DE CAMPO CORRESPONDIENTES AL CONTROL DE FUENTES MOVILES Y CON EL PROGRAMA DE AUTORREGULACION"/>
    <d v="2013-03-12T00:00:00"/>
    <n v="10"/>
    <n v="1960000"/>
    <n v="19600000"/>
  </r>
  <r>
    <x v="3"/>
    <n v="219"/>
    <s v="Evaluación, Control, monitoreo y seguimiento "/>
    <s v="Evaluar, controlar y hacer seguimiento a 300.000 vehículos del parque automotor que circula en Bogotá."/>
    <s v="Calidad ambiental y preservación del patrimonio natural&quot;"/>
    <s v="02-Dotación "/>
    <s v="01 - Adquisición y/o producción de equipos, materiales, suministros y servicios propios del sector"/>
    <x v="6"/>
    <n v="1"/>
    <x v="0"/>
    <s v="REALIZAR EL MANTENIMIENTO PREVENTIVO, CORRECTIVO Y SUMINISTRO DE CONSUMIBLES, REPUESTOS E INSTALAR EL SOFTWARE DE APLICACIÓN PARA LOS OPACÍMETROS Y ANALIZADORES DE GASES DE LA SECRETARIA DISTRITAL DE AMBIENTE"/>
    <d v="2013-10-01T00:00:00"/>
    <n v="1"/>
    <n v="309661471"/>
    <n v="309661471"/>
  </r>
  <r>
    <x v="3"/>
    <n v="220"/>
    <s v="Evaluación, Control, monitoreo y seguimiento "/>
    <s v="Evaluar, controlar y hacer seguimiento a 300.000 vehículos del parque automotor que circula en Bogotá."/>
    <s v="Calidad ambiental y preservación del patrimonio natural&quot;"/>
    <s v="02-Dotación "/>
    <s v="01 - Adquisición y/o producción de equipos, materiales, suministros y servicios propios del sector"/>
    <x v="6"/>
    <n v="1"/>
    <x v="0"/>
    <s v="Realizar la adquisición de elementos de protección personal"/>
    <d v="2013-08-30T00:00:00"/>
    <n v="1"/>
    <n v="15003491"/>
    <n v="15003491"/>
  </r>
  <r>
    <x v="3"/>
    <n v="221"/>
    <s v="Evaluación, Control, monitoreo y seguimiento "/>
    <s v="Evaluar, controlar y hacer seguimiento a 300.000 vehículos del parque automotor que circula en Bogotá."/>
    <s v="Calidad ambiental y preservación del patrimonio natural&quot;"/>
    <s v="02-Dotación "/>
    <s v="01 - Adquisición y/o producción de equipos, materiales, suministros y servicios propios del sector"/>
    <x v="6"/>
    <n v="1"/>
    <x v="0"/>
    <s v="ARRENDAR INMUEBLE, PARA DESARROLLAR LAS ACTIVIDADES RELACIONADAS CON EL MONITOREO Y CONTROL DE EMISIONES GENERADAS POR FUENTES MÓVILES."/>
    <d v="2013-08-01T00:00:00"/>
    <n v="1"/>
    <n v="96000000"/>
    <n v="96000000"/>
  </r>
  <r>
    <x v="3"/>
    <n v="222"/>
    <s v="Evaluación, Control, monitoreo y seguimiento "/>
    <s v="Evaluar, controlar y hacer seguimiento a 300.000 vehículos del parque automotor que circula en Bogotá."/>
    <s v="Calidad ambiental y preservación del patrimonio natural&quot;"/>
    <s v="02-Dotación "/>
    <s v="01 - Adquisición y/o producción de equipos, materiales, suministros y servicios propios del sector"/>
    <x v="6"/>
    <n v="1"/>
    <x v="0"/>
    <s v="SUMINISTRAR MEZCLA DE GASES DE REFERENCIA  PARA LA  CALIBRACIÓN DE EQUIPOS, FLUJÓMETROS Y PRESTAR EL SERVICIO DE PRUEBAS HIDROSTÁTICAS"/>
    <d v="2013-10-01T00:00:00"/>
    <n v="1"/>
    <n v="39145312"/>
    <n v="39145312"/>
  </r>
  <r>
    <x v="3"/>
    <n v="223"/>
    <s v="Evaluación, Control, monitoreo y seguimiento "/>
    <s v="Evaluar, controlar y hacer seguimiento a 300.000 vehículos del parque automotor que circula en Bogotá."/>
    <s v="Calidad ambiental y preservación del patrimonio natural&quot;"/>
    <s v="02-Dotación "/>
    <s v="01 - Adquisición y/o producción de equipos, materiales, suministros y servicios propios del sector"/>
    <x v="6"/>
    <n v="1"/>
    <x v="0"/>
    <s v="REALIZAR EL MANTENIMIENTO PREVENTIVO, CORRECTIVO Y SUMINISTRO DE CONSUMIBLES, REPUESTOS PARA LAS PLANTAS ELECTRICAS UTILIZADAS EN EL CONTROL A FUENTES MÓVILES"/>
    <d v="2013-08-30T00:00:00"/>
    <n v="1"/>
    <n v="12065951"/>
    <n v="12065951"/>
  </r>
  <r>
    <x v="3"/>
    <n v="224"/>
    <s v="Evaluación, Control, monitoreo y seguimiento "/>
    <s v="Evaluar, controlar y hacer seguimiento a 300.000 vehículos del parque automotor que circula en Bogotá."/>
    <s v="Calidad ambiental y preservación del patrimonio natural&quot;"/>
    <s v="02-Dotación "/>
    <s v="01 - Adquisición y/o producción de equipos, materiales, suministros y servicios propios del sector"/>
    <x v="6"/>
    <n v="1"/>
    <x v="0"/>
    <s v="SERVICIO DE ACREDITACIÓN O AUTORIZACIÓN PARA EL PROCESO DE MEDICIÓN DE FUENTES MÓVILES"/>
    <d v="2013-09-15T00:00:00"/>
    <n v="1"/>
    <n v="31000000"/>
    <n v="31000000"/>
  </r>
  <r>
    <x v="3"/>
    <n v="225"/>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DESARROLLAR LAS ACTIVIDADES DE CAMPO CORRESPONDIENTES AL CONTROL DE FUENTES MOVILES Y CON EL PROGRAMA DE AUTORREGULACION"/>
    <d v="2013-03-13T00:00:00"/>
    <n v="10"/>
    <n v="1960000"/>
    <n v="19600000"/>
  </r>
  <r>
    <x v="3"/>
    <n v="226"/>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DESARROLLAR LAS ACTIVIDADES DE CAMPO CORRESPONDIENTES AL CONTROL DE FUENTES MOVILES Y CON EL PROGRAMA DE AUTORREGULACION"/>
    <d v="2013-03-11T00:00:00"/>
    <n v="10"/>
    <n v="1960000"/>
    <n v="19600000"/>
  </r>
  <r>
    <x v="3"/>
    <n v="227"/>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DESARROLLAR LAS ACTIVIDADES CORRESPONDIENTES A LAS PRUEBAS DE EMISIONES DE EMISIONES, SOPORTE TÉCNICO, SEGUIMIENTO A ENSAMBLADORES, CONCESIONARIOS Y CAPACITACIONES"/>
    <d v="2013-03-13T00:00:00"/>
    <n v="10"/>
    <n v="2990000"/>
    <n v="29900000"/>
  </r>
  <r>
    <x v="3"/>
    <n v="228"/>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DESARROLLAR LAS ACTIVIDADES DE CAMPO CORRESPONDIENTES A LAS PRUEBAS DE OPACIDAD Y ANALISIS DE GASES EN EL PROGRAMA DE FUENTES MOVILES PARA EL CONTROL DE FACTORES DE DETERIORO AMBIENTAL."/>
    <d v="2013-03-19T00:00:00"/>
    <n v="10"/>
    <n v="1660000"/>
    <n v="16600000"/>
  </r>
  <r>
    <x v="3"/>
    <n v="229"/>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DESARROLLAR LAS ACTIVIDADES CORRESPONDIENTES A LAS PRUEBAS DE OPACIDAD Y ANÁLISIS DE GASES, SEGUIMIENTO A ENSAMBLADORES Y REPRESENTANTES DE MARCA Y SEGUIMIENTO A LAS PRUEBAS DE OPACIDAD EN LAS EMPRESAS DE TRANSPORTE EN EL PROGRAMA DE CONTROL DE EMISIONES "/>
    <d v="2013-03-11T00:00:00"/>
    <n v="10"/>
    <n v="2680000"/>
    <n v="26800000"/>
  </r>
  <r>
    <x v="3"/>
    <n v="230"/>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PRESTAR SUS SERVICIOS PARA  REALIZAR ACTIVIDADES TÉCNICAS DE MONITOREO, SEGUIMIENTO Y CONTROL A FUENTES FIJAS GENERADORAS DE RUIDO EN ATENCIÓN A RADICADOS PRESENTADOS ANTE LA SDA"/>
    <d v="2013-05-22T00:00:00"/>
    <n v="10"/>
    <n v="1660000"/>
    <n v="13280000"/>
  </r>
  <r>
    <x v="3"/>
    <n v="231"/>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DESARROLLAR LAS ACTIVIDADES CORRESPONDIENTES A LAS PRUEBAS DE OPACIDAD Y ANÁLISIS DE GASES, SEGUIMIENTO A ENSAMBLADORES Y REPRESENTANTES DE MARCA Y SEGUIMIENTO A LAS PRUEBAS DE OPACIDAD EN LAS EMPRESAS DE TRANSPORTE EN EL PROGRAMA DE CONTROL DE EMISIONES "/>
    <d v="2013-03-12T00:00:00"/>
    <n v="10"/>
    <n v="2680000"/>
    <n v="26800000"/>
  </r>
  <r>
    <x v="3"/>
    <n v="232"/>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DESARROLLAR LAS ACTIVIDADES CORRESPONDIENTES A LAS PRUEBAS DE OPACIDAD Y ANÁLISIS DE GASES, SEGUIMIENTO A ENSAMBLADORES Y REPRESENTANTES DE MARCA Y SEGUIMIENTO A LAS PRUEBAS DE OPACIDAD EN LAS EMPRESAS DE TRANSPORTE EN EL PROGRAMA DE CONTROL DE EMISIONES "/>
    <d v="2013-03-08T00:00:00"/>
    <n v="10"/>
    <n v="2680000"/>
    <n v="26800000"/>
  </r>
  <r>
    <x v="3"/>
    <n v="233"/>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Adición y prórroga del contrato de prestación de servicios  no 461 de 2012 cuyo objeto es realizara seguimiento a las actividades técnicas relacionadas con los grupos de fuentes móviles, centros de diagnostico automotor CDA'S, publicidad exterior visual, "/>
    <d v="2013-01-16T00:00:00"/>
    <n v="1"/>
    <n v="3800000"/>
    <n v="3800000"/>
  </r>
  <r>
    <x v="3"/>
    <n v="234"/>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DESARROLLAR LAS ACTIVIDADES DE CAMPO CORRESPONDIENTES AL CONTROL DE FUENTES MOVILES, SEGUIMIENTO A ENSAMBLADORES REPRESENTANTES DE MARCA Y EVALUACIONES DEL PROGRAMA DE MANTENIMIENTO."/>
    <d v="2013-03-13T00:00:00"/>
    <n v="10"/>
    <n v="2110000"/>
    <n v="21100000"/>
  </r>
  <r>
    <x v="3"/>
    <n v="235"/>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PRESTAR SUS SERVICIOS PROFESIONALES PARA EVALUAR, CONTROLAR Y HACER SEGUIMIENTO A LOS EQUIPOS DE MEDICION DE EMISIONES VEHICULARES, REALIZAR LOS REQUERIMIENTOS A LOS VEHICULOS CON EMISIONES VISIBLES Y DESARROLLAR LAS ACTIVIDADES CORRESPONDIENTES A LAS PRU"/>
    <d v="2013-03-08T00:00:00"/>
    <n v="10"/>
    <n v="2990000"/>
    <n v="29900000"/>
  </r>
  <r>
    <x v="3"/>
    <n v="236"/>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DESARROLLAR LAS ACTIVIDADES DE CAMPO CORRESPONDIENTES A LAS PRUEBAS DE OPACIDAD Y ANALISIS DE GASES EN EL PROGRAMA DE FUENTES MOVILES PARA EL CONTROL DE FACTORES DE DETERIORO AMBIENTAL."/>
    <d v="2013-03-12T00:00:00"/>
    <n v="10"/>
    <n v="1660000"/>
    <n v="16600000"/>
  </r>
  <r>
    <x v="3"/>
    <n v="237"/>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DESARROLLAR LAS ACTIVIDADES CORRESPONDIENTES A LAS PRUEBAS DE OPACIDAD Y ANÁLISIS DE GASES, SEGUIMIENTO A ENSAMBLADORES Y REPRESENTANTES DE MARCA Y SEGUIMIENTO A LAS PRUEBAS DE OPACIDAD EN LAS EMPRESAS DE TRANSPORTE EN EL PROGRAMA DE CONTROL DE EMISIONES "/>
    <d v="2013-03-07T00:00:00"/>
    <n v="10"/>
    <n v="2680000"/>
    <n v="26800000"/>
  </r>
  <r>
    <x v="3"/>
    <n v="238"/>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REALIZAR EL CONTROL DE EMISIONES A FUENTES MÓVILES Y ACTIVIDADES RELACIONADAS CON EL PROGRAMA DE EVALUACIÓN, CONTROL Y SEGUIMIENTO A FUENTES MÓVILES Y CAPACITACIONES"/>
    <d v="2013-03-07T00:00:00"/>
    <n v="10"/>
    <n v="2470000"/>
    <n v="24700000"/>
  </r>
  <r>
    <x v="3"/>
    <n v="239"/>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REALIZAR EL CONTROL DE EMISIONES A FUENTES MÓVILES Y ACTIVIDADES RELACIONADAS CON EL PROGRAMA DE EVALUACIÓN, CONTROL Y SEGUIMIENTO A FUENTES MÓVILES Y CAPACITACIONES"/>
    <d v="2013-03-12T00:00:00"/>
    <n v="10"/>
    <n v="2470000"/>
    <n v="24700000"/>
  </r>
  <r>
    <x v="3"/>
    <n v="240"/>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REALIZAR EL CONTROL DE EMISIONES Y ACTIVIDADES RELACIONADAS CON EL PROGRAMA DE EVALUACIÓN, CONTROL Y SEGUIMIENTO A FUENTES MÓVILES"/>
    <d v="2013-03-12T00:00:00"/>
    <n v="9.5"/>
    <n v="2290000"/>
    <n v="21755000"/>
  </r>
  <r>
    <x v="3"/>
    <n v="241"/>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REALIZAR EL CONTROL DE EMISIONES Y ACTIVIDADES RELACIONADAS CON EL PROGRAMA DE EVALUACIÓN, CONTROL Y SEGUIMIENTO A FUENTES MÓVILES"/>
    <d v="2013-03-12T00:00:00"/>
    <n v="9.5"/>
    <n v="2290000"/>
    <n v="21755000"/>
  </r>
  <r>
    <x v="3"/>
    <n v="242"/>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DESARROLLAR LAS ACTIVIDADES DE CAMPO CORRESPONDIENTES AL CONTROL DE FUENTES MOVILES Y CON EL PROGRAMA DE AUTORREGULACION"/>
    <d v="2013-03-08T00:00:00"/>
    <n v="10"/>
    <n v="1960000"/>
    <n v="19600000"/>
  </r>
  <r>
    <x v="3"/>
    <n v="243"/>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REALIZAR EL CONTROL DE EMISIONES Y ACTIVIDADES RELACIONADAS CON EL PROGRAMA DE EVALUACIÓN, CONTROL Y SEGUIMIENTO A FUENTES MÓVILES"/>
    <d v="2013-03-06T00:00:00"/>
    <n v="9.5"/>
    <n v="2290000"/>
    <n v="21755000"/>
  </r>
  <r>
    <x v="3"/>
    <n v="244"/>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REALIZAR EL CONTROL DE EMISIONES Y ACTIVIDADES RELACIONADAS CON EL PROGRAMA DE EVALUACIÓN, CONTROL Y SEGUIMIENTO A FUENTES MÓVILES"/>
    <d v="2013-03-08T00:00:00"/>
    <n v="10"/>
    <n v="2290000"/>
    <n v="22900000"/>
  </r>
  <r>
    <x v="3"/>
    <n v="245"/>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REALIZAR EL CONTROL DE EMISIONES Y ACTIVIDADES RELACIONADAS CON EL PROGRAMA DE EVALUACIÓN, CONTROL Y SEGUIMIENTO A FUENTES MÓVILES"/>
    <d v="2013-03-11T00:00:00"/>
    <n v="9.5"/>
    <n v="2290000"/>
    <n v="21755000"/>
  </r>
  <r>
    <x v="3"/>
    <n v="246"/>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DESARROLLAR LAS ACTIVIDADES DE CAMPO CORRESPONDIENTES A LAS PRUEBAS DE OPACIDAD Y ANALISIS DE GASES EN EL PROGRAMA DE FUENTES MOVILES PARA EL CONTROL DE FACTORES DE DETERIORO AMBIENTAL."/>
    <d v="2013-03-16T00:00:00"/>
    <n v="9.5"/>
    <n v="1660000"/>
    <n v="15770000"/>
  </r>
  <r>
    <x v="3"/>
    <n v="247"/>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REALIZARÁ LA INSPECCIÓN DE CAMPO DE LOS OPERATIVOS DE CONTROL AMBIENTAL, EN EL PROGRAMA DE AUTORREGULACIÓN AMBIENTAL QUE INVOLUCREN EL USO DE UNIDADES MÓVILES OPERADAS POR LA SDA."/>
    <d v="2013-03-08T00:00:00"/>
    <n v="10"/>
    <n v="2990000"/>
    <n v="29900000"/>
  </r>
  <r>
    <x v="3"/>
    <n v="248"/>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PRESTAR SUS SERVICIOS PROFESIONALES PARA APOYAR TECNICAMENTE LAS ACTIVIDADES DESARROLLADAS EN EL CONTROL DE EMISIONES Y DE AUDITORIA A LOS PROGRAMAS DE CERTIFICACION Y SEGUIMIENTO A FUENTES MOVILES."/>
    <d v="2013-03-11T00:00:00"/>
    <n v="10"/>
    <n v="3370000"/>
    <n v="33700000"/>
  </r>
  <r>
    <x v="3"/>
    <n v="249"/>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REALIZAR EL CONTROL DE EMISIONES Y ACTIVIDADES RELACIONADAS CON EL PROGRAMA DE EVALUACION, CONTROL Y SEGUIMIENTO A FUENTES MOVILES."/>
    <d v="2013-03-12T00:00:00"/>
    <n v="9.5"/>
    <n v="2290000"/>
    <n v="21755000"/>
  </r>
  <r>
    <x v="3"/>
    <n v="250"/>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DESARROLLAR LAS ACTIVIDADES DE CAMPO CORRESPONDIENTES AL CONTROL DE FUENTES MOVILES Y CON EL PROGRAMA DE AUTORREGULACION"/>
    <d v="2013-03-07T00:00:00"/>
    <n v="10"/>
    <n v="1960000"/>
    <n v="19600000"/>
  </r>
  <r>
    <x v="3"/>
    <n v="251"/>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PRESTAR SUS SERVICIOS PROFESIONALES PARA REVISAR Y PROYECTAR LAS ACTUACIONES ADMINISTRATIVAS ADELANTAR LOS PROCESOS PERMISIVOS O SANCIONATORIOS, Y APOYAR LOS PROYECTOS NORMATIVOS  RELACIONADOS CON FUENTES MOVILES"/>
    <d v="2013-03-05T00:00:00"/>
    <n v="10"/>
    <n v="3880000"/>
    <n v="38800000"/>
  </r>
  <r>
    <x v="3"/>
    <n v="252"/>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PRESTAR SUS SERVICIOS TECNICOS PARA REALIZAR EL IMPULSO PROCESAL A LOS TRAMITES JURIDICOS ASIGNADOS AL GRUPO DE FUENTES MOVILES"/>
    <d v="2013-04-08T00:00:00"/>
    <n v="10"/>
    <n v="1660000"/>
    <n v="16600000"/>
  </r>
  <r>
    <x v="3"/>
    <n v="253"/>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REALIZAR LAS ACTIVIDADES DE EVALUACION Y SEGUIMIENTO DEL PROGRAMA DE AUTOREGULACION AMBIENTAL PARA EL CONTROL DE EMISIONES A FUENTES MOVILES."/>
    <d v="2013-03-08T00:00:00"/>
    <n v="10"/>
    <n v="2990000"/>
    <n v="29900000"/>
  </r>
  <r>
    <x v="3"/>
    <n v="254"/>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PRESTAR SUS SERVICIOS PROFESIONALES PARA DIRIGIR Y ORIENTAR TODAS LAS ACTIVIDADES RELACIONADAS CON EL CONTROL DE EMISIONES POR FUENTES MOVILES Y LAS AUDITORIAS DE LOS CENTRO DE DIAGNOSTICO  AUTOMOTOR EN DESARROLLO DEL PROYECTO 574, CONTROL DE DETERIORO AM"/>
    <d v="2013-02-22T00:00:00"/>
    <n v="11"/>
    <n v="4390000"/>
    <n v="48290000"/>
  </r>
  <r>
    <x v="3"/>
    <n v="255"/>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PRESTAR SUS SERVICIOS PROFESIONALES PARA AUDITAR, CONTROLAR Y HACER SEGUIMIENTO A LOS CENTROS DE DIAGNOSTICO AUTOMOTOR."/>
    <d v="2013-03-06T00:00:00"/>
    <n v="10"/>
    <n v="2990000"/>
    <n v="29900000"/>
  </r>
  <r>
    <x v="3"/>
    <n v="256"/>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PRESTAR SUS SERVICIOS PROFESIONALES PARA AUDITAR, CONTROLAR Y HACER SEGUIMIENTO A LOS CENTROS DE DIAGNOSTICO AUTOMOTOR."/>
    <d v="2013-03-11T00:00:00"/>
    <n v="10"/>
    <n v="2990000"/>
    <n v="29900000"/>
  </r>
  <r>
    <x v="3"/>
    <n v="257"/>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PRESTAR LOS SERVICIOS PROFESIONALES PARA REALIZAR TODAS LAS ACTIVIDADES RELACIONADAS CON EL  DESARROLLO DE LOS PROCEDIMIENTOS ADMINISTRATIVOS AMBIENTALES Y NORMATIVOS DEL SECTOR DE FUENTES MÓVILES"/>
    <d v="2013-02-08T00:00:00"/>
    <n v="11"/>
    <n v="3370000"/>
    <n v="37070000"/>
  </r>
  <r>
    <x v="3"/>
    <n v="258"/>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PRESTAR SUS SERVICIOS PARA APOYAR EL ESTUDIO JURÍDICO DE LOS CONCEPTOS TÉCNICOS Y DEMÁS TRÁMITES Y/O EXPEDIENTES QUE SE LE ASIGNEN EN EL CONTROL Y SEGUIMIENTO A FUENTES MÓVILES"/>
    <d v="2013-03-14T00:00:00"/>
    <n v="10"/>
    <n v="2110000"/>
    <n v="21100000"/>
  </r>
  <r>
    <x v="3"/>
    <n v="259"/>
    <s v="Evaluación, Control, monitoreo y seguimiento "/>
    <s v="Evaluar, controlar y hacer seguimiento a 300.000 vehículos del parque automotor que circula en Bogotá."/>
    <s v="Calidad ambiental y preservación del patrimonio natural&quot;"/>
    <s v="02-Dotación "/>
    <s v="01 - Adquisición y/o producción de equipos, materiales, suministros y servicios propios del sector"/>
    <x v="6"/>
    <n v="1"/>
    <x v="0"/>
    <s v="Avance en efectivo para adquirir los alimentos para la campaña del día sin carro en el marco del proyecto 574-210 Control de deterioro ambiental en los componentes aire y paisaje."/>
    <d v="2013-02-04T00:00:00"/>
    <n v="1"/>
    <n v="1500000"/>
    <n v="1500000"/>
  </r>
  <r>
    <x v="3"/>
    <n v="260"/>
    <s v="Evaluación, Control, monitoreo y seguimiento "/>
    <s v="Evaluar, controlar y hacer seguimiento a 300.000 vehículos del parque automotor que circula en Bogotá."/>
    <s v="Calidad ambiental y preservación del patrimonio natural&quot;"/>
    <s v="02-Dotación "/>
    <s v="01 - Adquisición y/o producción de equipos, materiales, suministros y servicios propios del sector"/>
    <x v="6"/>
    <n v="1"/>
    <x v="0"/>
    <s v="ADICIÓN No. 1 AL CONTRATO DE PRESTACIÓN DE SERVICIOS No 1509 CUYO OBJETO ES: REALIZAR EL MANTENIMIENTO, PREVENTIVO, CORRECTIVO Y SUMINISTRO DE CONSUMIBLES, REPUESTOS E INSTALACIÓN DEL SOFTWARE DE APLICACIÓN PARA LOS OPACÍMETROS DE LA SECRETARIA DISTRITAL "/>
    <d v="2013-02-25T00:00:00"/>
    <n v="1"/>
    <n v="5371960"/>
    <n v="5371960"/>
  </r>
  <r>
    <x v="3"/>
    <n v="261"/>
    <s v="Evaluación, Control, monitoreo y seguimiento "/>
    <s v="Evaluar, controlar y hacer seguimiento a 300.000 vehículos del parque automotor que circula en Bogotá."/>
    <s v="Calidad ambiental y preservación del patrimonio natural&quot;"/>
    <s v="02-Dotación "/>
    <s v="01 - Adquisición y/o producción de equipos, materiales, suministros y servicios propios del sector"/>
    <x v="6"/>
    <n v="1"/>
    <x v="0"/>
    <s v="ADICIÓN No. 1 AL CONTRATO DE PRESTACIÓN DE SERVICIOS No 1262 CUYO OBJETO ES: REALIZAR EL MANTENIMIENTO, PREVENTIVO, CORRECTIVO Y SUMINISTRO DE CONSUMIBLES, REPUESTOS E INSTALACIÓN DEL SOFTWARE DE APLICACIÓN PARA LOS ANALIZADORES DE GASES DE LA SECRETARIA "/>
    <d v="2013-02-25T00:00:00"/>
    <n v="1"/>
    <n v="7158360"/>
    <n v="7158360"/>
  </r>
  <r>
    <x v="3"/>
    <n v="262"/>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PRESTAR SUS SERVICIOS PROFESIONALES PARA PROYECTAR LAS ACTUACIONES QUE SE ASIGNEN EN EL CONTROL Y SEGUIMIENTO A FUENTES MOVILES"/>
    <d v="2013-03-01T00:00:00"/>
    <n v="10"/>
    <n v="2680000"/>
    <n v="26800000"/>
  </r>
  <r>
    <x v="3"/>
    <n v="263"/>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PRESTAR SUS SERVICIOS TECNICOS PARA REVISAR, DESENCRIPTAR, ANALIZAR Y VALIDAR LA INFORMACION EN EL CONTROL A FUENTES MOVILES."/>
    <d v="2013-03-13T00:00:00"/>
    <n v="10"/>
    <n v="1660000"/>
    <n v="16600000"/>
  </r>
  <r>
    <x v="3"/>
    <n v="264"/>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DESARROLLAR TODAS LAS ACTIVIDADES RELACIONADAS CON EL CONTROL Y SEGUIMIENTO AL INVENTARIO Y MANTENIMIENTO DE LOS EQUIPOS EN EL PROGRAMA DE MONITOREO Y CONTROL DE EMISIONES."/>
    <d v="2013-03-06T00:00:00"/>
    <n v="10"/>
    <n v="2110000"/>
    <n v="21100000"/>
  </r>
  <r>
    <x v="3"/>
    <n v="265"/>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PRESTAR SUS SERVICIOS PROFESIONALES PARA APOYAR TECNICAMENTE TODAS LAS ACTIVIDADES DESARROLLADAS POR EL GRUPO DE RUIDO."/>
    <d v="2013-02-22T00:00:00"/>
    <n v="11"/>
    <n v="4390000"/>
    <n v="48290000"/>
  </r>
  <r>
    <x v="3"/>
    <n v="266"/>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PRESTAR SUS SERVICIOSPARA APOYAR TECNICAMENTE TODAS LAS ACTIVIDADES DESARROLLADAS POR EL GRUPO DE RUIDO."/>
    <d v="2013-10-01T00:00:00"/>
    <n v="4"/>
    <n v="1660000"/>
    <n v="6640000"/>
  </r>
  <r>
    <x v="3"/>
    <n v="267"/>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PRESTAR SUS SERVICIOS PARA APOYAR TECNICAMENTE TODAS LAS ACTIVIDADES DESARROLLADAS POR EL GRUPO DE RUIDO."/>
    <d v="2013-10-01T00:00:00"/>
    <n v="4"/>
    <n v="1660000"/>
    <n v="6788000"/>
  </r>
  <r>
    <x v="3"/>
    <n v="268"/>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PRESTAR SUS SERVICIOS PROFESIONALES PARA APOYAR EL DESARROLLO DE LAS ACTIVIDADES DE CONTROL, SEGUIMIENTO Y APOYO TÉCNICO EN LO RELACIONADO CON LAS EVALUACIONES A FUENTES FIJAS GENERADORAS DE RUIDO"/>
    <d v="2013-03-11T00:00:00"/>
    <n v="10"/>
    <n v="3370000"/>
    <n v="33700000"/>
  </r>
  <r>
    <x v="3"/>
    <n v="269"/>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PRESTAR SUS SERVICIOS PROFESIONALES PARA APOYAR EL DESARROLLO DE LAS ACTIVIDADES DE CONTROL Y SEGUIMIENTO Y APOYO TECNICO A FUENTES FIJAS GENERADORAS DE RUIDO EN LO RELACIONADO CON LA ACTUALIZACION DE MAPAS DE RUIDO Y EL SEGUIMIENTO A LA GESTION EN ALCALD"/>
    <d v="2013-03-05T00:00:00"/>
    <n v="10"/>
    <n v="3370000"/>
    <n v="33700000"/>
  </r>
  <r>
    <x v="3"/>
    <n v="270"/>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PRESTAR SUS SERVICIOS PROFESIONALES PARA DESARROLLAR ACTIVIDADES RELACIONADAS CON EL MONITOREO, SEGUIMIENTO Y CONTROL A FUENTES FIJAS GENERADORAS DE RUIDO EN ATENCIÓN A RADICADOS PRESENTADOS ANTE LA SDA"/>
    <d v="2013-03-14T00:00:00"/>
    <n v="10"/>
    <n v="2290000"/>
    <n v="22900000"/>
  </r>
  <r>
    <x v="3"/>
    <n v="271"/>
    <s v="Evaluación, Control, monitoreo y seguimiento "/>
    <s v="Operar una Red de Monitoreo de Ruido del Aeropuerto "/>
    <s v="Calidad ambiental y preservación del patrimonio natural&quot;"/>
    <s v="03- Recurso Humano"/>
    <s v="04-Gastos de personal operativo"/>
    <x v="5"/>
    <n v="1"/>
    <x v="0"/>
    <s v="PRESTAR SUS SERVICIOS PROFESIONALES  PARA REALIZAR LAS ACTIVIDADES RELACIONADAS CON LA EVALUACION AMBIENTAL DE LA INFORMACION SUMINISTRADA POR LA RED DE MONITOREO DE RUIDO PARA EL AEROPUERTO INTERNACIONAL EL DORADO Y EL MANEJO GENERAL DEL SISTEMA QUE OPER"/>
    <d v="2013-03-13T00:00:00"/>
    <n v="10"/>
    <n v="2680000"/>
    <n v="26800000"/>
  </r>
  <r>
    <x v="3"/>
    <n v="272"/>
    <s v="Evaluación, Control, monitoreo y seguimiento "/>
    <s v="Operar una Red de Monitoreo de Ruido del Aeropuerto "/>
    <s v="Calidad ambiental y preservación del patrimonio natural&quot;"/>
    <s v="03- Recurso Humano"/>
    <s v="04-Gastos de personal operativo"/>
    <x v="5"/>
    <n v="1"/>
    <x v="0"/>
    <s v="Prestar sus servicios profesionales para desarrollar las actividades correspondientes a la operación técnica de la unidad móvil de monitoreo de ruido y las actividades de monitoreo, seguimiento y control a fuentes fijas generadoras de ruido."/>
    <d v="2013-08-15T00:00:00"/>
    <n v="5"/>
    <n v="2470000"/>
    <n v="12350000"/>
  </r>
  <r>
    <x v="3"/>
    <n v="273"/>
    <s v="Evaluación, Control, monitoreo y seguimiento "/>
    <s v="Operar una Red de Monitoreo de Ruido del Aeropuerto "/>
    <s v="Calidad ambiental y preservación del patrimonio natural&quot;"/>
    <s v="03- Recurso Humano"/>
    <s v="04-Gastos de personal operativo"/>
    <x v="5"/>
    <n v="1"/>
    <x v="0"/>
    <s v="PRESTAR SUS SERVICIOS PROFESIONALES PARA DESARROLLAR LAS ACTIVIDADES RELACIONADAS CON EL PROCESAMIENTO DE LOS DATOS QUE SUMINISTRA LA RED DE MONITOREO DE RUIDO PARA EL AEROPUERTO INTERNACIONAL ELDORADO Y EL MANTENIMIENTO PREVENTIVO DE LAS ESTACIONES DE MO"/>
    <d v="2013-03-13T00:00:00"/>
    <n v="10"/>
    <n v="2680000"/>
    <n v="26800000"/>
  </r>
  <r>
    <x v="3"/>
    <n v="274"/>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PRESTAR SUS SERVICIOS PROFESIONALES PARA APOYAR LA REVISION JURIDICA Y LA GESTION DE LAS ACTUACIONES ADMINISTRATIVAS DE FONDO Y TRAMITES DE IMPULSO PROCESAL."/>
    <d v="2013-03-11T00:00:00"/>
    <n v="10"/>
    <n v="3370000"/>
    <n v="33700000"/>
  </r>
  <r>
    <x v="3"/>
    <n v="275"/>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PRESTAR SUS SERVICIOS PROFESIONALES PARA PROYECTAR LAS ACTUACIONES ADMINISTRATIVAS QUE ADELANTEN LOS PROCESOS PERMISIVOS O SANCIONATORIOS Y DEMÁS TRAMITES QUE SE ASIGNEN"/>
    <d v="2013-03-07T00:00:00"/>
    <n v="10"/>
    <n v="2680000"/>
    <n v="26800000"/>
  </r>
  <r>
    <x v="3"/>
    <n v="276"/>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PRESTAR SUS SERVICIOS PROFESIONALES PARA APOYAR LA PROYECCIÓN DE ACTUACIONES ADMINISTRATIVAS QUE ADELANTEN LOS PROCESOS PERMISIVOS O SANCIONATORIOS Y DEMÁS TRAMITES QUE SE ASIGNEN"/>
    <d v="2013-03-07T00:00:00"/>
    <n v="10"/>
    <n v="2290000"/>
    <n v="22900000"/>
  </r>
  <r>
    <x v="3"/>
    <n v="277"/>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PRESTAR LOS SERVICIOS PROFESIONALES PARA PROYECTAR LAS ACTUACIONES ADMINISTRATIVAS Y ADELANTAR LOS PROCESOS PERMISIVOS O SANCIONATORIOS Y DEMÁS TRAMITES QUE SE LE ASIGNEN EN EL MARCO DEL PROYECTO 574"/>
    <d v="2013-02-22T00:00:00"/>
    <n v="10"/>
    <n v="2990000"/>
    <n v="29900000"/>
  </r>
  <r>
    <x v="3"/>
    <n v="278"/>
    <s v="Evaluación, Control, monitoreo y seguimiento "/>
    <s v="Operar una Red de Monitoreo de Ruido del Aeropuerto "/>
    <s v="Calidad ambiental y preservación del patrimonio natural&quot;"/>
    <s v="03- Recurso Humano"/>
    <s v="04-Gastos de personal operativo"/>
    <x v="5"/>
    <n v="1"/>
    <x v="0"/>
    <s v="Prestar sus servicios profesionales para desarrollar las actividades correspondientes a la operación técnica de la unidad móvil de monitoreo de ruido y las actividades de monitoreo, seguimiento y control a fuentes fijas generadoras de ruido."/>
    <d v="2013-03-13T00:00:00"/>
    <n v="10"/>
    <n v="2470000"/>
    <n v="4775333"/>
  </r>
  <r>
    <x v="3"/>
    <n v="279"/>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PRESTAR SUS SERVICIOS PROFESIONALES PARA DESARROLLAR LAS ACTIVIDADES RELACIONADAS CON EL MONITOREO, SEGUIMIENTO Y CONTROL A FUENTES FIJAS GENERADORAS DE RUIDO PARA EL CUMPLIMIENTO DEL PLAN LOCAL DE RECUPERACIÓN AUDITIVA EN LAS LOCALIDADES CONTEMPLADAS EN "/>
    <d v="2013-03-07T00:00:00"/>
    <n v="9"/>
    <n v="2470000"/>
    <n v="22230000"/>
  </r>
  <r>
    <x v="3"/>
    <n v="280"/>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PRESTAR SUS SERVICIOS PROFESIONALES PARA DESARROLLAR LAS ACTIVIDADES RELACIONADAS CON EL MONITOREO, SEGUIMIENTO Y CONTROL A FUENTES FIJAS GENERADORAS DE RUIDO PARA EL CUMPLIMIENTO DEL PLAN LOCAL DE RECUPERACIÓN AUDITIVA EN LAS LOCALIDADES CONTEMPLADAS EN "/>
    <d v="2013-03-11T00:00:00"/>
    <n v="10"/>
    <n v="2470000"/>
    <n v="24700000"/>
  </r>
  <r>
    <x v="3"/>
    <n v="281"/>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PRESTAR SUS SERVICIOS PROFESIONALES PARA APOYAR TÉCNICAMENTE EN TODO LO RELACIONADO CON ATENCIÓN Y SEGUIMIENTO A QUEJAS Y ACTUACIONES TÉCNICAS RESULTANTES DE LA EVALUACIÓN DEL CONTROL A LAS FUENTES EMISORAS DE RUIDO"/>
    <d v="2013-03-07T00:00:00"/>
    <n v="10"/>
    <n v="2990000"/>
    <n v="29900000"/>
  </r>
  <r>
    <x v="3"/>
    <n v="282"/>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PRESTAR SUS SERVICIOS PROFESIONALES PARA DESARROLLAR LAS ACTIVIDADES RELACIONADAS CON EL MONITOREO, SEGUIMIENTO Y CONTROL A FUENTES FIJAS GENERADORAS DE RUIDO PARA EL CUMPLIMIENTO DEL PLAN LOCAL DE RECUPERACIÓN AUDITIVA EN LAS LOCALIDADES CONTEMPLADAS EN "/>
    <d v="2013-03-13T00:00:00"/>
    <n v="10"/>
    <n v="2470000"/>
    <n v="24700000"/>
  </r>
  <r>
    <x v="3"/>
    <n v="283"/>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PRESTAR SUS SERVICIOS PROFESIONALES PARA DESARROLLAR LAS ACTIVIDADES RELACIONADAS CON EL MONITOREO, SEGUIMIENTO Y CONTROL A FUENTES FIJAS GENERADORAS DE RUIDO Y ASISTIR A REUNIONES DE PUESTO DE MANDO UNIFICADO PARA EL DESARROLLO DE EVENTOS DE AGLOMERACIÓN"/>
    <d v="2013-03-13T00:00:00"/>
    <n v="9.5"/>
    <n v="2680000"/>
    <n v="25460000"/>
  </r>
  <r>
    <x v="3"/>
    <n v="284"/>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PRESTAR SUS SERVICIOS PROFESIONALES PARA DESARROLLAR LAS ACTIVIDADES RELACIONADAS CON EL MONITOREO, SEGUIMIENTO Y CONTROL A FUENTES FIJAS GENERADORAS DE RUIDO Y ASISTIR A REUNIONES DE PUESTO DE MANDO UNIFICADO PARA EL DESARROLLO DE EVENTOS DE AGLOMERACIÓN"/>
    <d v="2013-03-14T00:00:00"/>
    <n v="9.5"/>
    <n v="2680000"/>
    <n v="25460000"/>
  </r>
  <r>
    <x v="3"/>
    <n v="285"/>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PRESTAR SUS SERVICIOS PROFESIONALES PARA DESARROLLAR ACTIVIDADES RELACIONADAS CON EL MONITOREO, SEGUIMIENTO Y CONTROL A FUENTES FIJAS GENERADORAS DE RUIDO Y APOYAR LA ACTUALIZACION DE MAPAS DE RUIDO"/>
    <d v="2013-03-13T00:00:00"/>
    <n v="9.5"/>
    <n v="2680000"/>
    <n v="25460000"/>
  </r>
  <r>
    <x v="3"/>
    <n v="286"/>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PRESTAR SUS SERVICIOS PROFESIONALES PARA DESARROLLAR ACTIVIDADES RELACIONADAS CON EL MONITOREO, SEGUIMIENTO Y CONTROL A FUENTES FIJAS GENERADORAS DE RUIDO EN ATENCIÓN A RADICADOS PRESENTADOS ANTE LA SDA"/>
    <d v="2013-03-14T00:00:00"/>
    <n v="10"/>
    <n v="2290000"/>
    <n v="22900000"/>
  </r>
  <r>
    <x v="3"/>
    <n v="287"/>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PRESTAR SUS SERVICIOS PARA APOYAR  LA ATENCION, DEPURACIÓN, MANEJO Y GESTION DEL FLUJO DE LOS EXPEDIENTES Y NOTIFICACIONES AMBIENTALES QUE SE GENERAN POR LA ENTIDAD EN EL MARCO DEL PROYECTO 574"/>
    <d v="2013-02-15T00:00:00"/>
    <n v="10"/>
    <n v="1540000"/>
    <n v="15400000"/>
  </r>
  <r>
    <x v="3"/>
    <n v="288"/>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PRESTAR LOS SERVICIOS PARA APOYAR LA ADMINISTRACION Y SEGUIMIENTO DE LA INFORMACION QUE GENERA LA EVALUACION Y CONTROL DE DETERIORO AMBIENTAL EN LOS COMPONENTES AIRE Y PAISAJE."/>
    <d v="2013-02-28T00:00:00"/>
    <n v="10"/>
    <n v="1540000"/>
    <n v="15400000"/>
  </r>
  <r>
    <x v="3"/>
    <n v="289"/>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APOYAR LA ADMINISTRACION Y GESTION DOCUMENTAL EN  EL DESARROLLO DE LAS ACTUACIONES ADMINISTRATIVAS RELACIONADAS CON LA META INTERVENIR 10 ÁREAS CRÍTICAS IDENTIFICADAS Y PRIORIZADAS EN LOS MAPAS DE RUIDO DE LA CIUDAD"/>
    <d v="2013-03-08T00:00:00"/>
    <n v="10"/>
    <n v="1540000"/>
    <n v="15400000"/>
  </r>
  <r>
    <x v="3"/>
    <n v="290"/>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PRESTAR SUS SERVICIOS PARA APOYAR  LA ATENCION, DEPURACIÓN, MANEJO Y GESTION DEL FLUJO DE LOS EXPEDIENTES Y NOTIFICACIONES AMBIENTALES QUE SE GENERAN POR LA ENTIDAD EN EL MARCO DEL PROYECTO 574"/>
    <d v="2013-02-21T00:00:00"/>
    <n v="10"/>
    <n v="1540000"/>
    <n v="15400000"/>
  </r>
  <r>
    <x v="3"/>
    <n v="291"/>
    <s v="Evaluación, Control, monitoreo y seguimiento "/>
    <s v="Intervenir 10 áreas críticas identificadas y priorizadas en los mapas de ruido de la ciudad."/>
    <s v="Calidad ambiental y preservación del patrimonio natural&quot;"/>
    <s v="02-Dotación "/>
    <s v="01 - Adquisición y/o producción de equipos, materiales, suministros y servicios propios del sector"/>
    <x v="2"/>
    <n v="1"/>
    <x v="0"/>
    <s v="Adicion y prorrogga del contrato de prestacion de servicios No 1485 de 2012 cuyo objeto es Contratar la prestación del servicio público de transporte terrestre automotor especial en vehículos tipo camioneta, doble cabina y vans, con el fin de apoyar las a"/>
    <d v="2013-02-22T00:00:00"/>
    <n v="1"/>
    <n v="28000000"/>
    <n v="28000000"/>
  </r>
  <r>
    <x v="3"/>
    <n v="292"/>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PRESTAR SUS SERVICIOS PROFESIONALES PARA DESARROLLAR ACTIVIDADES RELACIONADAS CON EL MONITOREO, SEGUIMIENTO Y CONTROL A FUENTES FIJAS GENERADORAS DE RUIDO EN ATENCIÓN A RADICADOS PRESENTADOS ANTE LA SDA"/>
    <d v="2013-03-13T00:00:00"/>
    <n v="10"/>
    <n v="2290000"/>
    <n v="22900000"/>
  </r>
  <r>
    <x v="3"/>
    <n v="293"/>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PRESTAR SUS SERVICIOS PROFESIONALES PARA DESARROLLAR LAS ACTIVIDADES RELACIONADAS CON EL MONITOREO, SEGUIMIENTO Y CONTROL A FUENTES FIJAS GENERADORAS DE RUIDO Y ASISTIR A REUNIONES DE PUESTO DE MANDO UNIFICADO PARA EL DESARROLLO DE EVENTOS DE AGLOMERACIÓN"/>
    <d v="2013-03-14T00:00:00"/>
    <n v="9.5"/>
    <n v="2680000"/>
    <n v="25460000"/>
  </r>
  <r>
    <x v="3"/>
    <n v="294"/>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PRESTAR SUS SERVICIOS PROFESIONALES PARA DESARROLLAR ACTIVIDADES RELACIONADAS CON EL MONITOREO, SEGUIMIENTO Y CONTROL A FUENTES FIJAS GENERADORAS DE RUIDO EN ATENCIÓN A RADICADOS PRESENTADOS ANTE LA SDA"/>
    <d v="2013-03-13T00:00:00"/>
    <n v="10"/>
    <n v="2290000"/>
    <n v="22900000"/>
  </r>
  <r>
    <x v="3"/>
    <n v="295"/>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PRESTAR SUS SERVICIOS PROFESIONALES PARA PROYECTAR Y APOYAR LA REVISIÓN DE LAS ACTUACIONES ADMINISTRATIVAS NECESARIAS PARA ADELANTAR LOS PROCESOS PERMISIVOS O SANCIONATORIOS Y DEMÁS TRAMITES QUE SE ASIGNEN"/>
    <d v="2013-03-08T00:00:00"/>
    <n v="10"/>
    <n v="2990000"/>
    <n v="29900000"/>
  </r>
  <r>
    <x v="3"/>
    <n v="296"/>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PRESTAR SUS SERVICIOS PROFESIONALES PARA DESARROLLAR ACTIVIDADES RELACIONADAS CON EL MONITOREO, SEGUIMIENTO Y CONTROL A FUENTES FIJAS GENERADORAS DE RUIDO EN ATENCIÓN A RADICADOS PRESENTADOS ANTE LA SDA"/>
    <d v="2013-03-08T00:00:00"/>
    <n v="10"/>
    <n v="2290000"/>
    <n v="22900000"/>
  </r>
  <r>
    <x v="3"/>
    <n v="297"/>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PRESTAR SUS SERVICIOS PROFESIONALES PARA REALIZAR TODAS LAS ACTIVIDADES RELACIONADAS CON EL SEGUIMIENTO Y CONTROL A FUENTES FIJAS GENERADORAS DE RUIDO"/>
    <d v="2013-03-07T00:00:00"/>
    <n v="11"/>
    <n v="2680000"/>
    <n v="29480000"/>
  </r>
  <r>
    <x v="3"/>
    <n v="298"/>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PRESTAR SUS SERVICIOS PROFESIONALES PARA APOYAR EL DESARROLLO A LAS ACTIVIDADES DE CONTROL Y SEGUIMIENTO TECNICO DE REVISION A LAS FUENTES FIJAS GENERADORAS DE RUIDO."/>
    <d v="2013-03-05T00:00:00"/>
    <n v="10"/>
    <n v="3370000"/>
    <n v="33700000"/>
  </r>
  <r>
    <x v="3"/>
    <n v="299"/>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PRESTAR LOS SERVICIOS PROFESIONALES EN LA EVALUACION, CONTROL, Y SEGUIMIENTO RELACIONADOS CON LA GESTION AMBIENTAL DE LA CALIDAD DEL AIRE, AUDITIVA Y VISUAL, ASOCIADA AL SANEAMIENTO DE EXPEDIENTES AMBIENTALES,  PLANES DE MANEJO, Y LICENCIAS AMBIENTALES"/>
    <d v="2013-03-01T00:00:00"/>
    <n v="10"/>
    <n v="2990000"/>
    <n v="29900000"/>
  </r>
  <r>
    <x v="3"/>
    <n v="300"/>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PRESTAR LOS SERVICIOS PARA APOYAR  LA ATENCION, SANEAMIENTO, MANEJO Y GESTION DEL FLUJO DE LOS EXPEDIENTES Y NOTIFICACIONES AMBIENTALES, EN EL MARCO DEL PROYECTO 574"/>
    <d v="2013-02-22T00:00:00"/>
    <n v="10"/>
    <n v="1540000"/>
    <n v="15400000"/>
  </r>
  <r>
    <x v="3"/>
    <n v="301"/>
    <s v="Evaluación, Control, monitoreo y seguimiento "/>
    <s v="Intervenir 10 áreas críticas identificadas y priorizadas en los mapas de ruido de la ciudad."/>
    <s v="Calidad ambiental y preservación del patrimonio natural&quot;"/>
    <s v="02-Dotación "/>
    <s v="04-Gastos de personal operativo"/>
    <x v="2"/>
    <n v="1"/>
    <x v="0"/>
    <s v="Contratar la prestación del servicio público de transporte terrestre automotor especial en vehículos tipo camioneta, doble cabina y vans, con el fin de apoyar las actividades que desarrolla la secretaria distrital de ambiente de acuerdo con las caracterís"/>
    <d v="2013-05-31T00:00:00"/>
    <n v="1"/>
    <n v="182785000"/>
    <n v="182785000"/>
  </r>
  <r>
    <x v="3"/>
    <n v="302"/>
    <s v="Evaluación, Control, monitoreo y seguimiento "/>
    <s v="Intervenir 10 áreas críticas identificadas y priorizadas en los mapas de ruido de la ciudad."/>
    <s v="Calidad ambiental y preservación del patrimonio natural&quot;"/>
    <s v="03- Recurso Humano"/>
    <s v="04-Gastos de personal operativo"/>
    <x v="5"/>
    <n v="1"/>
    <x v="0"/>
    <s v="PRESTAR SUS SERVICIOS PROFESIONALES PARA PROYECTAR LAS ACTUACIONES ADMINISTRATIVAS QUE ADELANTEN LOS PROCESOS PERMISIVOS O SANCIONATORIOS Y DEMAS TRAMITES QUE SE ASIGNEN."/>
    <d v="2013-03-05T00:00:00"/>
    <n v="10"/>
    <n v="2680000"/>
    <n v="26800000"/>
  </r>
  <r>
    <x v="3"/>
    <n v="303"/>
    <s v="Evaluación, Control, monitoreo y seguimiento "/>
    <s v=" Desmontar 180.000 elementos de publicidad ilegal."/>
    <s v="Calidad ambiental y preservación del patrimonio natural&quot;"/>
    <s v="03- Recurso Humano"/>
    <s v="04-Gastos de personal operativo"/>
    <x v="5"/>
    <n v="1"/>
    <x v="0"/>
    <s v="APOYAR LOS OPERATIVOS DE  DESMONTE DE ELEMENTOS  DE PUBLICIDAD ILEGAL, REALIZAR EL CONTROL Y SEGUIMIENTO  EVALUAR SOLICITUDES DE REGISTRO GENERANDO LOS RESPECTIVOS CONCEPTOS TÉCNICOS Y/O REQUERIMIENTO"/>
    <d v="2013-03-07T00:00:00"/>
    <n v="10"/>
    <n v="2110000"/>
    <n v="21100000"/>
  </r>
  <r>
    <x v="3"/>
    <n v="304"/>
    <s v="Evaluación, Control, monitoreo y seguimiento "/>
    <s v=" Desmontar 180.000 elementos de publicidad ilegal."/>
    <s v="Calidad ambiental y preservación del patrimonio natural&quot;"/>
    <s v="03- Recurso Humano"/>
    <s v="04-Gastos de personal operativo"/>
    <x v="5"/>
    <n v="1"/>
    <x v="0"/>
    <s v="PRESTAR LOS SERVICIOS PROFESIONALES PARA DAR EL APOYO JURIDICO Y ADMINISTRATIVO QUE SE REQUIERA IMPULSANDO LOS TRAMITES ASIGNADOS DE PUBLICIDAD EXTERIOR VISUAL."/>
    <d v="2013-04-15T00:00:00"/>
    <n v="5"/>
    <n v="2200000"/>
    <n v="11450000"/>
  </r>
  <r>
    <x v="3"/>
    <n v="305"/>
    <s v="Evaluación, Control, monitoreo y seguimiento "/>
    <s v=" Desmontar 180.000 elementos de publicidad ilegal."/>
    <s v="Calidad ambiental y preservación del patrimonio natural&quot;"/>
    <s v="03- Recurso Humano"/>
    <s v="04-Gastos de personal operativo"/>
    <x v="5"/>
    <n v="1"/>
    <x v="0"/>
    <s v="PRESTAR SUS SERVICIOS PARA APOYAR LOS OPERATIVOS DE CONTROL Y SEGUIMIENTO A LA PUBLICIDAD EXTERIOR VISUAL"/>
    <d v="2013-03-01T00:00:00"/>
    <n v="10"/>
    <n v="1540000"/>
    <n v="15400000"/>
  </r>
  <r>
    <x v="3"/>
    <n v="306"/>
    <s v="Evaluación, Control, monitoreo y seguimiento "/>
    <s v=" Desmontar 180.000 elementos de publicidad ilegal."/>
    <s v="Calidad ambiental y preservación del patrimonio natural&quot;"/>
    <s v="02-Dotación "/>
    <s v="01 - Adquisición y/o producción de equipos, materiales, suministros y servicios propios del sector"/>
    <x v="6"/>
    <n v="1"/>
    <x v="0"/>
    <s v="AUNAR RECURSOS FÍSICOS, TÉCNICOS, FINANCIEROS Y HUMANOS PARA REALIZAR ACTIVIDADES DE CONTROL A LA CONTAMINACIÓN  VISUAL, CON EL APOYO DE LA POBLACIÓN VULNERABLE ATENDIDA POR IDIPRON."/>
    <d v="2013-11-01T00:00:00"/>
    <n v="1"/>
    <n v="450000000"/>
    <n v="450000000"/>
  </r>
  <r>
    <x v="3"/>
    <n v="307"/>
    <s v="Evaluación, Control, monitoreo y seguimiento "/>
    <s v="Legalizar 136,000 elementos de publicidad exterior visual mediante registro"/>
    <s v="Calidad ambiental y preservación del patrimonio natural&quot;"/>
    <s v="03- Recurso Humano"/>
    <s v="04-Gastos de personal operativo"/>
    <x v="5"/>
    <n v="1"/>
    <x v="0"/>
    <s v="PRESTAR LOS SERVICIOS PROFESIONALES PARA PROYECTAR Y REVISAR LAS ACTUACIONES ADMINISTRATIVAS EN LOS PROCESOS PERMISIVOS Y/O SANCIONATORIOS Y DEMAS ASUNTOS JURIDICOS QUE LE SEAN ENCOMENDADOS EN MATERIA DE PUBLICIDAD EXTERIOR VISUAL."/>
    <d v="2013-03-01T00:00:00"/>
    <n v="10"/>
    <n v="2990000"/>
    <n v="29900000"/>
  </r>
  <r>
    <x v="3"/>
    <n v="308"/>
    <s v="Evaluación, Control, monitoreo y seguimiento "/>
    <s v="Legalizar 136,000 elementos de publicidad exterior visual mediante registro"/>
    <s v="Calidad ambiental y preservación del patrimonio natural&quot;"/>
    <s v="03- Recurso Humano"/>
    <s v="04-Gastos de personal operativo"/>
    <x v="5"/>
    <n v="1"/>
    <x v="0"/>
    <s v="Adición y prorroga no. 2 del contrato de prestación de servicios no 432 del 2012 cuyo objeto es gestionará el flujo de  los expedientes y notificaciones ambientales según lo establecido en la Resolución SDA 7572 de 2010 o aquella  que la modifique, en el "/>
    <d v="2013-02-26T00:00:00"/>
    <n v="2"/>
    <n v="1480000"/>
    <n v="2960000"/>
  </r>
  <r>
    <x v="3"/>
    <n v="309"/>
    <s v="Evaluación, Control, monitoreo y seguimiento "/>
    <s v="Legalizar 136,000 elementos de publicidad exterior visual mediante registro"/>
    <s v="Calidad ambiental y preservación del patrimonio natural&quot;"/>
    <s v="03- Recurso Humano"/>
    <s v="04-Gastos de personal operativo"/>
    <x v="5"/>
    <n v="1"/>
    <x v="0"/>
    <s v="PRESTAR SUS SERVICIOS PARA APOYAR LA ATENCION, DEPURACION, MANEJO Y GESTION DEL FLUJO DE LOS EXPEDIENTES Y NOTIFICACIONES AMBIENTALES QUE SE GENERAN PRODUCTO DE LA LEGALIZACION DE LOS ELEMENTOS DE PUBLICIDAD EXTERIOR VISUAL."/>
    <d v="2013-04-16T00:00:00"/>
    <n v="9"/>
    <n v="1540000"/>
    <n v="13860000"/>
  </r>
  <r>
    <x v="3"/>
    <n v="310"/>
    <s v="Evaluación, Control, monitoreo y seguimiento "/>
    <s v=" Desmontar 180.000 elementos de publicidad ilegal."/>
    <s v="Calidad ambiental y preservación del patrimonio natural&quot;"/>
    <s v="03- Recurso Humano"/>
    <s v="04-Gastos de personal operativo"/>
    <x v="5"/>
    <n v="1"/>
    <x v="0"/>
    <s v="PRESTAR SUS SERVICIOS PARA APOYAR LOS OPERATIVOS DE CONTROL Y SEGUIMIENTO A LA PUBLICIDAD EXTERIOR VISUAL"/>
    <d v="2013-03-01T00:00:00"/>
    <n v="10"/>
    <n v="1540000"/>
    <n v="15400000"/>
  </r>
  <r>
    <x v="3"/>
    <n v="311"/>
    <s v="Evaluación, Control, monitoreo y seguimiento "/>
    <s v=" Desmontar 180.000 elementos de publicidad ilegal."/>
    <s v="Calidad ambiental y preservación del patrimonio natural&quot;"/>
    <s v="03- Recurso Humano"/>
    <s v="04-Gastos de personal operativo"/>
    <x v="5"/>
    <n v="1"/>
    <x v="0"/>
    <s v="PRESTAR SUS SERVICIOS PARA APOYAR  LA ATENCION, DEPURACIÓN, MANEJO Y GESTION DEL FLUJO DE LOS EXPEDIENTES Y NOTIFICACIONES AMBIENTALES QUE SE GENERAN POR LA ENTIDAD EN EL MARCO DEL PROYECTO 574"/>
    <d v="2013-02-15T00:00:00"/>
    <n v="10"/>
    <n v="1540000"/>
    <n v="15400000"/>
  </r>
  <r>
    <x v="3"/>
    <n v="312"/>
    <s v="Evaluación, Control, monitoreo y seguimiento "/>
    <s v="Legalizar 136,000 elementos de publicidad exterior visual mediante registro"/>
    <s v="Calidad ambiental y preservación del patrimonio natural&quot;"/>
    <s v="03- Recurso Humano"/>
    <s v="04-Gastos de personal operativo"/>
    <x v="5"/>
    <n v="1"/>
    <x v="0"/>
    <s v="PRESTAR SUS SERVICIOS PROFESIONALES PARA REALIZAR LA EVALUACION TECNICA RESPECTO A SOLICITUDES DE REGISTRO, CONTROL Y SEGUIMIENTO A LOS ELEMENTOS DE PUBLICIDAD EXTERIOR VISUAL."/>
    <d v="2013-04-17T00:00:00"/>
    <n v="6"/>
    <n v="2290000"/>
    <n v="13740000"/>
  </r>
  <r>
    <x v="3"/>
    <n v="313"/>
    <s v="Evaluación, Control, monitoreo y seguimiento "/>
    <s v=" Desmontar 180.000 elementos de publicidad ilegal."/>
    <s v="Calidad ambiental y preservación del patrimonio natural&quot;"/>
    <s v="03- Recurso Humano"/>
    <s v="04-Gastos de personal operativo"/>
    <x v="5"/>
    <n v="1"/>
    <x v="0"/>
    <s v="APOYAR LOS OPERATIVOS DE  DESMONTE DE ELEMENTOS  DE PUBLICIDAD ILEGAL, REALIZAR EL CONTROL Y SEGUIMIENTO  EVALUAR SOLICITUDES DE REGISTRO GENERANDO LOS RESPECTIVOS CONCEPTOS TÉCNICOS Y/O REQUERIMIENTO DE PUBLICIDAD EXTERIOR VISUAL."/>
    <d v="2013-03-19T00:00:00"/>
    <n v="10"/>
    <n v="2110000"/>
    <n v="21100000"/>
  </r>
  <r>
    <x v="3"/>
    <n v="314"/>
    <s v="Evaluación, Control, monitoreo y seguimiento "/>
    <s v="Legalizar 136,000 elementos de publicidad exterior visual mediante registro"/>
    <s v="Calidad ambiental y preservación del patrimonio natural&quot;"/>
    <s v="03- Recurso Humano"/>
    <s v="04-Gastos de personal operativo"/>
    <x v="5"/>
    <n v="1"/>
    <x v="0"/>
    <s v="PRESTAR LOS SERVICIOS PROFESIONALES PARA REALIZAR LA EVALUACIÓN TÉCNICA RESPECTO A SOLICITUDES DE REGISTRO, CONTROL Y SEGUIMIENTO A LOS ELEMENTOS DE PUBLICIDAD EXTERIOR VISUAL."/>
    <d v="2013-02-26T00:00:00"/>
    <n v="10"/>
    <n v="2290000"/>
    <n v="22900000"/>
  </r>
  <r>
    <x v="3"/>
    <n v="315"/>
    <s v="Evaluación, Control, monitoreo y seguimiento "/>
    <s v="Legalizar 136,000 elementos de publicidad exterior visual mediante registro"/>
    <s v="Calidad ambiental y preservación del patrimonio natural&quot;"/>
    <s v="03- Recurso Humano"/>
    <s v="04-Gastos de personal operativo"/>
    <x v="5"/>
    <n v="1"/>
    <x v="0"/>
    <s v="PRESTAR LOS SERVICIOS PROFESIONALES PARA REALIZAR LA EVALUACIÓN TÉCNICA RESPECTO A SOLICITUDES DE REGISTRO, CONTROL Y SEGUIMIENTO A LOS ELEMENTOS DE PUBLICIDAD EXTERIOR VISUAL."/>
    <d v="2013-02-25T00:00:00"/>
    <n v="10"/>
    <n v="2290000"/>
    <n v="22900000"/>
  </r>
  <r>
    <x v="3"/>
    <n v="316"/>
    <s v="Evaluación, Control, monitoreo y seguimiento "/>
    <s v="Legalizar 136,000 elementos de publicidad exterior visual mediante registro"/>
    <s v="Calidad ambiental y preservación del patrimonio natural&quot;"/>
    <s v="03- Recurso Humano"/>
    <s v="04-Gastos de personal operativo"/>
    <x v="5"/>
    <n v="1"/>
    <x v="0"/>
    <s v="PRESTAR LOS SERVICIOS PROFESIONALES PARA REALIZAR LA EVALUACIÓN TÉCNICA RESPECTO A SOLICITUDES DE REGISTRO, CONTROL Y SEGUIMIENTO A LOS ELEMENTOS DE PUBLICIDAD EXTERIOR VISUAL."/>
    <d v="2013-02-28T00:00:00"/>
    <n v="10"/>
    <n v="2290000"/>
    <n v="22900000"/>
  </r>
  <r>
    <x v="3"/>
    <n v="317"/>
    <s v="Evaluación, Control, monitoreo y seguimiento "/>
    <s v="Legalizar 136,000 elementos de publicidad exterior visual mediante registro"/>
    <s v="Calidad ambiental y preservación del patrimonio natural&quot;"/>
    <s v="03- Recurso Humano"/>
    <s v="04-Gastos de personal operativo"/>
    <x v="5"/>
    <n v="1"/>
    <x v="0"/>
    <s v="PRESTAR LOS SERVICIOS PROFESIONALES PARA REALIZAR LA EVALUACIÓN TÉCNICA RESPECTO A SOLICITUDES DE REGISTRO, CONTROL Y SEGUIMIENTO A LOS ELEMENTOS DE PUBLICIDAD EXTERIOR VISUAL."/>
    <d v="2013-02-26T00:00:00"/>
    <n v="10"/>
    <n v="2290000"/>
    <n v="22900000"/>
  </r>
  <r>
    <x v="3"/>
    <n v="318"/>
    <s v="Evaluación, Control, monitoreo y seguimiento "/>
    <s v="Legalizar 136,000 elementos de publicidad exterior visual mediante registro"/>
    <s v="Calidad ambiental y preservación del patrimonio natural&quot;"/>
    <s v="03- Recurso Humano"/>
    <s v="04-Gastos de personal operativo"/>
    <x v="5"/>
    <n v="1"/>
    <x v="0"/>
    <s v="PRESTAR LOS SERVICIOS PROFESIONALES PARA REALIZAR LA EVALUACIÓN TÉCNICA DE SOLICITUDES DE REGISTRO, CONTROL Y SEGUIMIENTO RESPECTO DE ELEMENTOS DE PUBLICIDAD EXTERIOR VISUAL"/>
    <d v="2013-03-07T00:00:00"/>
    <n v="10"/>
    <n v="2990000"/>
    <n v="29900000"/>
  </r>
  <r>
    <x v="3"/>
    <n v="319"/>
    <s v="Evaluación, Control, monitoreo y seguimiento "/>
    <s v="Evaluar, controlar y hacer seguimiento a 300.000 vehículos del parque automotor que circula en Bogotá."/>
    <s v="Calidad ambiental y preservación del patrimonio natural&quot;"/>
    <s v="03- Recurso Humano"/>
    <s v="04-Gastos de personal operativo"/>
    <x v="5"/>
    <n v="1"/>
    <x v="0"/>
    <s v="PRESTAR LOS SERVICIOS PROFESIONALES PARA REALIZAR EL ACOMPAÑAMIENTO TECNICO A LAS ACTIVIDADES RELACIONADAS CON EL CONTROL A FUENTES MOVILES."/>
    <d v="2013-02-26T00:00:00"/>
    <n v="10"/>
    <n v="2290000"/>
    <n v="22900000"/>
  </r>
  <r>
    <x v="3"/>
    <n v="320"/>
    <s v="Evaluación, Control, monitoreo y seguimiento "/>
    <s v="Legalizar 136,000 elementos de publicidad exterior visual mediante registro"/>
    <s v="Calidad ambiental y preservación del patrimonio natural&quot;"/>
    <s v="03- Recurso Humano"/>
    <s v="04-Gastos de personal operativo"/>
    <x v="5"/>
    <n v="1"/>
    <x v="0"/>
    <s v="PRESTAR SUS SERVICIOS PARA APOYAR LOS OPERATIVOS DE CONTROL Y SEGUIMIENTO A LA PUBLICIDAD EXTERIOR VISUAL"/>
    <d v="2013-02-26T00:00:00"/>
    <n v="5"/>
    <n v="1540000"/>
    <n v="7700000"/>
  </r>
  <r>
    <x v="3"/>
    <n v="321"/>
    <s v="Evaluación, Control, monitoreo y seguimiento "/>
    <s v="Legalizar 136,000 elementos de publicidad exterior visual mediante registro"/>
    <s v="Calidad ambiental y preservación del patrimonio natural&quot;"/>
    <s v="03- Recurso Humano"/>
    <s v="04-Gastos de personal operativo"/>
    <x v="5"/>
    <n v="1"/>
    <x v="0"/>
    <s v="PRESTAR LOS SERVICIOS PROFESIONALES PARA REALIZAR TODAS LAS ACTIVIDADES DE EVALUACIÓN TÉCNICA SOBRE SOLICITUDES DE REGISTRO, CONTROL Y SEGUIMIENTO A LOS ELEMENTOS DE PUBLICIDAD EXTERIOR VISUAL"/>
    <d v="2013-02-08T00:00:00"/>
    <n v="11"/>
    <n v="2990000"/>
    <n v="32890000"/>
  </r>
  <r>
    <x v="3"/>
    <n v="322"/>
    <s v="Evaluación, Control, monitoreo y seguimiento "/>
    <s v="Legalizar 136,000 elementos de publicidad exterior visual mediante registro"/>
    <s v="Calidad ambiental y preservación del patrimonio natural&quot;"/>
    <s v="03- Recurso Humano"/>
    <s v="04-Gastos de personal operativo"/>
    <x v="5"/>
    <n v="1"/>
    <x v="0"/>
    <s v="PRESTAR SUS SERVICIOS PROFESIONALES PARA ORIENTAR Y REALIZAR TODAS LAS ACTIVIDADES RELACIONADAS CON LAS ACTUACIONES ADMINISTRATIVAS DE PUBLICIDAD EXTERIOR VISUAL"/>
    <d v="2013-02-26T00:00:00"/>
    <n v="10"/>
    <n v="2990000"/>
    <n v="29900000"/>
  </r>
  <r>
    <x v="3"/>
    <n v="323"/>
    <s v="Evaluación, Control, monitoreo y seguimiento "/>
    <s v="Legalizar 136,000 elementos de publicidad exterior visual mediante registro"/>
    <s v="Calidad ambiental y preservación del patrimonio natural&quot;"/>
    <s v="03- Recurso Humano"/>
    <s v="04-Gastos de personal operativo"/>
    <x v="5"/>
    <n v="1"/>
    <x v="0"/>
    <s v="PRESTAR LOS SERVICIOS PROFESIONALES PARA REALIZAR EL CONTROL, SEGUIMIENTO, EVALUACIÓN TÈCNICA Y APOYO A LA REVISIÒN DE LOS TRÀMITES SOLICITADOS POR LA CIUDADANIA, GREMIOS, ASOCIACIONES Y ENTES DE CONTROL,  RELACIONADOS CON PUBLICIDAD EXTERIOR VISUAL."/>
    <d v="2013-03-01T00:00:00"/>
    <n v="10"/>
    <n v="3370000"/>
    <n v="33700000"/>
  </r>
  <r>
    <x v="3"/>
    <n v="324"/>
    <s v="Evaluación, Control, monitoreo y seguimiento "/>
    <s v="Legalizar 136,000 elementos de publicidad exterior visual mediante registro"/>
    <s v="Calidad ambiental y preservación del patrimonio natural&quot;"/>
    <s v="03- Recurso Humano"/>
    <s v="04-Gastos de personal operativo"/>
    <x v="5"/>
    <n v="1"/>
    <x v="0"/>
    <s v="PRESTAR LOS SERVICIOS PROFESIONALES PARA REALIZAR EL CONTROL, SEGUIMIENTO, EVALUACIÓN TÈCNICA Y APOYO A LA REVISIÒN DE LOS TRÀMITES SOLICITADOS POR LA CIUDADANIA, GREMIOS, ASOCIACIONES Y ENTES DE CONTROL,  RELACIONADOS CON PUBLICIDAD EXTERIOR VISUAL."/>
    <d v="2013-03-01T00:00:00"/>
    <n v="10"/>
    <n v="3370000"/>
    <n v="33700000"/>
  </r>
  <r>
    <x v="3"/>
    <n v="325"/>
    <s v="Evaluación, Control, monitoreo y seguimiento "/>
    <s v="Legalizar 136,000 elementos de publicidad exterior visual mediante registro"/>
    <s v="Calidad ambiental y preservación del patrimonio natural&quot;"/>
    <s v="03- Recurso Humano"/>
    <s v="04-Gastos de personal operativo"/>
    <x v="5"/>
    <n v="1"/>
    <x v="0"/>
    <s v="PRESTAR LOS SERVICIOS PROFESIONALES PARA REALIZAR EL CONTROL, SEGUIMIENTO, EVALUACIÓN TÈCNICA Y APOYO A LA REVISIÒN DE LOS TRÀMITES SOLICITADOS POR LA CIUDADANIA, GREMIOS, ASOCIACIONES Y ENTES DE CONTROL RELACIONADOS CON PUBLICIDAD EXTERIOR VISUAL."/>
    <d v="2013-03-01T00:00:00"/>
    <n v="10"/>
    <n v="2990000"/>
    <n v="29900000"/>
  </r>
  <r>
    <x v="3"/>
    <n v="326"/>
    <s v="Evaluación, Control, monitoreo y seguimiento "/>
    <s v="Legalizar 136,000 elementos de publicidad exterior visual mediante registro"/>
    <s v="Calidad ambiental y preservación del patrimonio natural&quot;"/>
    <s v="03- Recurso Humano"/>
    <s v="04-Gastos de personal operativo"/>
    <x v="5"/>
    <n v="1"/>
    <x v="0"/>
    <s v="PRESTAR LOS SERVICIOS PROFESIONALES PARA APOYAR EN LA REVISIÓN DE CONCEPTOS TÉCNICOS, REQUERIMIENTOS Y DEMÁS PRODUCTOS DE PUBLICIDAD EXTERIOR VISUAL"/>
    <d v="2013-03-07T00:00:00"/>
    <n v="10"/>
    <n v="3370000"/>
    <n v="33700000"/>
  </r>
  <r>
    <x v="3"/>
    <n v="327"/>
    <s v="Evaluación, Control, monitoreo y seguimiento "/>
    <s v="Legalizar 136,000 elementos de publicidad exterior visual mediante registro"/>
    <s v="Calidad ambiental y preservación del patrimonio natural&quot;"/>
    <s v="03- Recurso Humano"/>
    <s v="04-Gastos de personal operativo"/>
    <x v="5"/>
    <n v="1"/>
    <x v="0"/>
    <s v="PRESTAR SUS SERVICIOS PROFESIONALES PARA DIRIGIR Y ORIENTAR TODAS LAS ACTIVIDADES RELACIONADAS CON PUBLICIDAD EXTERIOR VISUAL."/>
    <d v="2013-02-22T00:00:00"/>
    <n v="11"/>
    <n v="5410000"/>
    <n v="59510000"/>
  </r>
  <r>
    <x v="3"/>
    <n v="328"/>
    <s v="Evaluación, Control, monitoreo y seguimiento "/>
    <s v="Legalizar 136,000 elementos de publicidad exterior visual mediante registro"/>
    <s v="Calidad ambiental y preservación del patrimonio natural&quot;"/>
    <s v="03- Recurso Humano"/>
    <s v="04-Gastos de personal operativo"/>
    <x v="5"/>
    <n v="1"/>
    <x v="0"/>
    <s v="PRESTAR LOS SERVICIOS PROFESIONALES PARA REALIZAR LA EVALUACION TÈCNICA, ESTRUCTURAL Y URBANISTICA DE LAS SOLICITUDES DE REGISTRO DE VALLAS COMERCIALES Y DEMAS ELEMENTOS DE PUBLICIDAD EXTERIOR VISUAL."/>
    <d v="2013-02-25T00:00:00"/>
    <n v="10"/>
    <n v="2680000"/>
    <n v="26800000"/>
  </r>
  <r>
    <x v="3"/>
    <n v="329"/>
    <s v="Evaluación, Control, monitoreo y seguimiento "/>
    <s v="Legalizar 136,000 elementos de publicidad exterior visual mediante registro"/>
    <s v="Calidad ambiental y preservación del patrimonio natural&quot;"/>
    <s v="03- Recurso Humano"/>
    <s v="04-Gastos de personal operativo"/>
    <x v="5"/>
    <n v="1"/>
    <x v="0"/>
    <s v="PRESTAR LOS SERVICIOS PROFESIONALES PARA REALIZAR LA EVALUACION TÈCNICA, ESTRUCTURAL Y URBANISTICA DE LAS SOLICITUDES DE REGISTRO DE VALLAS COMERCIALES Y DEMAS ELEMENTOS DE PUBLICIDAD EXTERIOR VISUAL"/>
    <d v="2013-02-28T00:00:00"/>
    <n v="10"/>
    <n v="2680000"/>
    <n v="26800000"/>
  </r>
  <r>
    <x v="3"/>
    <n v="330"/>
    <s v="Evaluación, Control, monitoreo y seguimiento "/>
    <s v="Legalizar 136,000 elementos de publicidad exterior visual mediante registro"/>
    <s v="Calidad ambiental y preservación del patrimonio natural&quot;"/>
    <s v="03- Recurso Humano"/>
    <s v="04-Gastos de personal operativo"/>
    <x v="5"/>
    <n v="1"/>
    <x v="0"/>
    <s v="PRESTAR SUS SERVICIOS PROFESIONALES PARA REALIZAR CONTROL, SEGUIMIENTO, EVALUACION TÈCNICA, ESTRUCTURAL Y URBANISTICA DE LAS SOLICITUDES DE REGISTRO DE VALLAS COMERCIALES Y DEMAS ELEMENTOS DE PUBLICIDAD EXTERIOR VISUAL"/>
    <d v="2013-02-28T00:00:00"/>
    <n v="10"/>
    <n v="2990000"/>
    <n v="29900000"/>
  </r>
  <r>
    <x v="3"/>
    <n v="331"/>
    <s v="Evaluación, Control, monitoreo y seguimiento "/>
    <s v=" Desmontar 180.000 elementos de publicidad ilegal."/>
    <s v="Calidad ambiental y preservación del patrimonio natural&quot;"/>
    <s v="03- Recurso Humano"/>
    <s v="04-Gastos de personal operativo"/>
    <x v="5"/>
    <n v="1"/>
    <x v="0"/>
    <s v="PRESTAR LOS SERVICIOS PROFESIONALES PARA APOYAR LA GEOREFERENCIACION Y SEGUIMIENTO DE VALLAS COMERCIALES Y DEMAS ELEMENTOS DE PUBLICIDAD  EXTERIOR VISUAL"/>
    <d v="2013-03-12T00:00:00"/>
    <n v="10"/>
    <n v="3370000"/>
    <n v="33700000"/>
  </r>
  <r>
    <x v="3"/>
    <n v="332"/>
    <s v="Evaluación, Control, monitoreo y seguimiento "/>
    <s v=" Desmontar 180.000 elementos de publicidad ilegal."/>
    <s v="Calidad ambiental y preservación del patrimonio natural&quot;"/>
    <s v="03- Recurso Humano"/>
    <s v="04-Gastos de personal operativo"/>
    <x v="5"/>
    <n v="1"/>
    <x v="0"/>
    <s v="PRESTAR SUS SERVICIOS PARA APOYAR LOS OPERATIVOS DE CONTROL Y SEGUIMIENTO A LA PUBLICIDAD EXTERIOR VISUAL"/>
    <d v="2013-02-26T00:00:00"/>
    <n v="10"/>
    <n v="1540000"/>
    <n v="15400000"/>
  </r>
  <r>
    <x v="3"/>
    <n v="333"/>
    <s v="Evaluación, Control, monitoreo y seguimiento "/>
    <s v=" Desmontar 180.000 elementos de publicidad ilegal."/>
    <s v="Calidad ambiental y preservación del patrimonio natural&quot;"/>
    <s v="03- Recurso Humano"/>
    <s v="04-Gastos de personal operativo"/>
    <x v="5"/>
    <n v="1"/>
    <x v="0"/>
    <s v="PRESTAR LOS SERVICIOS PROFESIONALES PARA APOYAR EN LOS DESMONTES DE PUBLICIDAD VISUAL ILEGAL, Y EFECTUAR  LA REVISIÓN DE CONCEPTOS TÉCNICOS, REQUERIMIENTOS Y DEMÁS PRODUCTOS, TALES COMO VALLAS TUBULARES"/>
    <d v="2013-03-04T00:00:00"/>
    <n v="10"/>
    <n v="2680000"/>
    <n v="26800000"/>
  </r>
  <r>
    <x v="3"/>
    <n v="334"/>
    <s v="Evaluación, Control, monitoreo y seguimiento "/>
    <s v="Legalizar 136,000 elementos de publicidad exterior visual mediante registro"/>
    <s v="Calidad ambiental y preservación del patrimonio natural&quot;"/>
    <s v="03- Recurso Humano"/>
    <s v="04-Gastos de personal operativo"/>
    <x v="5"/>
    <n v="1"/>
    <x v="0"/>
    <s v="PRESTAR SUS SERVICIOS PROFESIONALES PARA DAR EL APOYO JURIDICO Y EL IMPULSO QUE SE REQUIERA A LOS TRAMITES ASIGNADOS AL GRUPO DE PUBLICIDAD EXTERIOR VISUAL."/>
    <d v="2013-04-02T00:00:00"/>
    <n v="7"/>
    <n v="2290000"/>
    <n v="16030000"/>
  </r>
  <r>
    <x v="3"/>
    <n v="335"/>
    <s v="Evaluación, Control, monitoreo y seguimiento "/>
    <s v="Legalizar 136,000 elementos de publicidad exterior visual mediante registro"/>
    <s v="Calidad ambiental y preservación del patrimonio natural&quot;"/>
    <s v="03- Recurso Humano"/>
    <s v="04-Gastos de personal operativo"/>
    <x v="5"/>
    <n v="1"/>
    <x v="0"/>
    <s v="PRESTAR LOS SERVICIOS PROFESIONALES PARA REALIZAR ACCIONES DE EVALUACIÓN, CONTROL Y SEGUIMIENTO A LOS ESTABLECIMIENTOS QUE GENERAN VERTIMIENTOS Y RESIDUOS PELIGROSOS EN EL PERÍMETRO URBANO DEL DISTRITO CAPITAL."/>
    <d v="2013-03-01T00:00:00"/>
    <n v="8"/>
    <n v="2290000"/>
    <n v="18320000"/>
  </r>
  <r>
    <x v="3"/>
    <n v="336"/>
    <s v="Evaluación, Control, monitoreo y seguimiento "/>
    <s v="Legalizar 136,000 elementos de publicidad exterior visual mediante registro"/>
    <s v="Calidad ambiental y preservación del patrimonio natural&quot;"/>
    <s v="03- Recurso Humano"/>
    <s v="04-Gastos de personal operativo"/>
    <x v="5"/>
    <n v="1"/>
    <x v="0"/>
    <s v="PRESTAR LOS SERVICIOS PROFESIONALES PARA PROYECTAR Y REVISAR LAS ACTUACIONES ADMINISTRATIVAS EN LOS PROCESOS PERMISIVOS Y/O SANCIONATORIOS Y DEMAS ASUNTOS JURIDICOS QUE LE SEAN ENCOMENDADOS EN MATERIA DE PUBLICIDAD EXTERIOR VISUAL."/>
    <d v="2013-02-26T00:00:00"/>
    <n v="10"/>
    <n v="2990000"/>
    <n v="29900000"/>
  </r>
  <r>
    <x v="3"/>
    <n v="337"/>
    <s v="Evaluación, Control, monitoreo y seguimiento "/>
    <s v=" Desmontar 180.000 elementos de publicidad ilegal."/>
    <s v="Calidad ambiental y preservación del patrimonio natural&quot;"/>
    <s v="02-Dotación "/>
    <s v="01 - Adquisición y/o producción de equipos, materiales, suministros y servicios propios del sector"/>
    <x v="6"/>
    <n v="1"/>
    <x v="0"/>
    <s v="AUNAR RECURSOS FÍSICOS, TÉCNICOS, FINANCIEROS Y HUMANOS PARA REALIZAR ACTIVIDADES DE CONTROL A LA CONTAMINACIÓN  VISUAL, CON EL APOYO DE LA POBLACIÓN VULNERABLE ATENDIDA POR IDIPRON."/>
    <d v="2013-06-06T00:00:00"/>
    <n v="1"/>
    <n v="200000000"/>
    <n v="200000000"/>
  </r>
  <r>
    <x v="3"/>
    <n v="338"/>
    <s v="Evaluación, Control, monitoreo y seguimiento "/>
    <s v=" Desmontar 180.000 elementos de publicidad ilegal."/>
    <s v="Calidad ambiental y preservación del patrimonio natural&quot;"/>
    <s v="01-Infraestructura"/>
    <s v="03 Mejoramiento y mantenimiento de infraestructura propia del sector"/>
    <x v="7"/>
    <n v="1"/>
    <x v="0"/>
    <s v="Realizar las adecuaciones fisicas al predio ubicado en la Cll 68b #76-34 para almacenar adecuadamente los desmontes de vallas tubulares de Bogotá D.C"/>
    <d v="2013-09-10T00:00:00"/>
    <n v="1"/>
    <n v="6411588"/>
    <n v="6411588"/>
  </r>
  <r>
    <x v="3"/>
    <n v="339"/>
    <s v="Evaluación, Control, monitoreo y seguimiento "/>
    <s v=" Desmontar 180.000 elementos de publicidad ilegal."/>
    <s v="Calidad ambiental y preservación del patrimonio natural&quot;"/>
    <s v="02-Dotación "/>
    <s v="01 - Adquisición y/o producción de equipos, materiales, suministros y servicios propios del sector"/>
    <x v="6"/>
    <n v="1"/>
    <x v="0"/>
    <s v="REALIZAR EL DESMONTE DE VALLAS TUBULARES EN BOGOTÁ D.C."/>
    <d v="2013-07-23T00:00:00"/>
    <n v="1"/>
    <n v="81927378"/>
    <n v="81927378"/>
  </r>
  <r>
    <x v="3"/>
    <n v="340"/>
    <s v="Evaluación, Control, monitoreo y seguimiento "/>
    <s v=" Desmontar 180.000 elementos de publicidad ilegal."/>
    <s v="Calidad ambiental y preservación del patrimonio natural&quot;"/>
    <s v="02-Dotación "/>
    <s v="01 - Adquisición y/o producción de equipos, materiales, suministros y servicios propios del sector"/>
    <x v="6"/>
    <n v="1"/>
    <x v="0"/>
    <s v="Pago del incentivo a la señora Alis arias torres, en cumplimiento del fallo de segunda instancia de agosto 6 del 2009  del tribunal administrativo de Cundinamarca, y del fallo del 18 de enero del 2009 del juzgado cuarto administrativo del circuito de Bogo"/>
    <d v="2013-08-21T00:00:00"/>
    <n v="1"/>
    <n v="1988000"/>
    <n v="1988000"/>
  </r>
  <r>
    <x v="3"/>
    <n v="341"/>
    <s v="Evaluación, Control, monitoreo y seguimiento "/>
    <s v="Legalizar 136,000 elementos de publicidad exterior visual mediante registro"/>
    <s v="Calidad ambiental y preservación del patrimonio natural&quot;"/>
    <s v="03- Recurso Humano"/>
    <s v="04-Gastos de personal operativo"/>
    <x v="5"/>
    <n v="1"/>
    <x v="0"/>
    <s v="PRESTAR LOS SERVICIOS PARA REALIZAR LAS ACTIVIDADES DE APOYO EN LA ASIGNACION , RADICACION Y SEGUIMIENTO A LOS TRAMITES AMBIENTALES DE PUBLICIDAD EXTERIOR VISUAL"/>
    <d v="2013-03-13T00:00:00"/>
    <n v="10"/>
    <n v="1540000"/>
    <n v="15400000"/>
  </r>
  <r>
    <x v="3"/>
    <n v="342"/>
    <s v="Evaluación, Control, monitoreo y seguimiento "/>
    <s v="Legalizar 136,000 elementos de publicidad exterior visual mediante registro"/>
    <s v="Calidad ambiental y preservación del patrimonio natural&quot;"/>
    <s v="03- Recurso Humano"/>
    <s v="04-Gastos de personal operativo"/>
    <x v="5"/>
    <n v="1"/>
    <x v="0"/>
    <s v="PRESTAR LOS SERVICIOS PROFESIONALES PARA DESARROLLAR LAS ACTUACIONES JURIDICAS Y ADMINISTRATIVAS RELACIONADAS CON PUBLICIDAD EXTERIOR VISUAL."/>
    <d v="2013-03-12T00:00:00"/>
    <n v="10"/>
    <n v="3880000"/>
    <n v="38800000"/>
  </r>
  <r>
    <x v="3"/>
    <n v="343"/>
    <s v="Evaluación, Control, monitoreo y seguimiento "/>
    <s v="Legalizar 136,000 elementos de publicidad exterior visual mediante registro"/>
    <s v="Calidad ambiental y preservación del patrimonio natural&quot;"/>
    <s v="03- Recurso Humano"/>
    <s v="04-Gastos de personal operativo"/>
    <x v="5"/>
    <n v="1"/>
    <x v="0"/>
    <s v="PRESTAR LOS SERVICIOS PROFESIONALES PARA REALIZAR EL IMPULSO PROCESAL A LOS TRÁMITES ADMINISTRATIVOS, PERMISIVOS Y SANCIONATORIOS ASIGNADOS, EN EL MARCO DEL PROYECTO 574."/>
    <d v="2013-02-22T00:00:00"/>
    <n v="10"/>
    <n v="2680000"/>
    <n v="26800000"/>
  </r>
  <r>
    <x v="3"/>
    <n v="344"/>
    <s v="Evaluación, Control, monitoreo y seguimiento "/>
    <s v="Legalizar 136,000 elementos de publicidad exterior visual mediante registro"/>
    <s v="Calidad ambiental y preservación del patrimonio natural&quot;"/>
    <s v="03- Recurso Humano"/>
    <s v="04-Gastos de personal operativo"/>
    <x v="5"/>
    <n v="1"/>
    <x v="0"/>
    <s v="PRESTAR SUS SERVICIOS PARA APOYAR EL SEGUIMIENTO Y VERIFICACION DE LOS TRAMITES REALIZADOS A LAS SOLICITUDES ALLEGADAS A LA SDA POR CONTAMINAION VISUAL."/>
    <d v="2013-03-08T00:00:00"/>
    <n v="9"/>
    <n v="1210000"/>
    <n v="10890000"/>
  </r>
  <r>
    <x v="3"/>
    <n v="345"/>
    <s v="Evaluación, Control, monitoreo y seguimiento "/>
    <s v="Legalizar 136,000 elementos de publicidad exterior visual mediante registro"/>
    <s v="Calidad ambiental y preservación del patrimonio natural&quot;"/>
    <s v="03- Recurso Humano"/>
    <s v="04-Gastos de personal operativo"/>
    <x v="5"/>
    <n v="1"/>
    <x v="0"/>
    <s v="PRESTAR SUS SERVICIOS PROFESIONALES EN TODOS LOS TRAMITES JURIDICOS Y ADMINISTRATIVOS QUE LE SEAN ASIGNADOS EN EL MARCO DEL PROYECTO 574"/>
    <d v="2013-02-11T00:00:00"/>
    <n v="11"/>
    <n v="2290000"/>
    <n v="25190000"/>
  </r>
  <r>
    <x v="3"/>
    <n v="346"/>
    <s v="Evaluación, Control, monitoreo y seguimiento "/>
    <s v=" Desmontar 180.000 elementos de publicidad ilegal."/>
    <s v="Calidad ambiental y preservación del patrimonio natural&quot;"/>
    <s v="03- Recurso Humano"/>
    <s v="04-Gastos de personal operativo"/>
    <x v="5"/>
    <n v="1"/>
    <x v="0"/>
    <s v="PRESTAR LOS SERVICIOS PROFESIONALES EN LA EVALUACION, CONTROL, Y SEGUIMIENTO RELACIONADOS CON LA GESTION AMBIENTAL DE LA CALIDAD DEL AIRE, AUDITIVA Y VISUAL, ASOCIADA AL SANEAMIENTO DE EXPEDIENTES AMBIENTALES,  PLANES DE MANEJO, Y LICENCIAS AMBIENTALES"/>
    <d v="2013-03-01T00:00:00"/>
    <n v="10"/>
    <n v="2990000"/>
    <n v="29900000"/>
  </r>
  <r>
    <x v="3"/>
    <n v="347"/>
    <s v="Evaluación, Control, monitoreo y seguimiento "/>
    <s v="Legalizar 136,000 elementos de publicidad exterior visual mediante registro"/>
    <s v="Calidad ambiental y preservación del patrimonio natural&quot;"/>
    <s v="03- Recurso Humano"/>
    <s v="04-Gastos de personal operativo"/>
    <x v="5"/>
    <n v="1"/>
    <x v="0"/>
    <s v="PRESTAR SUS SERVICIOS DE APOYO PARA REALIZAR  EL PROCESO DE CLASIFICACIÓN DE LAS ACTUACIONES TÉCNICAS Y DEMAS ACTIVIDADES DE APOYO  RELACIONADAS CON LOS TRÁMITES DE PUBLICIDAD EXTERIOR VISUAL."/>
    <d v="2013-02-15T00:00:00"/>
    <n v="7"/>
    <n v="1210000"/>
    <n v="8470000"/>
  </r>
  <r>
    <x v="3"/>
    <n v="348"/>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ROFESIONALES PARA REALIZAR EL SEGUIMIENTO A LA EJECUCIÓN FINANCIERA Y PRESUPUESTAL DE LOS PROYECTOS DEL CONTROL DEL DETERIORO AMBIENTAL EN LOS COMPONENTES AIRE Y PAISAJE Y CONTROL INTEGRAL A LA GENERACIÓN DE ESCOMBROS EN LA CIUDAD D"/>
    <d v="2013-02-22T00:00:00"/>
    <n v="5.5"/>
    <n v="3880000"/>
    <n v="21340000"/>
  </r>
  <r>
    <x v="3"/>
    <n v="349"/>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ROFESIONALES PARA REALIZAR LAS ACTIVIDADES RELACIONADAS CON LOS PROCESOS DE PLANEACIÓN QUE SE REQUIERAN PARA EL CUMPLIMIENTO DE LAS METAS ESTABLECIDAS EN LOS PROYECTOS CONTROL DEL DETERIORO AMBIENTAL EN LOS COMPONENTES AIRE Y PAISAJ"/>
    <d v="2013-02-22T00:00:00"/>
    <n v="5.5"/>
    <n v="3880000"/>
    <n v="21340000"/>
  </r>
  <r>
    <x v="3"/>
    <n v="350"/>
    <s v="Evaluación, Control, monitoreo y seguimiento "/>
    <s v="Monitorear 5 procesos para el adecuado cumplimiento de las regulaciones ambientales"/>
    <s v="Calidad ambiental y preservación del patrimonio natural&quot;"/>
    <s v="03- Recurso Humano"/>
    <s v="04-Gastos de personal operativo"/>
    <x v="5"/>
    <n v="1"/>
    <x v="0"/>
    <s v="Adición y prorroga No. 2 Al contrato No.066-12 cuyo objeto esApoyar a la Dirección de Control Ambiental en la coordinación, la implementación y la validación de instrumentos para el control ambiental "/>
    <d v="2013-02-26T00:00:00"/>
    <n v="2.4666666666666668"/>
    <n v="4800000"/>
    <n v="11840000"/>
  </r>
  <r>
    <x v="3"/>
    <n v="351"/>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ROFESIONALES PARA DIRIGIR Y ORIENTAR LAS ACTIVIDADES RELACIONADAS PARA EL ADECUADO CUMPLIMIENTO DE LAS REGULACIONES AMBIENTALES, QUE LE SEAN ASIGNADOS."/>
    <d v="2013-04-30T00:00:00"/>
    <n v="9"/>
    <n v="5410000"/>
    <n v="48690000"/>
  </r>
  <r>
    <x v="3"/>
    <n v="352"/>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ROFESIONALES PARA DIRIGIR Y ORIENTAR LAS ACTIVIDADES RELACIONADAS CON LA EJECUCIÓN DEL PROYECTO 574 CONTROL DE DETERIORO AMBIENTAL EN LOS COMPONENTES AIRE Y PAISAJE, QUE LE SEAN ASIGNADOS."/>
    <d v="2013-02-13T00:00:00"/>
    <n v="12"/>
    <n v="4900000"/>
    <n v="58800000"/>
  </r>
  <r>
    <x v="3"/>
    <n v="353"/>
    <s v="Evaluación, Control, monitoreo y seguimiento "/>
    <s v="Monitorear 5 procesos para el adecuado cumplimiento de las regulaciones ambientales"/>
    <s v="Calidad ambiental y preservación del patrimonio natural&quot;"/>
    <s v="03- Recurso Humano"/>
    <s v="04-Gastos de personal operativo"/>
    <x v="5"/>
    <n v="1"/>
    <x v="0"/>
    <s v="Adición y prorroga No. 2 Al contrato No.062-12 cuyo objeto es Apoyar a la Dirección de Control Ambiental en la coordinación, la implementación y la validación de instrumentos para el control ambiental "/>
    <d v="2013-01-30T00:00:00"/>
    <n v="2"/>
    <n v="4800000"/>
    <n v="9600000"/>
  </r>
  <r>
    <x v="3"/>
    <n v="354"/>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ERVICIOS PROFESIONALES PARA REALIZAR LAS ACTIVIDADES RELACIONADAS CON LA IMPLEMENTACION Y VALIDACION DE INSTRUMENTOS PARA EL CONTROL DE DETERIORO AMBIENTAL Y REGULACIONES AMBIENTALES."/>
    <d v="2013-04-04T00:00:00"/>
    <n v="10"/>
    <n v="5410000"/>
    <n v="54100000"/>
  </r>
  <r>
    <x v="3"/>
    <n v="355"/>
    <s v="Evaluación, Control, monitoreo y seguimiento "/>
    <s v="Monitorear 5 procesos para el adecuado cumplimiento de las regulaciones ambientales"/>
    <s v="Calidad ambiental y preservación del patrimonio natural&quot;"/>
    <s v="03- Recurso Humano"/>
    <s v="04-Gastos de personal operativo"/>
    <x v="5"/>
    <n v="1"/>
    <x v="0"/>
    <s v="Adición y prorroga No. 2 Al contrato No.899-12 cuyo objeto esRealizar las actividades de apoyo de los procesos tecnico-juridicos necesarios para el cumplimiento de las regulaciones que  en materia ambiental sean aplicables para el distrito."/>
    <d v="2013-01-25T00:00:00"/>
    <n v="1"/>
    <n v="3800000"/>
    <n v="3800000"/>
  </r>
  <r>
    <x v="3"/>
    <n v="356"/>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ROFESIONALES PARA REALIZAR LAS ACTIVIDADES DE APOYO DE LOS PROCESOS TECNICO-JURIDICOS NECESARIOS PARA EL CUMPLIMIENTO DE LAS REGULACIONES QUE EN MATERIA AMBIENTAL SEAN APLICABLES PARA EL DISTRITO."/>
    <d v="2013-03-19T00:00:00"/>
    <n v="10"/>
    <n v="4390000"/>
    <n v="43900000"/>
  </r>
  <r>
    <x v="3"/>
    <n v="357"/>
    <s v="Evaluación, Control, monitoreo y seguimiento "/>
    <s v="Monitorear 5 procesos para el adecuado cumplimiento de las regulaciones ambientales"/>
    <s v="Calidad ambiental y preservación del patrimonio natural&quot;"/>
    <s v="03- Recurso Humano"/>
    <s v="04-Gastos de personal operativo"/>
    <x v="5"/>
    <n v="1"/>
    <x v="0"/>
    <s v="Adición y prorroga No. 2 Al contrato No.069-12 cuyo objeto esAsesorar jurídicamente la gestión de trámites y actuaciones administrativas de impulso procesal o de fondo."/>
    <d v="2013-01-23T00:00:00"/>
    <n v="2"/>
    <n v="5300000"/>
    <n v="10600000"/>
  </r>
  <r>
    <x v="3"/>
    <n v="358"/>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rofesionales en las actividades de coordinación de la revisión y aprobación de las actuaciones administrativas necesarias para el cumplimiento de las regulaciones ambientales derivadas del control de deterioro ambiental"/>
    <d v="2013-04-08T00:00:00"/>
    <n v="10"/>
    <n v="6300000"/>
    <n v="11970000"/>
  </r>
  <r>
    <x v="3"/>
    <n v="359"/>
    <s v="Evaluación, Control, monitoreo y seguimiento "/>
    <s v="Monitorear 5 procesos para el adecuado cumplimiento de las regulaciones ambientales"/>
    <s v="Calidad ambiental y preservación del patrimonio natural&quot;"/>
    <s v="03- Recurso Humano"/>
    <s v="04-Gastos de personal operativo"/>
    <x v="5"/>
    <n v="1"/>
    <x v="0"/>
    <s v="Adición y prorroga No. 2 Al contrato No.197-12 cuyo objeto esRevisar y estudiar los procesos permisivos y/o sancionatorios, garantizando la aplicación de la normatividad ambiental vigente."/>
    <d v="2013-01-22T00:00:00"/>
    <n v="2"/>
    <n v="4300000"/>
    <n v="8600000"/>
  </r>
  <r>
    <x v="3"/>
    <n v="360"/>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ROFESIONALES PARA REALIZAR LAS ACTIVIDADES DE APOYO DE LOS PROCESOS TÉCNICO-JURÍDICOS NECESARIOS PARA EL CUMPLIMIENTO DE LAS REGULACIONES QUE  EN MATERIA AMBIENTAL SEAN APLICABLES PARA EL DISTRITO, EN EL MARCO DEL PROYECTO 574."/>
    <d v="2013-03-22T00:00:00"/>
    <n v="11"/>
    <n v="4900000"/>
    <n v="53900000"/>
  </r>
  <r>
    <x v="3"/>
    <n v="361"/>
    <s v="Evaluación, Control, monitoreo y seguimiento "/>
    <s v="Monitorear 5 procesos para el adecuado cumplimiento de las regulaciones ambientales"/>
    <s v="Calidad ambiental y preservación del patrimonio natural&quot;"/>
    <s v="03- Recurso Humano"/>
    <s v="04-Gastos de personal operativo"/>
    <x v="5"/>
    <n v="1"/>
    <x v="0"/>
    <s v="Adición y prorroga No. 2 Al contrato No.067-12 cuyo objeto esAsesorar jurídicamente la gestión de trámites y actuaciones administrativas, sancionatorias y permisivas emitidas por la Direccción de Control ambiental en el marco del decreto 175 del 2009 o aq"/>
    <d v="2013-01-28T00:00:00"/>
    <n v="2"/>
    <n v="5800000"/>
    <n v="11600000"/>
  </r>
  <r>
    <x v="3"/>
    <n v="362"/>
    <s v="Evaluación, Control, monitoreo y seguimiento "/>
    <s v="Monitorear 5 procesos para el adecuado cumplimiento de las regulaciones ambientales"/>
    <s v="Calidad ambiental y preservación del patrimonio natural&quot;"/>
    <s v="03- Recurso Humano"/>
    <s v="04-Gastos de personal operativo"/>
    <x v="5"/>
    <n v="1"/>
    <x v="0"/>
    <s v="ORIENTAR JURIDICAMENTE LOS TRAMITES Y ACTUACIONES ADMINISTRATIVAS DE IMPULSO PROCESAL O DE FONDO QUE REQUIERAN PARA EL CUMPLIMIENTO DE LAS REGULACIONES AMBIENTALES."/>
    <d v="2013-04-01T00:00:00"/>
    <n v="10"/>
    <n v="5800000"/>
    <n v="58000000"/>
  </r>
  <r>
    <x v="3"/>
    <n v="363"/>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ROFESIONALES PARA REALIZAR LAS ACTIVIDADES DE APOYO DE LOS PROCESOS TÉCNICO-JURÍDICOS NECESARIOS PARA EL CUMPLIMIENTO DE LAS REGULACIONES QUE  EN MATERIA AMBIENTAL SEAN APLICABLES PARA EL DISTRITO, EN EL MARCO DEL PROYECTO 574."/>
    <d v="2013-03-04T00:00:00"/>
    <n v="11"/>
    <n v="4900000"/>
    <n v="53900000"/>
  </r>
  <r>
    <x v="3"/>
    <n v="364"/>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ROFESIONALES PARA REALIZAR LAS ACTIVIDADES DE APOYO DE LOS PROCESOS TECNICO-JURIDICO NECESARIOS PARA CUMPLIMIENTO DE LAS REGULACIONES QUE EN MATERIA AMBIENTAL SEAN APLICABLES PARA EL DISTRITO, EN EL MARCO DEL PROYECTO 574"/>
    <d v="2013-05-31T00:00:00"/>
    <n v="8"/>
    <n v="4900000"/>
    <n v="39200000"/>
  </r>
  <r>
    <x v="3"/>
    <n v="365"/>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ROFESIONALES PARA REALIZAR LAS ACTIVIDADES DE APOYO DE LOS PROCESOS TÉCNICO-JURÍDICOS NECESARIOS PARA EL CUMPLIMIENTO DE LAS REGULACIONES QUE  EN MATERIA AMBIENTAL SEAN APLICABLES PARA EL DISTRITO, EN EL MARCO DEL PROYECTO 574."/>
    <d v="2013-02-26T00:00:00"/>
    <n v="11"/>
    <n v="4900000"/>
    <n v="53900000"/>
  </r>
  <r>
    <x v="3"/>
    <n v="366"/>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ROFESIONALES PARA REALIZAR LAS ACTIVIDADES DE APOYO DE LOS PROCESOS TECNICO-JURIDI CO NECESARIOS PARA CUMPLIMIENTO DE LAS REGULACIONES QUE EN MATERIA AMBIENTAL SEAN APLICABLES PARA EL  DISTRITO, EN EL MARCO DEL PROYECTO 574."/>
    <d v="2013-05-24T00:00:00"/>
    <n v="8"/>
    <n v="4900000"/>
    <n v="39200000"/>
  </r>
  <r>
    <x v="3"/>
    <n v="367"/>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ROFESIONALES PARA REALIZAR LAS ACTIVIDADES DE APOYO JURÍDICO EN  LAS REGULACIONES QUE EN MATERIA AMBIENTAL SEAN APLICABLES PARA EL DISTRITO"/>
    <d v="2013-03-12T00:00:00"/>
    <n v="11"/>
    <n v="2470000"/>
    <n v="27170000"/>
  </r>
  <r>
    <x v="3"/>
    <n v="368"/>
    <s v="Evaluación, Control, monitoreo y seguimiento "/>
    <s v="Monitorear 5 procesos para el adecuado cumplimiento de las regulaciones ambientales"/>
    <s v="Calidad ambiental y preservación del patrimonio natural&quot;"/>
    <s v="03- Recurso Humano"/>
    <s v="04-Gastos de personal operativo"/>
    <x v="5"/>
    <n v="1"/>
    <x v="0"/>
    <s v="Adición y prorroga No. 2 Al contrato No.973-12 cuyo objeto esApoyar a la Dirección de Control Ambiental en los trámites asociados a la generación y manejo de los actos administrativos y demás comunicaciones."/>
    <d v="2013-01-30T00:00:00"/>
    <n v="0.93864418481147105"/>
    <n v="1883000"/>
    <n v="1757467"/>
  </r>
  <r>
    <x v="3"/>
    <n v="369"/>
    <s v="Evaluación, Control, monitoreo y seguimiento "/>
    <s v="Monitorear 5 procesos para el adecuado cumplimiento de las regulaciones ambientales"/>
    <s v="Calidad ambiental y preservación del patrimonio natural&quot;"/>
    <s v="03- Recurso Humano"/>
    <s v="04-Gastos de personal operativo"/>
    <x v="5"/>
    <n v="1"/>
    <x v="0"/>
    <s v=" PRESTAR LOS SERVICIOS PARA LA ATENCION, DEPURACION, MANEJO, Y  GESTION DEL FLUJO DE LOS ACTOS ADMINISTRATIVOS DE IMPULSO PROCESAL EN CUMPLIMIENTO DE LAS REGULACIONES AMBIENTALES."/>
    <d v="2013-03-14T00:00:00"/>
    <n v="10"/>
    <n v="1960000"/>
    <n v="19600000"/>
  </r>
  <r>
    <x v="3"/>
    <n v="370"/>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TODAS LAS ACTIVIDADES RELACIONADAS CON LAS NOTIFICACIONES DE LOS ACTOS ADMINISTRATIVOS, ASÍ COMO EL MANEJO Y CONTROL DE LA GESTIÓN DOCUMENTAL QUE SE GENEREN EN  EL MARCO DEL PROYECTO 574."/>
    <d v="2013-02-20T00:00:00"/>
    <n v="11"/>
    <n v="1660000"/>
    <n v="18260000"/>
  </r>
  <r>
    <x v="3"/>
    <n v="371"/>
    <s v="Evaluación, Control, monitoreo y seguimiento "/>
    <s v="Monitorear 5 procesos para el adecuado cumplimiento de las regulaciones ambientales"/>
    <s v="Calidad ambiental y preservación del patrimonio natural&quot;"/>
    <s v="03- Recurso Humano"/>
    <s v="04-Gastos de personal operativo"/>
    <x v="5"/>
    <n v="1"/>
    <x v="0"/>
    <s v="Adición y prorroga No. 2 Al contrato No.957-12 cuyo objeto esApoyar a la Dirección de Control Ambiental en los trámites asociados a la generación y manejo de los actos administrativos y demás comunicaciones."/>
    <d v="2013-01-29T00:00:00"/>
    <n v="0.93864418481147105"/>
    <n v="1883000"/>
    <n v="1757467"/>
  </r>
  <r>
    <x v="3"/>
    <n v="372"/>
    <s v="Evaluación, Control, monitoreo y seguimiento "/>
    <s v="Monitorear 5 procesos para el adecuado cumplimiento de las regulaciones ambientales"/>
    <s v="Calidad ambiental y preservación del patrimonio natural&quot;"/>
    <s v="03- Recurso Humano"/>
    <s v="04-Gastos de personal operativo"/>
    <x v="5"/>
    <n v="1"/>
    <x v="0"/>
    <s v=" PRESTAR SUS SERVICIOS PARA APOYAR EN LOS TRÁMITES ASOCIADOS A LA GENERACIÓN Y MANEJO DE LOS ACTOS ADMINISTRATIVOS EN CUMPLIMIENTO DE LAS REGULACIONES AMBIENTALES."/>
    <d v="2013-03-14T00:00:00"/>
    <n v="10"/>
    <n v="1960000"/>
    <n v="19600000"/>
  </r>
  <r>
    <x v="3"/>
    <n v="373"/>
    <s v="Evaluación, Control, monitoreo y seguimiento "/>
    <s v="Monitorear 5 procesos para el adecuado cumplimiento de las regulaciones ambientales"/>
    <s v="Calidad ambiental y preservación del patrimonio natural&quot;"/>
    <s v="03- Recurso Humano"/>
    <s v="04-Gastos de personal operativo"/>
    <x v="5"/>
    <n v="1"/>
    <x v="0"/>
    <s v="Adición y prorroga No. 2 Al contrato No.303-12 cuyo objeto esApoyar  el impulso procesal de los trámites permisivos y sancionatorios  asignados,  de competencia de la secretaria. "/>
    <d v="2013-01-30T00:00:00"/>
    <n v="2"/>
    <n v="1883000"/>
    <n v="3766000"/>
  </r>
  <r>
    <x v="3"/>
    <n v="374"/>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EL IMPULSO PROCESAL DE LOS TRAMITES PERMISIVOS Y SANCIONATORIOS PARA EL CONTROL DE DETERIORO AMBIENTAL EN LOS COMPONENTES AIRE Y PAISAJE."/>
    <d v="2013-04-01T00:00:00"/>
    <n v="10"/>
    <n v="1960000"/>
    <n v="19600000"/>
  </r>
  <r>
    <x v="3"/>
    <n v="375"/>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EL MANEJO DE LAS NOTIFICACIONES DE LOS TRAMITES PERMISIVOS Y SANCIONATORIOS PARA EL CUMPLIMIENTO DE LAS REGULACIONES AMBIENTALES."/>
    <d v="2013-03-19T00:00:00"/>
    <n v="10"/>
    <n v="1540000"/>
    <n v="15400000"/>
  </r>
  <r>
    <x v="3"/>
    <n v="376"/>
    <s v="Evaluación, Control, monitoreo y seguimiento "/>
    <s v="Monitorear 5 procesos para el adecuado cumplimiento de las regulaciones ambientales"/>
    <s v="Calidad ambiental y preservación del patrimonio natural&quot;"/>
    <s v="03- Recurso Humano"/>
    <s v="04-Gastos de personal operativo"/>
    <x v="5"/>
    <n v="1"/>
    <x v="0"/>
    <s v="Adición y prorroga No. 2 Al contrato No.263-12 cuyo objeto esApoyar  el impulso procesal de los trámites permisivos y sancionatorios  asignados,  de competencia de la secretaria. "/>
    <d v="2013-01-25T00:00:00"/>
    <n v="2"/>
    <n v="1480000"/>
    <n v="2960000"/>
  </r>
  <r>
    <x v="3"/>
    <n v="377"/>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DESARROLLAR LAS ACTIVIDADES DE GESTION DOCUMENTAL DE LAS ACTUACIONES TECNICO- JURIDICAS DERIVADAS DE LOS ACTOS ADMINISTRATIVOS PARA EL CUMPLIMIENTO DE LAS REGULACIONES AMBIENTALES"/>
    <d v="2013-04-01T00:00:00"/>
    <n v="10"/>
    <n v="1540000"/>
    <n v="15400000"/>
  </r>
  <r>
    <x v="3"/>
    <n v="378"/>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ROFESIONALES EN TODAS LAS ACTIVIDADES DE ORIENTACIÓN Y PLANEACIÓN DE LA EJECUCIÓN DE POLÍTICAS, PLANES, PROGRAMAS Y PROYECTOS NECESARIOS PARA LA EVALUACIÓN, CONTROL Y SEGUIMIENTO AMBIENTAL AL USO, EXPLOTACIÓN, COMERCIALIZACIÓN Y APR"/>
    <d v="2013-02-11T00:00:00"/>
    <n v="11"/>
    <n v="6300000"/>
    <n v="69300000"/>
  </r>
  <r>
    <x v="3"/>
    <n v="379"/>
    <s v="Evaluación, Control, monitoreo y seguimiento "/>
    <s v="Monitorear 5 procesos para el adecuado cumplimiento de las regulaciones ambientales"/>
    <s v="Calidad ambiental y preservación del patrimonio natural&quot;"/>
    <s v="03- Recurso Humano"/>
    <s v="04-Gastos de personal operativo"/>
    <x v="5"/>
    <n v="1"/>
    <x v="0"/>
    <s v="Adición y Prorroga al Contrato No.975 Apoyar a la DCA en la atención de las solicitudes de los entes de control, planes de mejoramiento y demás requerimientos relacionados con el control al ejercicio de autoridad que ejerce la Secretaria Distrital de Ambi"/>
    <d v="2013-01-30T00:00:00"/>
    <n v="0.96666666666666667"/>
    <n v="4800000"/>
    <n v="4640000"/>
  </r>
  <r>
    <x v="3"/>
    <n v="380"/>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LOS SERVICIOS PROFESIONALES PARA REALIZAR TODAS LAS ACTIVIDADES RELACIONADAS CON LAS RESPUESTAS A REQUERIMIENTOS CIUDADANOS, ENTES DE CONTROL Y DEMÁS ACTIVIDADES RELACIONADAS CON  PLANES DE MEJORAMIENTO Y DESCONGESTIÓN EN EL CONTROL DE DETERIORO A"/>
    <d v="2013-03-04T00:00:00"/>
    <n v="10"/>
    <n v="4900000"/>
    <n v="49000000"/>
  </r>
  <r>
    <x v="3"/>
    <n v="381"/>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ROFESIONALES PARA REALIZAR ACTIVIDADES RELACIONADAS CON LA DIGITALIZACION DE FORMATOS DE CAPTURA DE INFORMACION EN CAMPO, VITALIZACION DE EXPEDIENTES VERIFICACION DEL SERVICIO A REGULADOS Y DEMAS ACTIVIDADES DE CAMPO QUE REQUIERAN O"/>
    <d v="2013-03-08T00:00:00"/>
    <n v="11"/>
    <n v="4900000"/>
    <n v="53900000"/>
  </r>
  <r>
    <x v="3"/>
    <n v="382"/>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LOS SERVICIOS PROFESIONALES PARA ADELANTAR  ACTIVIDADES RELACIONADAS CON LA PLANEACION Y SEGUIMIENTO A LA EJECUCION PRESUPUESTAL PARA EL CUMPLIMIENTO DE LAS METAS DE CONTROL DE DETERIORO AMBIENTAL."/>
    <d v="2013-02-26T00:00:00"/>
    <n v="12"/>
    <n v="4900000"/>
    <n v="58800000"/>
  </r>
  <r>
    <x v="3"/>
    <n v="383"/>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rofesionales para adelantar las acciones técnicas relacionadas con la estructuración del componente ambiental de las estrategias y acciones de la implementación de modos alternativos de movilidad y de nuevas tecnologías en el sector"/>
    <d v="2013-08-16T00:00:00"/>
    <n v="6"/>
    <n v="6300000"/>
    <n v="37800000"/>
  </r>
  <r>
    <x v="3"/>
    <n v="384"/>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rofesionales para realizar las actividades relacionadas con  los procesos técnico-jurídicos necesarios para el cumplimiento de las regulaciones que  en materia ambiental sean aplicables para el distrito, en el marco del proyecto 574"/>
    <m/>
    <n v="3"/>
    <n v="5410000"/>
    <n v="16230000"/>
  </r>
  <r>
    <x v="3"/>
    <n v="385"/>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rofesionales para realizar las actividades de apoyo de los procesos técnico-jurídicos necesarios para el cumplimiento de las regulaciones que  en materia ambiental sean aplicables para el distrito, en el marco del proyecto 574."/>
    <d v="2013-09-12T00:00:00"/>
    <n v="4"/>
    <n v="4900000"/>
    <n v="19600000"/>
  </r>
  <r>
    <x v="3"/>
    <n v="386"/>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rofesionales para realizar las actividades de apoyo de los procesos técnico-jurídicos necesarios para el cumplimiento de las regulaciones que  en materia ambiental sean aplicables para el distrito, en el marco del proyecto 574."/>
    <m/>
    <n v="3"/>
    <n v="4900000"/>
    <n v="14700000"/>
  </r>
  <r>
    <x v="3"/>
    <n v="387"/>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rofesionales para realizar las actividades de apoyo de los procesos técnico-jurídicos necesarios para el cumplimiento de las regulaciones que  en materia ambiental sean aplicables para el distrito, en el marco del proyecto 574."/>
    <m/>
    <n v="3"/>
    <n v="3880000"/>
    <n v="11640000"/>
  </r>
  <r>
    <x v="3"/>
    <n v="388"/>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rofesionales para realizar las actividades de apoyo de los procesos técnico-jurídicos necesarios para el cumplimiento de las regulaciones que  en materia ambiental sean aplicables para el distrito, en el marco del proyecto 574."/>
    <m/>
    <n v="4"/>
    <n v="4900000"/>
    <n v="19600000"/>
  </r>
  <r>
    <x v="3"/>
    <n v="389"/>
    <s v="Evaluación, Control, monitoreo y seguimiento "/>
    <s v="Monitorear 5 procesos para el adecuado cumplimiento de las regulaciones ambientales"/>
    <s v="Calidad ambiental y preservación del patrimonio natural&quot;"/>
    <s v="03- Recurso Humano"/>
    <s v="04-Gastos de personal operativo"/>
    <x v="5"/>
    <n v="1"/>
    <x v="0"/>
    <s v="Apoyar tecnicamente los trámites que sean asignados en el proyecto de modernización documental de la Dirección de control Ambiental  así como las demás actuaciones que le sean asignadas."/>
    <d v="2013-09-12T00:00:00"/>
    <n v="4"/>
    <n v="1540000"/>
    <n v="6160000"/>
  </r>
  <r>
    <x v="3"/>
    <n v="390"/>
    <s v="Evaluación, Control, monitoreo y seguimiento "/>
    <s v="Monitorear 5 procesos para el adecuado cumplimiento de las regulaciones ambientales"/>
    <s v="Calidad ambiental y preservación del patrimonio natural&quot;"/>
    <s v="03- Recurso Humano"/>
    <s v="04-Gastos de personal operativo"/>
    <x v="5"/>
    <n v="1"/>
    <x v="0"/>
    <s v="Asesorar  a la Dirección de Control Ambiental en la coordinación, implementación y la validación de los aspectos técnicos en eficiencia energética. "/>
    <d v="2013-05-22T00:00:00"/>
    <n v="4"/>
    <n v="6300000"/>
    <n v="25200000"/>
  </r>
  <r>
    <x v="3"/>
    <n v="391"/>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DESARROLLAR LAS ACTIVIDADES NECESARIAS PARA MANTENER ACTUALIZADO EL INVENTARIO DE LOS EXPEDIENTES AMBIENTALES Y DE LOS ACTOS ADMINISTRATIVOS PARA EL ADECUADO CUMPLIMIENTO DE LAS REGULADIONES AMBIENTALES."/>
    <d v="2013-04-05T00:00:00"/>
    <n v="10"/>
    <n v="2110000"/>
    <n v="21100000"/>
  </r>
  <r>
    <x v="3"/>
    <n v="392"/>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3880000"/>
    <n v="15520000"/>
  </r>
  <r>
    <x v="3"/>
    <n v="393"/>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2290000"/>
    <n v="9160000"/>
  </r>
  <r>
    <x v="3"/>
    <n v="394"/>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1960000"/>
    <n v="7840000"/>
  </r>
  <r>
    <x v="3"/>
    <n v="395"/>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1960000"/>
    <n v="7840000"/>
  </r>
  <r>
    <x v="3"/>
    <n v="396"/>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1960000"/>
    <n v="7840000"/>
  </r>
  <r>
    <x v="3"/>
    <n v="397"/>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1960000"/>
    <n v="7840000"/>
  </r>
  <r>
    <x v="3"/>
    <n v="398"/>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1960000"/>
    <n v="7840000"/>
  </r>
  <r>
    <x v="3"/>
    <n v="399"/>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1960000"/>
    <n v="7840000"/>
  </r>
  <r>
    <x v="3"/>
    <n v="400"/>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1960000"/>
    <n v="7840000"/>
  </r>
  <r>
    <x v="3"/>
    <n v="401"/>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1960000"/>
    <n v="7840000"/>
  </r>
  <r>
    <x v="3"/>
    <n v="402"/>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1660000"/>
    <n v="6640000"/>
  </r>
  <r>
    <x v="3"/>
    <n v="403"/>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0180722800000002"/>
    <n v="1660000"/>
    <n v="6669999.9848000007"/>
  </r>
  <r>
    <x v="3"/>
    <n v="404"/>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2290000"/>
    <n v="9160000"/>
  </r>
  <r>
    <x v="3"/>
    <n v="405"/>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1960000"/>
    <n v="7840000"/>
  </r>
  <r>
    <x v="3"/>
    <n v="406"/>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1960000"/>
    <n v="7840000"/>
  </r>
  <r>
    <x v="3"/>
    <n v="407"/>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1960000"/>
    <n v="7840000"/>
  </r>
  <r>
    <x v="3"/>
    <n v="408"/>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1960000"/>
    <n v="7840000"/>
  </r>
  <r>
    <x v="3"/>
    <n v="409"/>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1960000"/>
    <n v="7840000"/>
  </r>
  <r>
    <x v="3"/>
    <n v="410"/>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1960000"/>
    <n v="7840000"/>
  </r>
  <r>
    <x v="3"/>
    <n v="411"/>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1960000"/>
    <n v="7840000"/>
  </r>
  <r>
    <x v="3"/>
    <n v="412"/>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1960000"/>
    <n v="7840000"/>
  </r>
  <r>
    <x v="3"/>
    <n v="413"/>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1960000"/>
    <n v="7840000"/>
  </r>
  <r>
    <x v="3"/>
    <n v="414"/>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1960000"/>
    <n v="7840000"/>
  </r>
  <r>
    <x v="3"/>
    <n v="415"/>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1660000"/>
    <n v="6640000"/>
  </r>
  <r>
    <x v="3"/>
    <n v="416"/>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1660000"/>
    <n v="6640000"/>
  </r>
  <r>
    <x v="3"/>
    <n v="417"/>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2290000"/>
    <n v="9160000"/>
  </r>
  <r>
    <x v="3"/>
    <n v="418"/>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1960000"/>
    <n v="7840000"/>
  </r>
  <r>
    <x v="3"/>
    <n v="419"/>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1960000"/>
    <n v="7840000"/>
  </r>
  <r>
    <x v="3"/>
    <n v="420"/>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1960000"/>
    <n v="7840000"/>
  </r>
  <r>
    <x v="3"/>
    <n v="421"/>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1960000"/>
    <n v="7840000"/>
  </r>
  <r>
    <x v="3"/>
    <n v="422"/>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1960000"/>
    <n v="7840000"/>
  </r>
  <r>
    <x v="3"/>
    <n v="423"/>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1960000"/>
    <n v="7840000"/>
  </r>
  <r>
    <x v="3"/>
    <n v="424"/>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1660000"/>
    <n v="6640000"/>
  </r>
  <r>
    <x v="3"/>
    <n v="425"/>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1660000"/>
    <n v="6640000"/>
  </r>
  <r>
    <x v="3"/>
    <n v="426"/>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2110000"/>
    <n v="8440000"/>
  </r>
  <r>
    <x v="3"/>
    <n v="427"/>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2110000"/>
    <n v="8440000"/>
  </r>
  <r>
    <x v="3"/>
    <n v="428"/>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ara apoyar la actualización de los expedientes en el cumplimiento de las regulaciones ambientales."/>
    <d v="2013-10-15T00:00:00"/>
    <n v="4"/>
    <n v="1960000"/>
    <n v="7840000"/>
  </r>
  <r>
    <x v="3"/>
    <n v="429"/>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rofesionales para realizar las actividades de apoyo de los procesos técnico-jurídicos necesarios para el cumplimiento de las regulaciones que  en materia ambiental sean aplicables para el distrito, en el marco del proyecto 574."/>
    <d v="2013-10-15T00:00:00"/>
    <n v="4"/>
    <n v="4900000"/>
    <n v="19600000"/>
  </r>
  <r>
    <x v="3"/>
    <n v="430"/>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rofesionales para realizar las actividades de apoyo de los procesos técnico-jurídicos necesarios para el cumplimiento de las regulaciones que  en materia ambiental sean aplicables para el distrito, en el marco del proyecto 574."/>
    <d v="2013-10-15T00:00:00"/>
    <n v="4"/>
    <n v="4900000"/>
    <n v="19600000"/>
  </r>
  <r>
    <x v="3"/>
    <n v="431"/>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rofesionales para realizar las actividades de apoyo de los procesos técnico-jurídicos necesarios para el cumplimiento de las regulaciones que  en materia ambiental sean aplicables para el distrito, en el marco del proyecto 574."/>
    <d v="2013-10-15T00:00:00"/>
    <n v="4"/>
    <n v="4900000"/>
    <n v="19600000"/>
  </r>
  <r>
    <x v="3"/>
    <n v="432"/>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rofesionales para realizar las actividades de apoyo de los procesos técnico-jurídicos necesarios para el cumplimiento de las regulaciones que  en materia ambiental sean aplicables para el distrito, en el marco del proyecto 574."/>
    <d v="2013-10-15T00:00:00"/>
    <n v="4"/>
    <n v="4900000"/>
    <n v="19600000"/>
  </r>
  <r>
    <x v="3"/>
    <n v="433"/>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rofesionales para realizar las actividades de apoyo de los procesos técnico-jurídicos necesarios para el cumplimiento de las regulaciones que  en materia ambiental sean aplicables para el distrito, en el marco del proyecto 574."/>
    <d v="2013-10-15T00:00:00"/>
    <n v="1"/>
    <n v="5030696"/>
    <n v="5030696"/>
  </r>
  <r>
    <x v="3"/>
    <n v="434"/>
    <s v="Evaluación, Control, monitoreo y seguimiento "/>
    <s v="Monitorear 5 procesos para el adecuado cumplimiento de las regulaciones ambientales"/>
    <s v="Calidad ambiental y preservación del patrimonio natural&quot;"/>
    <s v="03- Recurso Humano"/>
    <s v="04-Gastos de personal operativo"/>
    <x v="5"/>
    <n v="1"/>
    <x v="0"/>
    <s v="Prestar sus servicios profesionales para avanzar en el establecimiento de la metodología para la tasación de multas ambientales para el cumpliminto de las regulaciones ambientales"/>
    <d v="2013-10-15T00:00:00"/>
    <n v="3"/>
    <n v="8600000"/>
    <n v="25800000"/>
  </r>
  <r>
    <x v="3"/>
    <n v="435"/>
    <s v="Instrumentos de alerta a los factores de deterioro ambiental de Bogotá "/>
    <s v="Implementar 100 % herramientas encaminadas al control de la contaminación generada por las actividades antrópicas en áreas fuente que impacten la salud ambiental"/>
    <s v="Calidad ambiental y preservación del patrimonio natural&quot;"/>
    <s v="03- Recurso Humano"/>
    <s v="04-Gastos de personal operativo"/>
    <x v="5"/>
    <n v="1"/>
    <x v="0"/>
    <s v="Prestar sus servicios profesionales para realizar las actividades técnicas y operativas necesarias en el marco del Sistema Unificado Distrital de Inspección, Vigilancia y Control – IVC, brindando orientación y apoyo en la definición, programación y ejecuc"/>
    <d v="2013-03-22T00:00:00"/>
    <n v="10"/>
    <n v="2990000"/>
    <n v="29900000"/>
  </r>
  <r>
    <x v="3"/>
    <n v="436"/>
    <s v="Instrumentos de alerta a los factores de deterioro ambiental de Bogotá "/>
    <s v="Implementar 100 % herramientas encaminadas al control de la contaminación generada por las actividades antrópicas en áreas fuente que impacten la salud ambiental"/>
    <s v="Calidad ambiental y preservación del patrimonio natural&quot;"/>
    <s v="03- Recurso Humano"/>
    <s v="04-Gastos de personal operativo"/>
    <x v="5"/>
    <n v="1"/>
    <x v="0"/>
    <s v="PRESTAR SUS SERVICIOS PROFESIONALES PARA REALIZAR LAS ACTIVIDADES TÉCNICAS Y OPERATIVAS NECESARIAS EN EL MARCO DEL SISTEMA UNIFICADO DISTRITAL DE INSPECCIÓN, VIGILANCIA Y CONTROL ¿ IVC, BRINDANDO ORIENTACIÓN Y APOYO EN LA DEFINICIÓN, PROGRAMACIÓN Y EJECUC"/>
    <d v="2013-04-12T00:00:00"/>
    <n v="10"/>
    <n v="2990000"/>
    <n v="29900000"/>
  </r>
  <r>
    <x v="3"/>
    <n v="437"/>
    <s v="Instrumentos de alerta a los factores de deterioro ambiental de Bogotá "/>
    <s v="Implementar 100 % herramientas encaminadas al control de la contaminación generada por las actividades antrópicas en áreas fuente que impacten la salud ambiental"/>
    <s v="Calidad ambiental y preservación del patrimonio natural&quot;"/>
    <s v="03- Recurso Humano"/>
    <s v="04-Gastos de personal operativo"/>
    <x v="5"/>
    <n v="1"/>
    <x v="0"/>
    <s v="PRESTAR SUS SERVICIOS PROFESIONALES PARA REALIZAR LAS ACTIVIDADES TÉCNICAS Y OPERATIVAS NECESARIAS EN EL MARCO DEL SISTEMA UNIFICADO DISTRITAL DE INSPECCIÓN, VIGILANCIA Y CONTROL  IVC, BRINDANDO ORIENTACIÓN Y APOYO EN LA DEFINICIÓN, PROGRAMACIÓN Y EJECUCI"/>
    <d v="2013-04-12T00:00:00"/>
    <n v="10"/>
    <n v="2990000"/>
    <n v="29900000"/>
  </r>
  <r>
    <x v="3"/>
    <n v="438"/>
    <s v="Instrumentos de alerta a los factores de deterioro ambiental de Bogotá "/>
    <s v="Implementar 100 % herramientas encaminadas al control de la contaminación generada por las actividades antrópicas en áreas fuente que impacten la salud ambiental"/>
    <s v="Calidad ambiental y preservación del patrimonio natural&quot;"/>
    <s v="03- Recurso Humano"/>
    <s v="04-Gastos de personal operativo"/>
    <x v="5"/>
    <n v="1"/>
    <x v="0"/>
    <s v="PRESTAR SUS SERVICIOS PROFESIONALES PARA REALIZAR LAS ACTIVIDADES TÉCNICAS Y OPERATIVAS NECESARIAS EN EL MARCO DEL SISTEMA UNIFICADO DISTRITAL DE INSPECCIÓN, VIGILANCIA Y CONTROL - IVC, BRINDANDO ORIENTACIÓN Y APOYO EN LA DEFINICIÓN, PROGRAMACIÓN Y EJECUC"/>
    <d v="2013-04-03T00:00:00"/>
    <n v="10"/>
    <n v="2990000"/>
    <n v="29900000"/>
  </r>
  <r>
    <x v="3"/>
    <n v="439"/>
    <s v="Instrumentos de alerta a los factores de deterioro ambiental de Bogotá "/>
    <s v="Desarrollar 100% el sistema de información para el control y seguimiento a las emisiones y concentracion de Gases Efecto Invernadero en Bogotá."/>
    <s v="Calidad ambiental y preservación del patrimonio natural&quot;"/>
    <s v="02-Dotación "/>
    <s v="01 - Adquisición y/o producción de equipos, materiales, suministros y servicios propios del sector"/>
    <x v="6"/>
    <n v="1"/>
    <x v="0"/>
    <s v="Realización de campañas divulgativas y promocionales encaminadas a sensibilizacin de la comunidad en aspectos de control de la contaminacion generada por actividades antrópicas que impacten la salud ambiental. "/>
    <d v="2013-05-30T00:00:00"/>
    <n v="1"/>
    <n v="23338000"/>
    <n v="23338000"/>
  </r>
  <r>
    <x v="3"/>
    <n v="440"/>
    <s v="Instrumentos de alerta a los factores de deterioro ambiental de Bogotá "/>
    <s v="Desarrollar 100% un sistema para generar alertas ambientales "/>
    <s v="Calidad ambiental y preservación del patrimonio natural&quot;"/>
    <s v="02-Dotación "/>
    <s v="01 - Adquisición y/o producción de equipos, materiales, suministros y servicios propios del sector"/>
    <x v="6"/>
    <n v="1"/>
    <x v="0"/>
    <s v="Adquisición de equipos para el desarrollo del sistema para generar alertas ambientales.Black Carbon "/>
    <d v="2013-10-01T00:00:00"/>
    <n v="1"/>
    <n v="118736783"/>
    <n v="118736783"/>
  </r>
  <r>
    <x v="3"/>
    <n v="441"/>
    <s v="Instrumentos de alerta a los factores de deterioro ambiental de Bogotá "/>
    <s v="Desarrollar 100% un sistema para generar alertas ambientales "/>
    <s v="Calidad ambiental y preservación del patrimonio natural&quot;"/>
    <s v="03- Recurso Humano"/>
    <s v="04-Gastos de personal operativo"/>
    <x v="5"/>
    <n v="1"/>
    <x v="0"/>
    <s v="Consultoria orientada a estructurar y formular el sistema de alertas ambientales ._x000a_"/>
    <m/>
    <n v="5"/>
    <n v="2990000"/>
    <n v="15520000"/>
  </r>
  <r>
    <x v="3"/>
    <n v="442"/>
    <s v="Instrumentos de alerta a los factores de deterioro ambiental de Bogotá "/>
    <s v="Desarrollar 100% el sistema de información para el control y seguimiento a las emisiones y concentracion de Gases Efecto Invernadero en Bogotá."/>
    <s v="Calidad ambiental y preservación del patrimonio natural&quot;"/>
    <s v="03- Recurso Humano"/>
    <s v="04-Gastos de personal operativo"/>
    <x v="5"/>
    <n v="1"/>
    <x v="0"/>
    <s v="PRESTAR SUS SERVICIOS PROFESIONALES PARA ORIENTAR TECNICAMENTE EL GRUPO DE CAMBIO CLIMATICO PARA ESTABLECER LOS PROTOCOLOS, SISTEMA DE INFORMACION Y MITIGACION DE LAS EMISIONES GEI EN EL DISTRITO"/>
    <d v="2013-05-15T00:00:00"/>
    <n v="8"/>
    <n v="4390000"/>
    <n v="35120000"/>
  </r>
  <r>
    <x v="3"/>
    <n v="443"/>
    <s v="Instrumentos de alerta a los factores de deterioro ambiental de Bogotá "/>
    <s v="Desarrollar 100% el sistema de información para el control y seguimiento a las emisiones y concentracion de Gases Efecto Invernadero en Bogotá."/>
    <s v="Calidad ambiental y preservación del patrimonio natural&quot;"/>
    <s v="03- Recurso Humano"/>
    <s v="04-Gastos de personal operativo"/>
    <x v="5"/>
    <n v="1"/>
    <x v="0"/>
    <s v="PRESTAR SUS SERVICIOS PROFESIONALES PARA CORRELACIONAR LAS VARIABLES METEREOLOGICAS (TEMPERATURA Y PRECIPITACION) CON LAS CONCENTRACIONES DE GEI Y SU INFLUENCIA EN EL CLIMA URBANO."/>
    <d v="2013-04-15T00:00:00"/>
    <n v="10"/>
    <n v="2680000"/>
    <n v="26800000"/>
  </r>
  <r>
    <x v="3"/>
    <n v="444"/>
    <s v="Instrumentos de alerta a los factores de deterioro ambiental de Bogotá "/>
    <s v="Desarrollar 100% el sistema de información para el control y seguimiento a las emisiones y concentracion de Gases Efecto Invernadero en Bogotá."/>
    <s v="Calidad ambiental y preservación del patrimonio natural&quot;"/>
    <s v="03- Recurso Humano"/>
    <s v="04-Gastos de personal operativo"/>
    <x v="5"/>
    <n v="1"/>
    <x v="0"/>
    <s v="PRESTAR SUS SERVICIOS PROFESIONALES PARA ELABORAR LA ACTUALIZACION DEL INVENTARIO DE EMISIONES GEI EN EL DISTRITO CAPITAL 2012 PARA EL MODULO DE PROCESOS INDUSTRIALES DE ACUERDO A LA METODOLOGIA IPCC 2006"/>
    <d v="2013-04-05T00:00:00"/>
    <n v="10"/>
    <n v="2680000"/>
    <n v="26800000"/>
  </r>
  <r>
    <x v="3"/>
    <n v="445"/>
    <s v="Instrumentos de alerta a los factores de deterioro ambiental de Bogotá "/>
    <s v="Desarrollar 100% el sistema de información para el control y seguimiento a las emisiones y concentracion de Gases Efecto Invernadero en Bogotá."/>
    <s v="Calidad ambiental y preservación del patrimonio natural&quot;"/>
    <s v="03- Recurso Humano"/>
    <s v="04-Gastos de personal operativo"/>
    <x v="5"/>
    <n v="1"/>
    <x v="0"/>
    <s v="PRESTAR SUS SERVICIOS PROFESIONALES PARA ELABORAR LA ACTUALIZACION DEL INVENTARIO DE EMISIONES GEI EN EL DISTRITO CAPITAL 2012 PARA EL MODULO DE ENERGIA DE ACUERDO A LA METODOLOGIA IPCC 2006."/>
    <d v="2013-04-16T00:00:00"/>
    <n v="10"/>
    <n v="2680000"/>
    <n v="26800000"/>
  </r>
  <r>
    <x v="3"/>
    <n v="446"/>
    <s v="Instrumentos de alerta a los factores de deterioro ambiental de Bogotá "/>
    <s v="Desarrollar 100% el sistema de información para el control y seguimiento a las emisiones y concentracion de Gases Efecto Invernadero en Bogotá."/>
    <s v="Calidad ambiental y preservación del patrimonio natural&quot;"/>
    <s v="03- Recurso Humano"/>
    <s v="04-Gastos de personal operativo"/>
    <x v="5"/>
    <n v="1"/>
    <x v="0"/>
    <s v="PRESTAR SUS SERVICIOS PROFESIONALES PARA ELABORAR LA ACTUALIZACION DEL INVENTARIO DE EMISIONES GEI EN EL DISTRITO CAPITAL 2012 PARA EL MODULO DE ASUS DE ACUERDO A LA METODOLOGIA IPCC 2006."/>
    <d v="2013-05-22T00:00:00"/>
    <n v="8"/>
    <n v="3370000"/>
    <n v="26960000"/>
  </r>
  <r>
    <x v="3"/>
    <n v="447"/>
    <s v="Instrumentos de alerta a los factores de deterioro ambiental de Bogotá "/>
    <s v="Desarrollar 100% el sistema de información para el control y seguimiento a las emisiones y concentracion de Gases Efecto Invernadero en Bogotá."/>
    <s v="Calidad ambiental y preservación del patrimonio natural&quot;"/>
    <s v="03- Recurso Humano"/>
    <s v="04-Gastos de personal operativo"/>
    <x v="5"/>
    <n v="1"/>
    <x v="0"/>
    <s v="PRESTAR SUS SERVICIOS PROFESIONALES PARA FORMULAR ACCIONES DE GARANTIA DE CALIDAD PARA DISEÑO, DESARROLLO, GESTION, REPORTE Y VERIFICACION DE LOS INVENTARIOS DE GEI."/>
    <d v="2013-04-12T00:00:00"/>
    <n v="10"/>
    <n v="2680000"/>
    <n v="26800000"/>
  </r>
  <r>
    <x v="3"/>
    <n v="448"/>
    <s v="Instrumentos de alerta a los factores de deterioro ambiental de Bogotá "/>
    <s v="Desarrollar 100% el sistema de información para el control y seguimiento a las emisiones y concentracion de Gases Efecto Invernadero en Bogotá."/>
    <s v="Calidad ambiental y preservación del patrimonio natural&quot;"/>
    <s v="03- Recurso Humano"/>
    <s v="04-Gastos de personal operativo"/>
    <x v="5"/>
    <n v="1"/>
    <x v="0"/>
    <s v="PRESTAR SUS SERVICIOS PROFESIONALES PARA DEFINIR EL PLAN DE MITIGACION DE GEI Y REDUCCION EN LA CONTAMINACION DEL AIRE PARA EL DISTRITO CAPITAL CON VIABILIDAD PARA IMPLEMENTACION."/>
    <d v="2013-04-12T00:00:00"/>
    <n v="10"/>
    <n v="3880000"/>
    <n v="38800000"/>
  </r>
  <r>
    <x v="3"/>
    <n v="449"/>
    <s v="Instrumentos de alerta a los factores de deterioro ambiental de Bogotá "/>
    <s v="Desarrollar 100% el sistema de información para el control y seguimiento a las emisiones y concentracion de Gases Efecto Invernadero en Bogotá."/>
    <s v="Calidad ambiental y preservación del patrimonio natural&quot;"/>
    <s v="02-Dotación "/>
    <s v="01 - Adquisición y/o producción de equipos, materiales, suministros y servicios propios del sector"/>
    <x v="6"/>
    <n v="1"/>
    <x v="0"/>
    <s v="ADQUIRIR, INSTALAR Y PONER EN OPERACIÓN UN (1) ANALIZADOR DE CO2 PARA LA RED DE MONITOREO DE CALIDAD DE  AIRE DE BOGOTÁ."/>
    <d v="2013-10-01T00:00:00"/>
    <n v="1"/>
    <n v="48892000"/>
    <n v="48892000"/>
  </r>
  <r>
    <x v="3"/>
    <n v="450"/>
    <s v="Instrumentos de alerta a los factores de deterioro ambiental de Bogotá "/>
    <s v="Desarrollar 100% el sistema de información para el control y seguimiento a las emisiones y concentracion de Gases Efecto Invernadero en Bogotá."/>
    <s v="Calidad ambiental y preservación del patrimonio natural&quot;"/>
    <s v="02-Dotación "/>
    <s v="01 - Adquisición y/o producción de equipos, materiales, suministros y servicios propios del sector"/>
    <x v="6"/>
    <n v="1"/>
    <x v="0"/>
    <s v="ADQUIRIR, INSTALAR Y PONER EN OPERACIÓN UN (1) ANALIZADOR DE CH4 PARA LA RED DE MONITOREO DE CALIDAD DE  AIRE DE BOGOTÁ"/>
    <d v="2013-10-01T00:00:00"/>
    <n v="1"/>
    <n v="123610537"/>
    <n v="123610537"/>
  </r>
  <r>
    <x v="4"/>
    <n v="451"/>
    <s v="Cambio Climático"/>
    <s v="Contribuir 100% en el proceso de formulación del plan regional de adaptación y mitigación al cambio climático y liderar la ejecución de proyectos  asociados a éste, dentro del Distrito Capital"/>
    <s v="Asistencia técnica y ecoeficiencia para el desarrollo distrital y regional"/>
    <s v="03- Recurso Humano"/>
    <s v="03- Gastos de Personal"/>
    <x v="8"/>
    <n v="1"/>
    <x v="0"/>
    <s v="Prestar  sus servicios profesionales para realizar el seguimiento y la generación de los reportes requeridos en los diferentes procesos de planificación territorial de la adaptación y mitigación frente al cambio climático; en articulación con el eje dos d"/>
    <d v="2013-03-18T00:00:00"/>
    <n v="11"/>
    <n v="3370000"/>
    <n v="37070000"/>
  </r>
  <r>
    <x v="4"/>
    <n v="452"/>
    <s v="Cambio Climático"/>
    <s v="Contribuir 100% en el proceso de formulación del plan regional de adaptación y mitigación al cambio climático y liderar la ejecución de proyectos  asociados a éste, dentro del Distrito Capital"/>
    <s v="Asistencia técnica y ecoeficiencia para el desarrollo distrital y regional"/>
    <s v="04-Investigación y estudios "/>
    <s v="01-Investigación Básica Aplicada Y Estudios Propios Del Sector"/>
    <x v="9"/>
    <n v="1"/>
    <x v="0"/>
    <s v="Apoyar el desarrollo de la segunda etapa de la Fase 3  y desarrollode la fase 4 del proceso de fortalecimiento y consolidación de la elaboración del Plan Regional Integral de Cambio climático Región Capital, Bogotá-Cundinamarca."/>
    <d v="2013-04-28T00:00:00"/>
    <s v="N/A"/>
    <s v="N/A"/>
    <n v="100000000"/>
  </r>
  <r>
    <x v="4"/>
    <n v="453"/>
    <s v="Cambio Climático"/>
    <s v="Contribuir 100% en el proceso de formulación del plan regional de adaptación y mitigación al cambio climático y liderar la ejecución de proyectos  asociados a éste, dentro del Distrito Capital"/>
    <s v="Asistencia técnica y ecoeficiencia para el desarrollo distrital y regional"/>
    <s v="02-Dotación "/>
    <s v="01 - Adquisición y/o producción de equipos, materiales, suministros y servicios propios del sector"/>
    <x v="10"/>
    <n v="1"/>
    <x v="0"/>
    <s v="Organizar e implementar la participación del sector ambiente de Bogotá en los Foros Urbanos Regional, Nacional y Mundial de ONU-HABITAT y en el ciclo de cinco conversatorios (5) de resiliencia y cambio climático."/>
    <d v="2013-09-28T00:00:00"/>
    <s v="N/A"/>
    <s v="N/A"/>
    <n v="88000000"/>
  </r>
  <r>
    <x v="4"/>
    <n v="454"/>
    <s v="Cambio Climático"/>
    <s v="Formular 100% el plan distrital de adaptación y mitigación al cambio climático y coordinar su puesta en marcha."/>
    <s v="Asistencia técnica y ecoeficiencia para el desarrollo distrital y regional"/>
    <s v="03- Recurso Humano"/>
    <s v="03- Gastos de Personal"/>
    <x v="8"/>
    <n v="1"/>
    <x v="0"/>
    <s v="Prestar sus servicios profesionales especializados  para orientar la formulación del Plan Distrital de Adaptación y Mitigación a la Variabilidad y el Cambio Climático y su articulación con el Plan Regional Integral de Cambio Climático y lineamientos nacio"/>
    <d v="2013-02-15T00:00:00"/>
    <n v="11"/>
    <n v="6800000"/>
    <n v="74800000"/>
  </r>
  <r>
    <x v="4"/>
    <n v="455"/>
    <s v="Cambio Climático"/>
    <s v="Formular 100% el plan distrital de adaptación y mitigación al cambio climático y coordinar su puesta en marcha."/>
    <s v="Asistencia técnica y ecoeficiencia para el desarrollo distrital y regional"/>
    <s v="03- Recurso Humano"/>
    <s v="03- Gastos de Personal"/>
    <x v="8"/>
    <n v="1"/>
    <x v="0"/>
    <s v="Prestar sus servicios profesionales para la orientación jurídica en la definición de políticas, instrumentos y determinantes ambientales que propondrá y ejecutará la SDA en coordinación con las entidades competentes del D. C., derivadas de las acciones de"/>
    <d v="2013-02-15T00:00:00"/>
    <n v="12"/>
    <n v="6800000"/>
    <n v="81600000"/>
  </r>
  <r>
    <x v="4"/>
    <n v="456"/>
    <s v="Cambio Climático"/>
    <s v="Formular 100% el plan distrital de adaptación y mitigación al cambio climático y coordinar su puesta en marcha."/>
    <s v="Asistencia técnica y ecoeficiencia para el desarrollo distrital y regional"/>
    <s v="03- Recurso Humano"/>
    <s v="03- Gastos de Personal"/>
    <x v="8"/>
    <n v="1"/>
    <x v="0"/>
    <s v="prestar sus servicios de apoyo para realizar el análisis, seguimiento y reporte de las acciones, presupuesto y ejecución financiera que se requieren para el cumplimiento de las metas de los proyectos de inversión relacionados con los procesos de planeació"/>
    <d v="2013-04-01T00:00:00"/>
    <n v="3"/>
    <n v="2110000"/>
    <n v="6330000"/>
  </r>
  <r>
    <x v="4"/>
    <n v="457"/>
    <s v="Cambio Climático"/>
    <s v="Formular 100% el plan distrital de adaptación y mitigación al cambio climático y coordinar su puesta en marcha."/>
    <s v="Asistencia técnica y ecoeficiencia para el desarrollo distrital y regional"/>
    <s v="03- Recurso Humano"/>
    <s v="03- Gastos de Personal"/>
    <x v="8"/>
    <n v="1"/>
    <x v="0"/>
    <s v="Adición y prorroga No. 1 al contrato  No.  753 de 2013 cuyo objeto es &quot;Prestar sus servicios de apoyo para realizar el análisis, seguimiento y reporte de las acciones, presupuesto y ejecución financiera que se requieren para el cumplimiento de las metas d"/>
    <d v="2013-07-02T00:00:00"/>
    <n v="1.5"/>
    <n v="2110000"/>
    <n v="3165000"/>
  </r>
  <r>
    <x v="4"/>
    <n v="458"/>
    <s v="Cambio Climático"/>
    <s v="Formular 100% el plan distrital de adaptación y mitigación al cambio climático y coordinar su puesta en marcha."/>
    <s v="Asistencia técnica y ecoeficiencia para el desarrollo distrital y regional"/>
    <s v="03- Recurso Humano"/>
    <s v="03- Gastos de Personal"/>
    <x v="8"/>
    <n v="1"/>
    <x v="0"/>
    <s v="Adición y prorroga No. 1 al contrato  No.  1057 de 2013 cuyo objeto es &quot;Prestar sus servicios de apoyo para realizar el análisis, seguimiento y reporte de las acciones, presupuesto y ejecución financiera que se requieren para el cumplimiento de las metas "/>
    <d v="2013-07-02T00:00:00"/>
    <n v="1.5"/>
    <n v="2110000"/>
    <n v="3165000"/>
  </r>
  <r>
    <x v="4"/>
    <n v="459"/>
    <s v="Cambio Climático"/>
    <s v="Formular 100% el plan distrital de adaptación y mitigación al cambio climático y coordinar su puesta en marcha."/>
    <s v="Asistencia técnica y ecoeficiencia para el desarrollo distrital y regional"/>
    <s v="03- Recurso Humano"/>
    <s v="03- Gastos de Personal"/>
    <x v="8"/>
    <n v="1"/>
    <x v="0"/>
    <s v=" &quot;Prestar sus servicios de apoyo para realizar el análisis, seguimiento y reporte de las acciones, presupuesto y ejecución financiera que se requieren para el cumplimiento de las metas de los proyectos de inversión relacionados con los procesos de planeac"/>
    <d v="2013-07-02T00:00:00"/>
    <n v="1.5"/>
    <n v="2110000"/>
    <n v="2532905"/>
  </r>
  <r>
    <x v="4"/>
    <n v="460"/>
    <s v="Cambio Climático"/>
    <s v="Formular 100% el plan distrital de adaptación y mitigación al cambio climático y coordinar su puesta en marcha."/>
    <s v="Asistencia técnica y ecoeficiencia para el desarrollo distrital y regional"/>
    <s v="03- Recurso Humano"/>
    <s v="03- Gastos de Personal"/>
    <x v="8"/>
    <n v="1"/>
    <x v="0"/>
    <s v="PLANTA TEMPORAL"/>
    <d v="2013-04-01T00:00:00"/>
    <n v="2.8399205136446519"/>
    <n v="3493933"/>
    <n v="9922492"/>
  </r>
  <r>
    <x v="4"/>
    <n v="461"/>
    <s v="Cambio Climático"/>
    <s v="Formular 100% el plan distrital de adaptación y mitigación al cambio climático y coordinar su puesta en marcha."/>
    <s v="Asistencia técnica y ecoeficiencia para el desarrollo distrital y regional"/>
    <s v="03- Recurso Humano"/>
    <s v="03- Gastos de Personal"/>
    <x v="8"/>
    <n v="1"/>
    <x v="0"/>
    <s v="&quot;Prestar sus servicios de apoyo para realizar el análisis, seguimiento y reporte de las acciones, presupuesto y ejecución financiera que se requieren para el cumplimiento de las metas de los proyectos de inversión relacionados con los procesos de planeaci"/>
    <d v="2013-08-16T00:00:00"/>
    <n v="3"/>
    <n v="2110000"/>
    <n v="6330000"/>
  </r>
  <r>
    <x v="4"/>
    <n v="462"/>
    <s v="Cambio Climático"/>
    <s v="Formular 100% el plan distrital de adaptación y mitigación al cambio climático y coordinar su puesta en marcha."/>
    <s v="Asistencia técnica y ecoeficiencia para el desarrollo distrital y regional"/>
    <s v="03- Recurso Humano"/>
    <s v="03- Gastos de Personal"/>
    <x v="8"/>
    <n v="1"/>
    <x v="0"/>
    <s v="Prestar sus servicios profesionales para realizar las actividades relacionadas con la planeación y el seguimiento de las acciones y metas establecidas en los procesos de Planeación ambiental con visión regional para la adaptación y mitigación al cambio cl"/>
    <d v="2013-04-01T00:00:00"/>
    <n v="10"/>
    <n v="4390000"/>
    <n v="43900000"/>
  </r>
  <r>
    <x v="4"/>
    <n v="463"/>
    <s v="Cambio Climático"/>
    <s v="Formular 100% el plan distrital de adaptación y mitigación al cambio climático y coordinar su puesta en marcha."/>
    <s v="Asistencia técnica y ecoeficiencia para el desarrollo distrital y regional"/>
    <s v="03- Recurso Humano"/>
    <s v="03- Gastos de Personal"/>
    <x v="8"/>
    <n v="1"/>
    <x v="0"/>
    <s v="Prestar sus servicios profesionales  en el desarrollo de actividades técnicas para el proceso de formulación del plan distrital de Adaptación y Mitigación a la Variabilidad y al Cambio Climático en el marco del Proyecto No.811."/>
    <d v="2013-02-28T00:00:00"/>
    <n v="11"/>
    <n v="4390000"/>
    <n v="48290000"/>
  </r>
  <r>
    <x v="4"/>
    <n v="464"/>
    <s v="Políticas e instrumentos de planeación ambiental"/>
    <s v="Formular el 100 por ciento de las políticas e instrumentos de planeación ambiental priorizados, así como adelantar el seguimiento a los ya existentes."/>
    <s v="Asistencia técnica y ecoeficiencia para el desarrollo distrital y regional"/>
    <s v="03- Recurso Humano"/>
    <s v="03- Gastos de Personal"/>
    <x v="8"/>
    <n v="1"/>
    <x v="0"/>
    <s v="Realizar actividades relacionadas con el proceso de formulación, seguimiento, evaluación y orientación de lineamientos ambientales referidos al ordenamiento territorial y a instrumentos de planeación ambietnal del Distrito Capital."/>
    <d v="2013-02-12T00:00:00"/>
    <n v="11"/>
    <n v="6800000"/>
    <n v="74800000"/>
  </r>
  <r>
    <x v="4"/>
    <n v="465"/>
    <s v="Políticas e instrumentos de planeación ambiental"/>
    <s v="Formular el 100 por ciento de las políticas e instrumentos de planeación ambiental priorizados, así como adelantar el seguimiento a los ya existentes."/>
    <s v="Asistencia técnica y ecoeficiencia para el desarrollo distrital y regional"/>
    <s v="03- Recurso Humano"/>
    <s v="03- Gastos de Personal"/>
    <x v="8"/>
    <n v="1"/>
    <x v="0"/>
    <s v="Realizar  actividades técnicas relacionadas con procesos de planeación y ordenamiento ambiental del territorio."/>
    <d v="2013-02-12T00:00:00"/>
    <n v="12"/>
    <n v="4900000"/>
    <n v="58800000"/>
  </r>
  <r>
    <x v="4"/>
    <n v="466"/>
    <s v="Políticas e instrumentos de planeación ambiental"/>
    <s v="Formular el 100 por ciento de las políticas e instrumentos de planeación ambiental priorizados, así como adelantar el seguimiento a los ya existentes."/>
    <s v="Asistencia técnica y ecoeficiencia para el desarrollo distrital y regional"/>
    <s v="03- Recurso Humano"/>
    <s v="03- Gastos de Personal"/>
    <x v="8"/>
    <n v="1"/>
    <x v="0"/>
    <s v="Apoyar el desarrollo de las actividades técnicas requeridas para actualizar y consolidar el Sistema Distrital de Áreas Protegidas y su incorporación en los procesos  de planificación y ordenamiento territorial del Distrito Capital."/>
    <d v="2013-02-12T00:00:00"/>
    <n v="11"/>
    <n v="3880000"/>
    <n v="42680000"/>
  </r>
  <r>
    <x v="4"/>
    <n v="467"/>
    <s v="Políticas e instrumentos de planeación ambiental"/>
    <s v="Formular el 100 por ciento de las políticas e instrumentos de planeación ambiental priorizados, así como adelantar el seguimiento a los ya existentes."/>
    <s v="Asistencia técnica y ecoeficiencia para el desarrollo distrital y regional"/>
    <s v="03- Recurso Humano"/>
    <s v="03- Gastos de Personal"/>
    <x v="8"/>
    <n v="1"/>
    <x v="0"/>
    <s v="Adición y prórroga al contrato 852 de 2012, cuyo objeto es &quot;Apoyar el proceso de seguimiento de políticas e instrumentos de planeación ambiental priorizados por la Secretaria Distrital de Ambiente&quot;."/>
    <d v="2013-01-24T00:00:00"/>
    <n v="1"/>
    <n v="2600000"/>
    <n v="2600000"/>
  </r>
  <r>
    <x v="4"/>
    <n v="468"/>
    <s v="Políticas e instrumentos de planeación ambiental"/>
    <s v="Formular el 100 por ciento de las políticas e instrumentos de planeación ambiental priorizados, así como adelantar el seguimiento a los ya existentes."/>
    <s v="Asistencia técnica y ecoeficiencia para el desarrollo distrital y regional"/>
    <s v="03- Recurso Humano"/>
    <s v="03- Gastos de Personal"/>
    <x v="8"/>
    <n v="1"/>
    <x v="0"/>
    <s v="Prestar sus servicios profesionales para brindar apoyo al seguimiento del Plan de Acción Cuatrienal Ambiental -PACA Distrital 2012-2016, en el marco del proceso de planeación ambiental del D.C."/>
    <d v="2013-01-28T00:00:00"/>
    <n v="12"/>
    <n v="2680000"/>
    <n v="32160000"/>
  </r>
  <r>
    <x v="4"/>
    <n v="469"/>
    <s v="Políticas e instrumentos de planeación ambiental"/>
    <s v="Formular el 100 por ciento de las políticas e instrumentos de planeación ambiental priorizados, así como adelantar el seguimiento a los ya existentes."/>
    <s v="Asistencia técnica y ecoeficiencia para el desarrollo distrital y regional"/>
    <s v="03- Recurso Humano"/>
    <s v="03- Gastos de Personal"/>
    <x v="8"/>
    <n v="1"/>
    <x v="0"/>
    <s v="Realizar el seguimiento al Plan de Acción Cuatrienal Ambiental -PACA Distrital 2012-2016, en el marco del proceso de planeación ambiental del D.C."/>
    <d v="2013-01-28T00:00:00"/>
    <n v="11"/>
    <n v="3370000"/>
    <n v="37070000"/>
  </r>
  <r>
    <x v="4"/>
    <n v="470"/>
    <s v="Políticas e instrumentos de planeación ambiental"/>
    <s v="Formular el 100 por ciento de las políticas e instrumentos de planeación ambiental priorizados, así como adelantar el seguimiento a los ya existentes."/>
    <s v="Asistencia técnica y ecoeficiencia para el desarrollo distrital y regional"/>
    <s v="03- Recurso Humano"/>
    <s v="03- Gastos de Personal"/>
    <x v="8"/>
    <n v="1"/>
    <x v="0"/>
    <s v="Definir y alimentar indicadores de ecoeficiencia y gestión ambiental, como resultado de los avances en la implementación del Plan Institucional de Gestión Ambiental – PIGA de las entidades en el Distrito y enmarcado en una visión regional para la adaptaci"/>
    <d v="2013-03-01T00:00:00"/>
    <n v="11"/>
    <n v="2990000"/>
    <n v="32890000"/>
  </r>
  <r>
    <x v="4"/>
    <n v="471"/>
    <s v="Políticas e instrumentos de planeación ambiental"/>
    <s v="Formular el 100 por ciento de las políticas e instrumentos de planeación ambiental priorizados, así como adelantar el seguimiento a los ya existentes."/>
    <s v="Asistencia técnica y ecoeficiencia para el desarrollo distrital y regional"/>
    <s v="03- Recurso Humano"/>
    <s v="03- Gastos de Personal"/>
    <x v="8"/>
    <n v="1"/>
    <x v="0"/>
    <s v="Apoyar a las entidades en el Distrito Capital en la formulación seguimiento y verificación del Plan Institucional de Gestión Ambiental – PIGA de acuerdo a las estrategias establecidas para la adaptación y mitigación al cambio climático y en cumplimiento a"/>
    <d v="2013-02-12T00:00:00"/>
    <n v="12"/>
    <n v="2290000"/>
    <n v="27480000"/>
  </r>
  <r>
    <x v="4"/>
    <n v="472"/>
    <s v="Políticas e instrumentos de planeación ambiental"/>
    <s v="Formular el 100 por ciento de las políticas e instrumentos de planeación ambiental priorizados, así como adelantar el seguimiento a los ya existentes."/>
    <s v="Asistencia técnica y ecoeficiencia para el desarrollo distrital y regional"/>
    <s v="03- Recurso Humano"/>
    <s v="03- Gastos de Personal"/>
    <x v="8"/>
    <n v="1"/>
    <x v="0"/>
    <s v="Realizar el análisis de la información relacionada con las variables ambientales y elaborar los reportes requeridos por el supervisor del contrato, de acuerdo con las competencias de la Secretaría Distrital de Ambiente."/>
    <d v="2013-03-12T00:00:00"/>
    <n v="5"/>
    <n v="6300000"/>
    <n v="31500000"/>
  </r>
  <r>
    <x v="4"/>
    <n v="473"/>
    <s v="Políticas e instrumentos de planeación ambiental"/>
    <s v="Formular el 100 por ciento de las políticas e instrumentos de planeación ambiental priorizados, así como adelantar el seguimiento a los ya existentes."/>
    <s v="Asistencia técnica y ecoeficiencia para el desarrollo distrital y regional"/>
    <s v="03- Recurso Humano"/>
    <s v="03- Gastos de Personal"/>
    <x v="8"/>
    <n v="1"/>
    <x v="0"/>
    <s v="Realizar actividades de apoyo, relacionadas con la conceptualización, orientación, estructuración y seguimiento de los instrumentos de planeación ambiental. "/>
    <d v="2013-01-28T00:00:00"/>
    <n v="10"/>
    <n v="2290000"/>
    <n v="22900000"/>
  </r>
  <r>
    <x v="4"/>
    <n v="474"/>
    <s v="Políticas e instrumentos de planeación ambiental"/>
    <s v="Formular el 100 por ciento de las políticas e instrumentos de planeación ambiental priorizados, así como adelantar el seguimiento a los ya existentes."/>
    <s v="Asistencia técnica y ecoeficiencia para el desarrollo distrital y regional"/>
    <s v="03- Recurso Humano"/>
    <s v="03- Gastos de Personal"/>
    <x v="8"/>
    <n v="1"/>
    <x v="0"/>
    <s v="Prestar sus servicios profesionales para realizar el acompañamiento a los procesos de formulación, ajuste y seguimiento de los instrumentos de planeación ambiental que adelante la Secrertaría Distrital de Ambiente. "/>
    <d v="2013-02-26T00:00:00"/>
    <n v="11"/>
    <n v="2990000"/>
    <n v="32890000"/>
  </r>
  <r>
    <x v="4"/>
    <n v="475"/>
    <s v="Políticas e instrumentos de planeación ambiental"/>
    <s v="Formular el 100 por ciento de las políticas e instrumentos de planeación ambiental priorizados, así como adelantar el seguimiento a los ya existentes."/>
    <s v="Asistencia técnica y ecoeficiencia para el desarrollo distrital y regional"/>
    <s v="03- Recurso Humano"/>
    <s v="03- Gastos de Personal"/>
    <x v="8"/>
    <n v="1"/>
    <x v="0"/>
    <s v="Prestar los servicios profesionales para brindar el acompañamiento jurídico en la formulación y seguimiento de las políticas e instrumentos de planeación ambiental del Distrito; así como el seguimiento a las metas relacionadas con los mismos."/>
    <d v="2013-02-28T00:00:00"/>
    <n v="2.5"/>
    <n v="2290000"/>
    <n v="5725000"/>
  </r>
  <r>
    <x v="4"/>
    <n v="476"/>
    <s v="Políticas e instrumentos de planeación ambiental"/>
    <s v="Formular el 100 por ciento de las políticas e instrumentos de planeación ambiental priorizados, así como adelantar el seguimiento a los ya existentes."/>
    <s v="Asistencia técnica y ecoeficiencia para el desarrollo distrital y regional"/>
    <s v="03- Recurso Humano"/>
    <s v="03- Gastos de Personal"/>
    <x v="8"/>
    <n v="1"/>
    <x v="0"/>
    <s v="Adición y prórroga al contrato No. 363 de 2013, cuyo objeto es &quot;Prestar servicios técnicos para el desarrollo de las actividades de trámite y seguimiento de la información generada en el desarrollo de las políticas e instrumentos de planeación ambiental d"/>
    <d v="2013-01-28T00:00:00"/>
    <n v="1.5"/>
    <n v="1960000"/>
    <n v="2940000"/>
  </r>
  <r>
    <x v="4"/>
    <n v="477"/>
    <s v="Políticas e instrumentos de planeación ambiental"/>
    <s v="Formular el 100 por ciento de las políticas e instrumentos de planeación ambiental priorizados, así como adelantar el seguimiento a los ya existentes."/>
    <s v="Asistencia técnica y ecoeficiencia para el desarrollo distrital y regional"/>
    <s v="03- Recurso Humano"/>
    <s v="03- Gastos de Personal"/>
    <x v="8"/>
    <n v="1"/>
    <x v="0"/>
    <s v="Prestar servicios técnicos para el desarrollo de las actividades de trámite y seguimiento de la información generada en el desarrollo de las Políticas e Instrumentos de Planeación Ambiental del Distrito."/>
    <d v="2013-03-01T00:00:00"/>
    <n v="3"/>
    <n v="1960000"/>
    <n v="5880000"/>
  </r>
  <r>
    <x v="4"/>
    <n v="478"/>
    <s v="Políticas e instrumentos de planeación ambiental"/>
    <s v="Formular el 100 por ciento de las políticas e instrumentos de planeación ambiental priorizados, así como adelantar el seguimiento a los ya existentes."/>
    <s v="Asistencia técnica y ecoeficiencia para el desarrollo distrital y regional"/>
    <s v="03- Recurso Humano"/>
    <s v="03- Gastos de Personal"/>
    <x v="8"/>
    <n v="1"/>
    <x v="0"/>
    <s v="PLANTA TEMPORAL"/>
    <d v="2013-08-01T00:00:00"/>
    <n v="2"/>
    <n v="3493933"/>
    <n v="8317800"/>
  </r>
  <r>
    <x v="4"/>
    <n v="479"/>
    <s v="Políticas e instrumentos de planeación ambiental"/>
    <s v="Formular el 100 por ciento de las políticas e instrumentos de planeación ambiental priorizados, así como adelantar el seguimiento a los ya existentes."/>
    <s v="Asistencia técnica y ecoeficiencia para el desarrollo distrital y regional"/>
    <s v="03- Recurso Humano"/>
    <s v="03- Gastos de Personal"/>
    <x v="8"/>
    <n v="1"/>
    <x v="0"/>
    <s v="Prestar servicios técnicos para el desarrollo de acciones administrativas para el trámite, archivo y seguimiento de correspondencia y programación del PAC, en el marco del Proyecto 811, según lo requerido por el supervisor del contrato."/>
    <d v="2013-07-15T00:00:00"/>
    <n v="1.5"/>
    <n v="1960000"/>
    <n v="2940000"/>
  </r>
  <r>
    <x v="4"/>
    <n v="480"/>
    <s v="Políticas e instrumentos de planeación ambiental"/>
    <s v="Formular el 100 por ciento de las políticas e instrumentos de planeación ambiental priorizados, así como adelantar el seguimiento a los ya existentes."/>
    <s v="Asistencia técnica y ecoeficiencia para el desarrollo distrital y regional"/>
    <s v="03- Recurso Humano"/>
    <s v="03- Gastos de Personal"/>
    <x v="8"/>
    <n v="1"/>
    <x v="0"/>
    <s v="Apoyar la labor de seguimiento a la implementación de los Planes Ambientales Locales (PAL) y otros instrumentos de planeación ambiental, en las localidades del Distrito Capital."/>
    <d v="2013-09-01T00:00:00"/>
    <n v="4"/>
    <n v="3880000"/>
    <n v="15520000"/>
  </r>
  <r>
    <x v="4"/>
    <n v="481"/>
    <s v="Políticas e instrumentos de planeación ambiental"/>
    <s v="Formular el 100 por ciento de las políticas e instrumentos de planeación ambiental priorizados, así como adelantar el seguimiento a los ya existentes."/>
    <s v="Asistencia técnica y ecoeficiencia para el desarrollo distrital y regional"/>
    <s v="03- Recurso Humano"/>
    <s v="03- Gastos de Personal"/>
    <x v="8"/>
    <n v="1"/>
    <x v="0"/>
    <s v="Apoyar la retroalimentación e interlocución entre las Políticas Públicas del Distrito Capital y escenarios locales de discusión ambiental priorizados a nivel barrial, con el fin de articular escalas de planeación ambiental en el Distrito Capital"/>
    <d v="2013-10-01T00:00:00"/>
    <n v="3"/>
    <n v="6800000"/>
    <n v="20400000"/>
  </r>
  <r>
    <x v="4"/>
    <n v="482"/>
    <s v="Políticas e instrumentos de planeación ambiental"/>
    <s v="Formular el 100 por ciento de las políticas e instrumentos de planeación ambiental priorizados, así como adelantar el seguimiento a los ya existentes."/>
    <s v="Asistencia técnica y ecoeficiencia para el desarrollo distrital y regional"/>
    <s v="03- Recurso Humano"/>
    <s v="03- Gastos de Personal"/>
    <x v="8"/>
    <n v="1"/>
    <x v="0"/>
    <s v="Prestar servicios técnicos para el desarrollo de las actividades de trámite y seguimiento de la información generada en el desarrollo de las Políticas e Instrumentos de Planeación Ambiental del Distrito"/>
    <d v="2013-09-15T00:00:00"/>
    <n v="3"/>
    <n v="1960000"/>
    <n v="5880000"/>
  </r>
  <r>
    <x v="4"/>
    <n v="483"/>
    <s v="Políticas e instrumentos de planeación ambiental"/>
    <s v="Formular el 100 por ciento de las políticas e instrumentos de planeación ambiental priorizados, así como adelantar el seguimiento a los ya existentes."/>
    <s v="Asistencia técnica y ecoeficiencia para el desarrollo distrital y regional"/>
    <s v="03- Recurso Humano"/>
    <s v="03- Gastos de Personal"/>
    <x v="8"/>
    <n v="1"/>
    <x v="0"/>
    <s v="Prestar los servicios profesionales para brindar apoyo a la formulación y seguimiento de  las políticas e instrumentos de planeación ambiental del Distrito; así como el seguimiento a las metas relacionadas con los mismos"/>
    <d v="2013-08-15T00:00:00"/>
    <n v="4.5"/>
    <n v="2290000"/>
    <n v="10305000"/>
  </r>
  <r>
    <x v="4"/>
    <n v="484"/>
    <s v="Políticas e instrumentos de planeación ambiental"/>
    <s v="Formular el 100 por ciento de las políticas e instrumentos de planeación ambiental priorizados, así como adelantar el seguimiento a los ya existentes."/>
    <s v="Asistencia técnica y ecoeficiencia para el desarrollo distrital y regional"/>
    <s v="03- Recurso Humano"/>
    <s v="03- Gastos de Personal"/>
    <x v="8"/>
    <n v="1"/>
    <x v="0"/>
    <s v="Prestar sus servicios profesionales en el desarrollo de actividades de seguimiento a los instrumentos de planeación ambiental implementados a nivel local."/>
    <d v="2013-10-01T00:00:00"/>
    <n v="3"/>
    <n v="2470000"/>
    <n v="7410000"/>
  </r>
  <r>
    <x v="4"/>
    <n v="485"/>
    <s v="Políticas e instrumentos de planeación ambiental"/>
    <s v="Formular el 100 por ciento de las políticas e instrumentos de planeación ambiental priorizados, así como adelantar el seguimiento a los ya existentes."/>
    <s v="Asistencia técnica y ecoeficiencia para el desarrollo distrital y regional"/>
    <s v="03- Recurso Humano"/>
    <s v="03- Gastos de Personal"/>
    <x v="8"/>
    <n v="1"/>
    <x v="0"/>
    <s v="Realizar el análisis de la información relacionada con las variables ambientales y elaborar los reportes requeridos por el supervisor del contrato, de acuerdo con las competencias de la Secretaría Distrital de Ambiente."/>
    <d v="2013-10-01T00:00:00"/>
    <n v="3"/>
    <n v="6300000"/>
    <n v="18900000"/>
  </r>
  <r>
    <x v="4"/>
    <n v="486"/>
    <s v="Políticas e instrumentos de planeación ambiental"/>
    <s v="Desarrollar 100% el modelo de Gestión intersectorial en Salud Ambiental para el Distrito Capital."/>
    <s v="Asistencia técnica y ecoeficiencia para el desarrollo distrital y regional"/>
    <s v="03- Recurso Humano"/>
    <s v="03- Gastos de Personal"/>
    <x v="8"/>
    <n v="1"/>
    <x v="0"/>
    <s v="Adición y prórroga No. 2, al contrato No. 893 de 2012, cuyo objeto es &quot;Asesorar el desarrollo del modelo de gestión intersectorial en salud ambiental, en su fase de aprestamiento&quot;."/>
    <d v="2013-01-30T00:00:00"/>
    <n v="1"/>
    <n v="6300000"/>
    <n v="6300000"/>
  </r>
  <r>
    <x v="4"/>
    <n v="487"/>
    <s v="Políticas e instrumentos de planeación ambiental"/>
    <s v="Desarrollar 100% el modelo de Gestión intersectorial en Salud Ambiental para el Distrito Capital."/>
    <s v="Asistencia técnica y ecoeficiencia para el desarrollo distrital y regional"/>
    <s v="03- Recurso Humano"/>
    <s v="03- Gastos de Personal"/>
    <x v="8"/>
    <n v="1"/>
    <x v="0"/>
    <s v="Prestar sus servicios profesionales especializados para orientar desde el enfoque de salud ambiental, el proceso de conceptualización y seguimiento de los instrumentos de planeación ambiental priorizados."/>
    <d v="2013-03-11T00:00:00"/>
    <n v="11"/>
    <n v="6300000"/>
    <n v="69300000"/>
  </r>
  <r>
    <x v="4"/>
    <n v="488"/>
    <s v="Políticas e instrumentos de planeación ambiental"/>
    <s v="Desarrollar  4 estudios para determinar instrumentos económicos orientados a la protección y conservación ambiental, y apoyar la coordinación para su implementación"/>
    <s v="Asistencia técnica y ecoeficiencia para el desarrollo distrital y regional"/>
    <s v="03- Recurso Humano"/>
    <s v="03- Gastos de Personal"/>
    <x v="8"/>
    <n v="1"/>
    <x v="0"/>
    <s v="Prestar servicios profesionales  para  apoyar, compilar, proyectar y generar documentos de línea base en el desarrollo y formulación de estudios para la generación de instrumentos económicos ambientales"/>
    <d v="2013-02-21T00:00:00"/>
    <n v="11"/>
    <n v="4390000"/>
    <n v="48290000"/>
  </r>
  <r>
    <x v="4"/>
    <n v="489"/>
    <s v="Políticas e instrumentos de planeación ambiental"/>
    <s v="Desarrollar  4 estudios para determinar instrumentos económicos orientados a la protección y conservación ambiental, y apoyar la coordinación para su implementación"/>
    <s v="Asistencia técnica y ecoeficiencia para el desarrollo distrital y regional"/>
    <s v="03- Recurso Humano"/>
    <s v="03- Gastos de Personal"/>
    <x v="8"/>
    <n v="1"/>
    <x v="0"/>
    <s v="Prestar servicios profesionales en la identificación, consolidación y evaluación de los estudios sobre instrumentos económicos ambientales que le sean asignados"/>
    <d v="2013-02-15T00:00:00"/>
    <n v="12"/>
    <n v="5410000"/>
    <n v="64920000"/>
  </r>
  <r>
    <x v="4"/>
    <n v="490"/>
    <s v="Políticas e instrumentos de planeación ambiental"/>
    <s v="Desarrollar  4 estudios para determinar instrumentos económicos orientados a la protección y conservación ambiental, y apoyar la coordinación para su implementación"/>
    <s v="Asistencia técnica y ecoeficiencia para el desarrollo distrital y regional"/>
    <s v="03- Recurso Humano"/>
    <s v="03- Gastos de Personal"/>
    <x v="8"/>
    <n v="1"/>
    <x v="0"/>
    <s v="Apoyar la definición de instrumentos e incentivos económicos financieros y tributarios dirigidos a promover los mecanismos de desarrollo limpio como el SITP, los impactos generados por la explotación minera y la implementación del pago por servicios ambie"/>
    <d v="2013-02-26T00:00:00"/>
    <n v="3.7666667282809612"/>
    <n v="5410000"/>
    <n v="20377667"/>
  </r>
  <r>
    <x v="4"/>
    <n v="491"/>
    <s v="Políticas e instrumentos de planeación ambiental"/>
    <s v="Desarrollar  4 estudios para determinar instrumentos económicos orientados a la protección y conservación ambiental, y apoyar la coordinación para su implementación"/>
    <s v="Asistencia técnica y ecoeficiencia para el desarrollo distrital y regional"/>
    <s v="03- Recurso Humano"/>
    <s v="03- Gastos de Personal"/>
    <x v="8"/>
    <n v="1"/>
    <x v="0"/>
    <s v="Prestar los servicios profesionales para la generación de lineamientos y definición de instrumentos e incentivos económicos y financieros,  dirigidos a los temas relacionados con escombros, cambio climático y alternativas de financiación para los instrume"/>
    <d v="2013-08-26T00:00:00"/>
    <n v="4"/>
    <n v="4390000"/>
    <n v="17560000"/>
  </r>
  <r>
    <x v="4"/>
    <n v="492"/>
    <s v="Políticas e instrumentos de planeación ambiental"/>
    <s v="Desarrollar  4 estudios para determinar instrumentos económicos orientados a la protección y conservación ambiental, y apoyar la coordinación para su implementación"/>
    <s v="Asistencia técnica y ecoeficiencia para el desarrollo distrital y regional"/>
    <s v="03- Recurso Humano"/>
    <s v="03- Gastos de Personal"/>
    <x v="8"/>
    <n v="1"/>
    <x v="0"/>
    <s v="Apoyar la definición de instrumentos e incentivos económicos financieros y tributarios dirigidos a promover los mecanismos de desarrollo limpio como el SITP, los impactos generados por la explotación minera y la implementación del pago por servicios ambie"/>
    <d v="2013-08-26T00:00:00"/>
    <n v="1.7996466176470589"/>
    <n v="6800000"/>
    <n v="12237597"/>
  </r>
  <r>
    <x v="4"/>
    <n v="493"/>
    <s v="Gestión del conocimiento e información ambiental"/>
    <s v="Difundir a 2500 Usuarios / promedio día anual  información, indicadores, estadísticas y variables ambientales a través del observatorios ambiental. "/>
    <s v="Asistencia técnica y ecoeficiencia para el desarrollo distrital y regional"/>
    <s v="02-Dotación "/>
    <s v="01 - Adquisición y/o producción de equipos, materiales, suministros y servicios propios del sector"/>
    <x v="10"/>
    <n v="1"/>
    <x v="0"/>
    <s v="Administrar y gestionar integralmente la plataforma y bases de datos del Observatorio Ambiental  del Distrito Capital."/>
    <d v="2013-12-01T00:00:00"/>
    <n v="3.9138590954216488"/>
    <n v="14172570"/>
    <n v="55469442"/>
  </r>
  <r>
    <x v="4"/>
    <n v="494"/>
    <s v="Gestión del conocimiento e información ambiental"/>
    <s v="Difundir a 2500 Usuarios / promedio día anual  información, indicadores, estadísticas y variables ambientales a través del observatorios ambiental. "/>
    <s v="Asistencia técnica y ecoeficiencia para el desarrollo distrital y regional"/>
    <s v="02-Dotación "/>
    <s v="01 - Adquisición y/o producción de equipos, materiales, suministros y servicios propios del sector"/>
    <x v="10"/>
    <n v="1"/>
    <x v="0"/>
    <s v="Adición y prorroga No. 1 al convenio especial de cooperación en ciencia y tecnología No. 002 cuyo objeto es &quot;Transferir a la Secretaría, el conocimiento científico y tecnológico desarrollado para el proceso de gestión de información, estadísticas e indica"/>
    <d v="2013-03-22T00:00:00"/>
    <n v="8"/>
    <n v="14172569.75"/>
    <n v="113380558"/>
  </r>
  <r>
    <x v="4"/>
    <n v="495"/>
    <s v="Gestión del conocimiento e información ambiental"/>
    <s v="Difundir a 2500 Usuarios / promedio día anual  información, indicadores, estadísticas y variables ambientales a través del observatorios ambiental. "/>
    <s v="Asistencia técnica y ecoeficiencia para el desarrollo distrital y regional"/>
    <s v="03- Recurso Humano"/>
    <s v="03- Gastos de Personal"/>
    <x v="8"/>
    <n v="1"/>
    <x v="0"/>
    <s v="Prestar Servicios Profesionales en el proceso de consolidación, estructuración, almacenamiento y difusión de los productos, indicadores e información del Observatorio Ambiental de Bogotá"/>
    <d v="2013-02-15T00:00:00"/>
    <n v="12"/>
    <n v="6800000"/>
    <n v="81600000"/>
  </r>
  <r>
    <x v="4"/>
    <n v="496"/>
    <s v="Gestión del conocimiento e información ambiental"/>
    <s v="Difundir a 2500 Usuarios / promedio día anual  información, indicadores, estadísticas y variables ambientales a través del observatorios ambiental. "/>
    <s v="Asistencia técnica y ecoeficiencia para el desarrollo distrital y regional"/>
    <s v="03- Recurso Humano"/>
    <s v="03- Gastos de Personal"/>
    <x v="8"/>
    <n v="1"/>
    <x v="0"/>
    <s v="Apoyar el levantamiento, consolidación y estructuración de la información del Observatorio ambiental y rural de bogotá y la elaboración de los informes relacionados con metas del Plan de Desarrollo e indicadores del  D. C."/>
    <d v="2013-09-05T00:00:00"/>
    <n v="4"/>
    <n v="4390000"/>
    <n v="17560000"/>
  </r>
  <r>
    <x v="4"/>
    <n v="497"/>
    <s v="Gestión del conocimiento e información ambiental"/>
    <s v="Difundir a 2500 Usuarios / promedio día anual  información, indicadores, estadísticas y variables ambientales a través del observatorios ambiental. "/>
    <s v="Asistencia técnica y ecoeficiencia para el desarrollo distrital y regional"/>
    <s v="03- Recurso Humano"/>
    <s v="03- Gastos de Personal"/>
    <x v="8"/>
    <n v="1"/>
    <x v="0"/>
    <s v="Apoyar la consecución, estructuración y sistematización de la información, estadísticas, indicadores y cifras ambientales; requeridos en los informes que debe preparar la DPSIA y la gestión de los mismos en el Observatorio Ambiental de Bogotá.  "/>
    <d v="2013-02-25T00:00:00"/>
    <n v="3"/>
    <n v="1540000"/>
    <n v="4620000"/>
  </r>
  <r>
    <x v="4"/>
    <n v="498"/>
    <s v="Gestión del conocimiento e información ambiental"/>
    <s v="Difundir a 2500 Usuarios / promedio día anual  información, indicadores, estadísticas y variables ambientales a través del observatorios ambiental. "/>
    <s v="Asistencia técnica y ecoeficiencia para el desarrollo distrital y regional"/>
    <s v="03- Recurso Humano"/>
    <s v="03- Gastos de Personal"/>
    <x v="8"/>
    <n v="1"/>
    <x v="0"/>
    <s v="Adición y prorroga No. 1 al contrato No. 226  cuyo objeto es &quot;Apoyar la consecución, estructuración y sistematización de la información, estadísticas, indicadores y cifras ambientales; requeridos en los informes que debe preparar la DPSIA y la gestión de "/>
    <d v="2013-05-25T00:00:00"/>
    <n v="1.5"/>
    <n v="1540000"/>
    <n v="2310000"/>
  </r>
  <r>
    <x v="4"/>
    <n v="499"/>
    <s v="Gestión del conocimiento e información ambiental"/>
    <s v="Difundir a 2500 Usuarios / promedio día anual  información, indicadores, estadísticas y variables ambientales a través del observatorios ambiental. "/>
    <s v="Asistencia técnica y ecoeficiencia para el desarrollo distrital y regional"/>
    <s v="03- Recurso Humano"/>
    <s v="03- Gastos de Personal"/>
    <x v="8"/>
    <n v="1"/>
    <x v="0"/>
    <s v="Adición y prorroga No. 1 al contrato No  cuyo objeto es &quot;Apoyar la consecución, estructuración y sistematización de la información, estadísticas, indicadores y cifras ambientales; requeridos en los informes que debe preparar la DPSIA y la gestión de los m"/>
    <d v="2013-05-25T00:00:00"/>
    <n v="1.5"/>
    <n v="1540000"/>
    <n v="2310000"/>
  </r>
  <r>
    <x v="4"/>
    <n v="500"/>
    <s v="Gestión del conocimiento e información ambiental"/>
    <s v="Difundir a 2500 Usuarios / promedio día anual  información, indicadores, estadísticas y variables ambientales a través del observatorios ambiental. "/>
    <s v="Asistencia técnica y ecoeficiencia para el desarrollo distrital y regional"/>
    <s v="03- Recurso Humano"/>
    <s v="03- Gastos de Personal"/>
    <x v="8"/>
    <n v="1"/>
    <x v="0"/>
    <s v="&quot;Apoyar la consecución, estructuración y sistematización de la información, estadísticas, indicadores y cifras ambientales; requeridos en los informes que debe preparar la DPSIA y la gestión de los mismos en el Observatorio Ambiental de Bogotá&quot;.  "/>
    <d v="2013-07-15T00:00:00"/>
    <n v="1.5"/>
    <n v="1540000"/>
    <n v="2310000"/>
  </r>
  <r>
    <x v="4"/>
    <n v="501"/>
    <s v="Gestión del conocimiento e información ambiental"/>
    <s v="Difundir a 2500 Usuarios / promedio día anual  información, indicadores, estadísticas y variables ambientales a través del observatorios ambiental. "/>
    <s v="Asistencia técnica y ecoeficiencia para el desarrollo distrital y regional"/>
    <s v="03- Recurso Humano"/>
    <s v="03- Gastos de Personal"/>
    <x v="8"/>
    <n v="1"/>
    <x v="0"/>
    <s v="PLANTA TEMPORAL"/>
    <d v="2013-03-01T00:00:00"/>
    <n v="9"/>
    <n v="2685064"/>
    <n v="7393267"/>
  </r>
  <r>
    <x v="4"/>
    <n v="502"/>
    <s v="Gestión del conocimiento e información ambiental"/>
    <s v="Difundir a 2500 Usuarios / promedio día anual  información, indicadores, estadísticas y variables ambientales a través del observatorios ambiental. "/>
    <s v="Asistencia técnica y ecoeficiencia para el desarrollo distrital y regional"/>
    <s v="03- Recurso Humano"/>
    <s v="03- Gastos de Personal"/>
    <x v="8"/>
    <n v="1"/>
    <x v="0"/>
    <s v=" &quot;Apoyar la consecución, estructuración y sistematización de la información, estadísticas, indicadores y cifras ambientales; requeridos en los informes que debe preparar la DPSIA y la gestión de los mismos en el Observatorio Ambiental de Bogotá&quot;.  "/>
    <d v="2013-08-26T00:00:00"/>
    <n v="3"/>
    <n v="1540000"/>
    <n v="4620000"/>
  </r>
  <r>
    <x v="4"/>
    <n v="503"/>
    <s v="Gestión del conocimiento e información ambiental"/>
    <s v="Formular y poner en marcha 6 proyectos del plan de investigación ambiental  de Bogotá 2012-2019"/>
    <s v="Asistencia técnica y ecoeficiencia para el desarrollo distrital y regional"/>
    <s v="03- Recurso Humano"/>
    <s v="03- Gastos de Personal"/>
    <x v="8"/>
    <n v="1"/>
    <x v="0"/>
    <s v="Prestar los servicios profesionales para gestionar y aportar en la implementación del plan de investigación ambiental de Bogotá D.C. 2012-2019"/>
    <d v="2013-02-01T00:00:00"/>
    <n v="11"/>
    <n v="4900000"/>
    <n v="53900000"/>
  </r>
  <r>
    <x v="4"/>
    <n v="504"/>
    <s v="Gestión del conocimiento e información ambiental"/>
    <s v="Formular y poner en marcha 6 proyectos del plan de investigación ambiental  de Bogotá 2012-2019"/>
    <s v="Asistencia técnica y ecoeficiencia para el desarrollo distrital y regional"/>
    <s v="03- Recurso Humano"/>
    <s v="03- Gastos de Personal"/>
    <x v="8"/>
    <n v="1"/>
    <x v="0"/>
    <s v="Realizar las actividades técnico - administrativas que soporten la implementación del plan de investigación ambiental de Bogotá D.C. 2012-2019 l"/>
    <d v="2013-02-01T00:00:00"/>
    <n v="3"/>
    <n v="2110000"/>
    <n v="6330000"/>
  </r>
  <r>
    <x v="4"/>
    <n v="505"/>
    <s v="Gestión del conocimiento e información ambiental"/>
    <s v="Formular y poner en marcha 6 proyectos del plan de investigación ambiental  de Bogotá 2012-2019"/>
    <s v="Asistencia técnica y ecoeficiencia para el desarrollo distrital y regional"/>
    <s v="03- Recurso Humano"/>
    <s v="03- Gastos de Personal"/>
    <x v="8"/>
    <n v="1"/>
    <x v="0"/>
    <s v="Adición y prorroga No. 1 al contrato No. 89 cuyo objeto es &quot;Realizar las actividades técnico - administrativas que soporten la implementación del plan de investigación ambiental de Bogotá D.C. 2012-2019&quot;"/>
    <d v="2013-05-15T00:00:00"/>
    <n v="1.5"/>
    <n v="2110000"/>
    <n v="3165000"/>
  </r>
  <r>
    <x v="4"/>
    <n v="506"/>
    <s v="Gestión del conocimiento e información ambiental"/>
    <s v="Formular y poner en marcha 6 proyectos del plan de investigación ambiental  de Bogotá 2012-2019"/>
    <s v="Asistencia técnica y ecoeficiencia para el desarrollo distrital y regional"/>
    <s v="03- Recurso Humano"/>
    <s v="03- Gastos de Personal"/>
    <x v="8"/>
    <n v="1"/>
    <x v="0"/>
    <s v="&quot;Realizar las actividades técnico - administrativas que soporten la implementación del plan de investigación ambiental de Bogotá D.C. 2012-2019&quot;"/>
    <d v="2013-07-01T00:00:00"/>
    <n v="1.5"/>
    <n v="2110000"/>
    <n v="3165000"/>
  </r>
  <r>
    <x v="4"/>
    <n v="507"/>
    <s v="Gestión del conocimiento e información ambiental"/>
    <s v="Formular y poner en marcha 6 proyectos del plan de investigación ambiental  de Bogotá 2012-2019"/>
    <s v="Asistencia técnica y ecoeficiencia para el desarrollo distrital y regional"/>
    <s v="03- Recurso Humano"/>
    <s v="03- Gastos de Personal"/>
    <x v="8"/>
    <n v="1"/>
    <x v="0"/>
    <s v="&quot;Realizar las actividades técnico - administrativas que soporten la implementación del plan de investigación ambiental de Bogotá D.C. 2012-2019&quot;"/>
    <d v="2013-08-26T00:00:00"/>
    <n v="3"/>
    <n v="2110000"/>
    <n v="6330000"/>
  </r>
  <r>
    <x v="4"/>
    <n v="508"/>
    <s v="Gestión del conocimiento e información ambiental"/>
    <s v="Formular y poner en marcha 6 proyectos del plan de investigación ambiental  de Bogotá 2012-2019"/>
    <s v="Asistencia técnica y ecoeficiencia para el desarrollo distrital y regional"/>
    <s v="03- Recurso Humano"/>
    <s v="03- Gastos de Personal"/>
    <x v="8"/>
    <n v="1"/>
    <x v="0"/>
    <s v="Adición y prorroga No. 1 al contrato No. 1059 cuyo objeto es &quot;Realizar las actividades técnico - administrativas que soporten la implementación del plan de investigación ambiental de Bogotá D.C. 2012-2019&quot;"/>
    <d v="2013-05-15T00:00:00"/>
    <n v="1.5"/>
    <n v="2110000"/>
    <n v="3165000"/>
  </r>
  <r>
    <x v="4"/>
    <n v="509"/>
    <s v="Gestión del conocimiento e información ambiental"/>
    <s v="Formular y poner en marcha 6 proyectos del plan de investigación ambiental  de Bogotá 2012-2019"/>
    <s v="Asistencia técnica y ecoeficiencia para el desarrollo distrital y regional"/>
    <s v="03- Recurso Humano"/>
    <s v="03- Gastos de Personal"/>
    <x v="8"/>
    <n v="1"/>
    <x v="0"/>
    <s v="PLANTA TEMPORAL"/>
    <d v="2013-06-01T00:00:00"/>
    <n v="9"/>
    <n v="3493933"/>
    <n v="10966428"/>
  </r>
  <r>
    <x v="4"/>
    <n v="510"/>
    <s v="Coordinación interinstitucional para la gestión ambiental"/>
    <s v="Fortalecer el 100% las instancias de coordinación para la gestión ambiental distrital"/>
    <s v="Asistencia técnica y ecoeficiencia para el desarrollo distrital y regional"/>
    <s v="03- Recurso Humano"/>
    <s v="03- Gastos de Personal"/>
    <x v="8"/>
    <n v="1"/>
    <x v="0"/>
    <s v="Prestar Servicios Profesionales para el proceso de consolidación, estructuración e integración de los productos, información e indicadores para la construcción del informe anual del eje 2 del Plan de Desarrollo Bogotá Humana: un territorio que enfrenta el"/>
    <d v="2013-09-06T00:00:00"/>
    <n v="4"/>
    <n v="6800000"/>
    <n v="27200000"/>
  </r>
  <r>
    <x v="4"/>
    <n v="511"/>
    <s v="Coordinación interinstitucional para la gestión ambiental"/>
    <s v="Fortalecer el 100% las instancias de coordinación para la gestión ambiental distrital"/>
    <s v="Asistencia técnica y ecoeficiencia para el desarrollo distrital y regional"/>
    <s v="03- Recurso Humano"/>
    <s v="03- Gastos de Personal"/>
    <x v="8"/>
    <n v="1"/>
    <x v="0"/>
    <s v="Disponible"/>
    <d v="2013-02-01T00:00:00"/>
    <n v="4"/>
    <n v="6800000"/>
    <n v="4016844"/>
  </r>
  <r>
    <x v="4"/>
    <n v="512"/>
    <s v="Coordinación interinstitucional para la gestión ambiental"/>
    <s v="Fortalecer el 100% las instancias de coordinación para la gestión ambiental distrital"/>
    <s v="Asistencia técnica y ecoeficiencia para el desarrollo distrital y regional"/>
    <s v="03- Recurso Humano"/>
    <s v="03- Gastos de Personal"/>
    <x v="8"/>
    <n v="1"/>
    <x v="0"/>
    <s v="Prestar Servicios Profesionales para la elaboración y redacción en términos de publicables que permitan posteriormente su difusión masiva de los informes que son responsabilidad del sector ambiente"/>
    <d v="2013-02-01T00:00:00"/>
    <n v="3.5"/>
    <n v="6300000"/>
    <n v="22050000"/>
  </r>
  <r>
    <x v="4"/>
    <n v="513"/>
    <s v="Coordinación interinstitucional para la gestión ambiental"/>
    <s v="Fortalecer el 100% las instancias de coordinación para la gestión ambiental distrital"/>
    <s v="Asistencia técnica y ecoeficiencia para el desarrollo distrital y regional"/>
    <s v="03- Recurso Humano"/>
    <s v="03- Gastos de Personal"/>
    <x v="8"/>
    <n v="1"/>
    <x v="0"/>
    <s v="Prestar servicios profesionales para apoyar la gestión intersectorial del D.C., en el marco de las Comisión Intersectorial para la Sostenibilidad, la Protección Ambiental, el Ecourbanismo y la Ruralidad del D.C., junto con sus respectivas mesas de trabajo"/>
    <d v="2013-02-18T00:00:00"/>
    <n v="2"/>
    <n v="3880000"/>
    <n v="7760000"/>
  </r>
  <r>
    <x v="4"/>
    <n v="514"/>
    <s v="Coordinación interinstitucional para la gestión ambiental"/>
    <s v="Fortalecer el 100% las instancias de coordinación para la gestión ambiental distrital"/>
    <s v="Asistencia técnica y ecoeficiencia para el desarrollo distrital y regional"/>
    <s v="03- Recurso Humano"/>
    <s v="03- Gastos de Personal"/>
    <x v="8"/>
    <n v="1"/>
    <x v="0"/>
    <s v="Prestar  sus servicios profesionales para desarrollar el proceso de Gestión de las comisiones Intersectoriales y su alcance con las diferentes dependencias de la Secretaría Distrital de Ambiente"/>
    <d v="2013-03-21T00:00:00"/>
    <n v="8"/>
    <n v="2990000"/>
    <n v="23920000"/>
  </r>
  <r>
    <x v="4"/>
    <n v="515"/>
    <s v="Coordinación interinstitucional para la gestión ambiental"/>
    <s v="Fortalecer el 100% las instancias de coordinación para la gestión ambiental distrital"/>
    <s v="Asistencia técnica y ecoeficiencia para el desarrollo distrital y regional"/>
    <s v="03- Recurso Humano"/>
    <s v="03- Gastos de Personal"/>
    <x v="8"/>
    <n v="1"/>
    <x v="0"/>
    <s v="Adición y prorroga No, 1 al contrato No.  716 de 2013 cuyo objeto es &quot;Prestar  sus servicios profesionales para desarrollar el proceso de Gestión de las comisiones Intersectoriales y su alcance con las diferentes dependencias de la Secretaría Distrital de"/>
    <d v="2013-11-21T00:00:00"/>
    <n v="2"/>
    <n v="2990000"/>
    <n v="5980000"/>
  </r>
  <r>
    <x v="4"/>
    <n v="516"/>
    <s v="Coordinación interinstitucional para la gestión ambiental"/>
    <s v="Fortalecer el 100% las instancias de coordinación para la gestión ambiental distrital"/>
    <s v="Asistencia técnica y ecoeficiencia para el desarrollo distrital y regional"/>
    <s v="03- Recurso Humano"/>
    <s v="03- Gastos de Personal"/>
    <x v="8"/>
    <n v="1"/>
    <x v="0"/>
    <s v="Realizar actividades administrativas, logísticas, de archivo y trámites de documentación, Acompañando  el proceso de coordinación de las comisiones intersectoriales y su alcance con las diferentes dependencias de la SDA requeridas por la Dirección de Plan"/>
    <d v="2013-04-02T00:00:00"/>
    <n v="3"/>
    <n v="1540000"/>
    <n v="4620000"/>
  </r>
  <r>
    <x v="4"/>
    <n v="517"/>
    <s v="Coordinación interinstitucional para la gestión ambiental"/>
    <s v="Fortalecer el 100% las instancias de coordinación para la gestión ambiental distrital"/>
    <s v="Asistencia técnica y ecoeficiencia para el desarrollo distrital y regional"/>
    <s v="03- Recurso Humano"/>
    <s v="03- Gastos de Personal"/>
    <x v="8"/>
    <n v="1"/>
    <x v="0"/>
    <s v="Adición y prorroga No. 1 al contrato No. 754 de 2013 cuyo objeto es &quot;Realizar actividades administrativas, logísticas, de archivo y trámites de documentación, Acompañando  el proceso de coordinación de las comisiones intersectoriales y su alcance con las "/>
    <d v="2013-07-02T00:00:00"/>
    <n v="1.5"/>
    <n v="1540000"/>
    <n v="2310000"/>
  </r>
  <r>
    <x v="4"/>
    <n v="518"/>
    <s v="Coordinación interinstitucional para la gestión ambiental"/>
    <s v="Fortalecer el 100% las instancias de coordinación para la gestión ambiental distrital"/>
    <s v="Asistencia técnica y ecoeficiencia para el desarrollo distrital y regional"/>
    <s v="03- Recurso Humano"/>
    <s v="03- Gastos de Personal"/>
    <x v="8"/>
    <n v="1"/>
    <x v="0"/>
    <s v="Adición y prorroga No. 1 al contrato No.  de 2013 cuyo objeto es &quot;Realizar actividades administrativas, logísticas, de archivo y trámites de documentación, Acompañando  el proceso de coordinación de las comisiones intersectoriales y su alcance con las dif"/>
    <d v="2013-07-02T00:00:00"/>
    <n v="1.5"/>
    <n v="1540000"/>
    <n v="2310000"/>
  </r>
  <r>
    <x v="4"/>
    <n v="519"/>
    <s v="Coordinación interinstitucional para la gestión ambiental"/>
    <s v="Fortalecer el 100% las instancias de coordinación para la gestión ambiental distrital"/>
    <s v="Asistencia técnica y ecoeficiencia para el desarrollo distrital y regional"/>
    <s v="03- Recurso Humano"/>
    <s v="03- Gastos de Personal"/>
    <x v="8"/>
    <n v="1"/>
    <x v="0"/>
    <s v="&quot;Realizar actividades administrativas, logísticas, de archivo y trámites de documentación, Acompañando  el proceso de coordinación de las comisiones intersectoriales y su alcance con las diferentes dependencias de la SDA requeridas por la Dirección de Pla"/>
    <d v="2013-08-16T00:00:00"/>
    <n v="3"/>
    <n v="1540000"/>
    <n v="4620000"/>
  </r>
  <r>
    <x v="4"/>
    <n v="520"/>
    <s v="Coordinación interinstitucional para la gestión ambiental"/>
    <s v="Fortalecer el 100% las instancias de coordinación para la gestión ambiental distrital"/>
    <s v="Asistencia técnica y ecoeficiencia para el desarrollo distrital y regional"/>
    <s v="03- Recurso Humano"/>
    <s v="03- Gastos de Personal"/>
    <x v="8"/>
    <n v="1"/>
    <x v="0"/>
    <s v="Ejecutar acciones relacionadas con el fortalecimiento de las instancias de coordinación interinstitucional, para el direcionamiento, implementación y seguimiento de las políticas públicas ambientales en el Distrito Capital"/>
    <d v="2013-02-11T00:00:00"/>
    <n v="11"/>
    <n v="5410000"/>
    <n v="59510000"/>
  </r>
  <r>
    <x v="4"/>
    <n v="521"/>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3- Recurso Humano"/>
    <s v="03- Gastos de Personal"/>
    <x v="8"/>
    <n v="1"/>
    <x v="0"/>
    <s v="Realizar la auditoria integral ambiental de las empresas participantes en la Decima segunda convocatoria del Programa de Excelencia Ambiental PREAD."/>
    <d v="2013-01-01T00:00:00"/>
    <n v="3"/>
    <n v="4390000"/>
    <n v="13170000"/>
  </r>
  <r>
    <x v="4"/>
    <n v="522"/>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3- Recurso Humano"/>
    <s v="03- Gastos de Personal"/>
    <x v="8"/>
    <n v="1"/>
    <x v="0"/>
    <s v="Realizar la auditoria integral ambiental de las empresas participantes en la Decima segunda convocatoria del Programa de Excelencia Ambiental PREAD."/>
    <d v="2013-01-01T00:00:00"/>
    <n v="3"/>
    <n v="4390000"/>
    <n v="13170000"/>
  </r>
  <r>
    <x v="4"/>
    <n v="523"/>
    <s v="Ecourbanismo y Construcción Sostenible"/>
    <s v="Actualizar 100% el Código de Construcción de Bogotá con perspectiva de sostenibilidad, incluyendo estándares de construcción sostenible y un sistema de certificación de construcciones sostenibles."/>
    <s v="Asistencia técnica y ecoeficiencia para el desarrollo distrital y regional"/>
    <s v="04-Investigación y estudios "/>
    <s v="01-Investigación Básica Aplicada Y Estudios Propios Del Sector"/>
    <x v="9"/>
    <n v="1"/>
    <x v="0"/>
    <s v="Formular el Código de Construcción de Bogotá con perspectiva de sostenibilidad"/>
    <d v="2013-01-01T00:00:00"/>
    <n v="1"/>
    <n v="1008150000"/>
    <n v="1008150000"/>
  </r>
  <r>
    <x v="4"/>
    <n v="524"/>
    <s v="Gestión del conocimiento e información ambiental"/>
    <s v="Formular y poner en marcha 6 proyectos del plan de investigación ambiental  de Bogotá 2012-2019"/>
    <s v="Asistencia técnica y ecoeficiencia para el desarrollo distrital y regional"/>
    <s v="04-Investigación y estudios "/>
    <s v="01-Investigación Básica Aplicada Y Estudios Propios Del Sector"/>
    <x v="9"/>
    <n v="1"/>
    <x v="0"/>
    <s v=" “Aunar recursos  financieros, técnicos y administrativos con la Empresa de Acueducto y Alcantarillado de Bogotá -EAAB ESP para introducir con los sistemas urbanos de drenaje sostenible el componente de sostenibilidad ambiental tanto en el diseño como en "/>
    <d v="2013-06-15T00:00:00"/>
    <n v="1"/>
    <n v="750000000"/>
    <n v="750000000"/>
  </r>
  <r>
    <x v="4"/>
    <n v="525"/>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3- Recurso Humano"/>
    <s v="03- Gastos de Personal"/>
    <x v="8"/>
    <n v="1"/>
    <x v="0"/>
    <s v="Prestar sus servicios profesionales para articular la operación, desarrollo e implementación de actividades relacionadas con los procesos de autogestión y autorregulación empresarial del nivel 1 acercar, en el marco del proyecto de planeación ambiental co"/>
    <d v="2013-02-01T00:00:00"/>
    <n v="12"/>
    <n v="4390000"/>
    <n v="52680000"/>
  </r>
  <r>
    <x v="4"/>
    <n v="526"/>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3- Recurso Humano"/>
    <s v="03- Gastos de Personal"/>
    <x v="8"/>
    <n v="1"/>
    <x v="0"/>
    <s v="Apoyar las actividades de  evaluación y del Nivel I ACERCAR  relacionados con los procesos de autogestión y autoregulación empresarial  en el marco del Proyecto planeación ambiental con visión regional para la adaptación y mitigación al cambio climático e"/>
    <d v="2013-03-01T00:00:00"/>
    <n v="12"/>
    <n v="3370000"/>
    <n v="40440000"/>
  </r>
  <r>
    <x v="4"/>
    <n v="527"/>
    <s v="Ecourbanismo y Construcción Sostenible"/>
    <s v="Establecer  el 100% de los criterios de ecourbanismo y construcción sostenible a las solicitudes presentadas"/>
    <s v="Asistencia técnica y ecoeficiencia para el desarrollo distrital y regional"/>
    <s v="03- Recurso Humano"/>
    <s v="03- Gastos de Personal"/>
    <x v="8"/>
    <n v="1"/>
    <x v="0"/>
    <s v="Prestar los servicios profesionales brindando apoyo en el desarrollo del componente de “materiales y residuos en proyectos de vivienda e infraestructura” para el establecimiento de determinantes de ecourbanismo y construcción sostenible, en el marco del p"/>
    <d v="2013-04-04T00:00:00"/>
    <n v="3"/>
    <n v="4900000"/>
    <n v="14700000"/>
  </r>
  <r>
    <x v="4"/>
    <n v="528"/>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3- Recurso Humano"/>
    <s v="03- Gastos de Personal"/>
    <x v="8"/>
    <n v="1"/>
    <x v="0"/>
    <s v="Prestar sus servicios profesionales para el acompañamiento a las empresas vinculadas al programa GAE nivel I acercar, en el marco del proyecto planeación ambiental con visión regional para la adaptación y mitigación al cambio climático en el distrito capi"/>
    <d v="2013-02-27T00:00:00"/>
    <n v="12"/>
    <n v="2990000"/>
    <n v="35880000"/>
  </r>
  <r>
    <x v="4"/>
    <n v="529"/>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3- Recurso Humano"/>
    <s v="03- Gastos de Personal"/>
    <x v="8"/>
    <n v="1"/>
    <x v="0"/>
    <s v="Prestar sus servicios profesionales para el acompañamiento a las empresas vinculadas al programa GAE  nivel I acercar, en el marco del proyecto planeación ambiental con visión regional para la adaptación y mitigación al cambio climático en el distrito cap"/>
    <d v="2013-02-22T00:00:00"/>
    <n v="12"/>
    <n v="2990000"/>
    <n v="35880000"/>
  </r>
  <r>
    <x v="4"/>
    <n v="530"/>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3- Recurso Humano"/>
    <s v="03- Gastos de Personal"/>
    <x v="8"/>
    <n v="1"/>
    <x v="0"/>
    <s v="Prestar sus servicios profesionales para el acompañamiento a las empresas vinculadas al programa GAE nivel 1 acercar, en el marco del proyecto planeación ambiental con visión regional para la adaptación y mitigación al cambio climático en el distrito capi"/>
    <d v="2013-02-28T00:00:00"/>
    <n v="12"/>
    <n v="2990000"/>
    <n v="35880000"/>
  </r>
  <r>
    <x v="4"/>
    <n v="531"/>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3- Recurso Humano"/>
    <s v="03- Gastos de Personal"/>
    <x v="8"/>
    <n v="1"/>
    <x v="0"/>
    <s v="Prestar sus servicios profesionales para articular la operación, desarrollo e implementación de actividades relacionadas con los procesos de autogestión y autorregulación empresarial del Nivel II -  Producción Sostenible, en el marco del Proyecto de Plane"/>
    <d v="2013-02-27T00:00:00"/>
    <n v="12"/>
    <n v="4390000"/>
    <n v="52680000"/>
  </r>
  <r>
    <x v="4"/>
    <n v="532"/>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3- Recurso Humano"/>
    <s v="03- Gastos de Personal"/>
    <x v="8"/>
    <n v="1"/>
    <x v="0"/>
    <s v="Prestar los servicios profesionales en el acompañamiento a las empresas vinculadas al Programa GAE Nivel II Producción Sostenible, en el marco del Proyecto Planeación Ambiental con visión regional para la adaptación y mitigación al cambio climático en el "/>
    <d v="2013-02-27T00:00:00"/>
    <n v="12"/>
    <n v="2990000"/>
    <n v="35880000"/>
  </r>
  <r>
    <x v="4"/>
    <n v="533"/>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3- Recurso Humano"/>
    <s v="03- Gastos de Personal"/>
    <x v="8"/>
    <n v="1"/>
    <x v="0"/>
    <s v="Prestar sus servicios profesionales para apoyar en el seguimiento a las actividades del Nivel II Producción Sostenible relacionadas con los procesos de autogestión y autorregulación empresarial, en el marco del proyecto planeación ambiental con visión reg"/>
    <d v="2013-02-28T00:00:00"/>
    <n v="12"/>
    <n v="3370000"/>
    <n v="40440000"/>
  </r>
  <r>
    <x v="4"/>
    <n v="534"/>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3- Recurso Humano"/>
    <s v="03- Gastos de Personal"/>
    <x v="8"/>
    <n v="1"/>
    <x v="0"/>
    <s v="Prestar sus servicios profesionales para apoyar el seguimiento a  las actividades del  nivel II producción sostenible  relacionada con los procesos de autogestión y autorregulación  empresarial, en el marco del proyecto de planeación ambiental con visión "/>
    <d v="2013-02-22T00:00:00"/>
    <n v="12"/>
    <n v="3370000"/>
    <n v="40440000"/>
  </r>
  <r>
    <x v="4"/>
    <n v="535"/>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3- Recurso Humano"/>
    <s v="03- Gastos de Personal"/>
    <x v="8"/>
    <n v="1"/>
    <x v="0"/>
    <s v="Prestar servicios profesionales para apoyar técnicmanete las acciones adelantadas que garanticen la  eficiencia energética en los procesos de autogestión y autoregulación ambiental empresarial del Programa  Gestión Ambiental Empresarial, en el marco del P"/>
    <d v="2013-04-01T00:00:00"/>
    <n v="5"/>
    <n v="4390000"/>
    <n v="21950000"/>
  </r>
  <r>
    <x v="4"/>
    <n v="536"/>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3- Recurso Humano"/>
    <s v="03- Gastos de Personal"/>
    <x v="8"/>
    <n v="1"/>
    <x v="0"/>
    <s v="Prestar sus servicios personales para articular la operación, desarrollo e implementación  de las actividades relacionadas con  los procesos de  autogestión y autorregulación  empresarial del nivel III sistemas de Gestión Ambiental, en el marco del Proyec"/>
    <d v="2013-04-15T00:00:00"/>
    <n v="8"/>
    <n v="4390000"/>
    <n v="35120000"/>
  </r>
  <r>
    <x v="4"/>
    <n v="537"/>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3- Recurso Humano"/>
    <s v="03- Gastos de Personal"/>
    <x v="8"/>
    <n v="1"/>
    <x v="0"/>
    <s v="Prestar sus servicios profesionales para realzar el seguimiento a las actividades del nivel III &quot;Sistemas de Gestión Ambiental&quot; del Programa de Gestión Ambiental Empresarial, relacionada con los procesos de autogestión y autorregulación  empresarial, en e"/>
    <d v="2013-01-01T00:00:00"/>
    <n v="12"/>
    <n v="3370000"/>
    <n v="40440000"/>
  </r>
  <r>
    <x v="4"/>
    <n v="538"/>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3- Recurso Humano"/>
    <s v="03- Gastos de Personal"/>
    <x v="8"/>
    <n v="1"/>
    <x v="0"/>
    <s v="Apoyar técnicamente a las empresas vinculadas del nivel III &quot;Sistemas de Gestión Ambiental&quot; del Programa de Gestión Ambiental Empresarial, en el marco del proyecto de planeación ambiental con visión regional para la adaptación y mitigación al cambio climá"/>
    <d v="2013-03-04T00:00:00"/>
    <n v="12"/>
    <n v="3370000"/>
    <n v="40440000"/>
  </r>
  <r>
    <x v="4"/>
    <n v="539"/>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3- Recurso Humano"/>
    <s v="03- Gastos de Personal"/>
    <x v="8"/>
    <n v="1"/>
    <x v="0"/>
    <s v="Prestar sus servicios profesionales para articular la operación, desarrollo e implementación de  actividades relacionadas con los procesos de autogestión  y autorregulación empresarial del  nivel IV  PREAD, en el marco del proyecto de planeación ambiental"/>
    <d v="2013-02-21T00:00:00"/>
    <n v="12"/>
    <n v="4390000"/>
    <n v="52680000"/>
  </r>
  <r>
    <x v="4"/>
    <n v="540"/>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2-Dotación "/>
    <s v="06-  gastos operativos"/>
    <x v="2"/>
    <n v="1"/>
    <x v="0"/>
    <s v="Adición  No. 1 y prorroga No. 2  al contrato de prestación de servicios No. 1485 del 11 de octubre de 2012 suscrito entre la Secretaría distrital de Ambient y Transportes FSP-SASO unión temporal/fernando Suarez Gonzalez, cuyo objeto es,  contratar la pres"/>
    <d v="2013-12-22T00:00:00"/>
    <n v="1"/>
    <n v="18685336"/>
    <n v="18685336"/>
  </r>
  <r>
    <x v="4"/>
    <n v="541"/>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2-Dotación "/>
    <s v="06-  gastos operativos"/>
    <x v="2"/>
    <n v="1"/>
    <x v="0"/>
    <s v="Contratar la prestación del servicio de transporte terrestre automotor especial en vehículos tipo camioneta, doble cabina y vans, con el fin de apoyar las actividades que desarrolla la Secretaria Distrital de Ambiente de acuerdo con las características té"/>
    <d v="2013-01-01T00:00:00"/>
    <n v="1"/>
    <n v="31251664"/>
    <n v="31251664"/>
  </r>
  <r>
    <x v="4"/>
    <n v="542"/>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3- Recurso Humano"/>
    <s v="03- Gastos de Personal"/>
    <x v="8"/>
    <n v="1"/>
    <x v="0"/>
    <s v="Apoyar las actividades que requieran los procesos de autogestión y autorregulación del programa de gestión ambiental empresarial, en el marco del proyecto de planeación ambiental con visión regional para la adaptación y mitigación al cambio climático en e"/>
    <d v="2013-02-11T00:00:00"/>
    <n v="3"/>
    <n v="1540000"/>
    <n v="4620000"/>
  </r>
  <r>
    <x v="4"/>
    <n v="543"/>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3- Recurso Humano"/>
    <s v="03- Gastos de Personal"/>
    <x v="8"/>
    <n v="1"/>
    <x v="0"/>
    <s v="Adición y prorroga No. 1 al Contrato 018 de 2013 cuyo objeto es  &quot;Apoyar las actividades que requieran los procesos de autogestión y autorregulación del programa de gestión ambiental empresarial, en el marco del proyecto de planeación ambiental con visión"/>
    <d v="2013-05-09T00:00:00"/>
    <n v="1.5"/>
    <n v="1540000"/>
    <n v="2310000"/>
  </r>
  <r>
    <x v="4"/>
    <n v="544"/>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3- Recurso Humano"/>
    <s v="03- Gastos de Personal"/>
    <x v="8"/>
    <n v="1"/>
    <x v="0"/>
    <s v="Apoyar las actividades que requieran los procesos de autogestión y autorregulación del programa de gestión ambiental empresarial, en el marco del proyecto de planeación ambiental con visión regional para la adaptación y mitigación al cambio climático en e"/>
    <d v="2013-05-09T00:00:00"/>
    <n v="1.5"/>
    <n v="1540000"/>
    <n v="2310000"/>
  </r>
  <r>
    <x v="4"/>
    <n v="545"/>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3- Recurso Humano"/>
    <s v="03- Gastos de Personal"/>
    <x v="8"/>
    <n v="1"/>
    <x v="0"/>
    <s v="_x000a_Apoyar las actividades técnicas y logísticas  para el desarrollo del programa de gestión ambiental y del  grupo de ecourbanismo, en el marco del proyecto de planeación ambiental con visión regional para la adaptación y mitigación al cambio climático en e"/>
    <d v="2013-02-22T00:00:00"/>
    <n v="3"/>
    <n v="1960000"/>
    <n v="5880000"/>
  </r>
  <r>
    <x v="4"/>
    <n v="546"/>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3- Recurso Humano"/>
    <s v="03- Gastos de Personal"/>
    <x v="8"/>
    <n v="1"/>
    <x v="0"/>
    <s v="_x000a_Apoyar las actividades técnicas y logísticas  para el desarrollo del programa de gestión ambiental y del  grupo de ecourbanismo, en el marco del proyecto de planeación ambiental con visión regional para la adaptación y mitigación al cambio climático en e"/>
    <d v="2013-02-22T00:00:00"/>
    <n v="1.5"/>
    <n v="1960000"/>
    <n v="2940000"/>
  </r>
  <r>
    <x v="4"/>
    <n v="547"/>
    <s v="Ecourbanismo y Construcción Sostenible"/>
    <s v="Establecer  el 100% de los criterios de ecourbanismo y construcción sostenible a las solicitudes presentadas"/>
    <s v="Asistencia técnica y ecoeficiencia para el desarrollo distrital y regional"/>
    <s v="03- Recurso Humano"/>
    <s v="03- Gastos de Personal"/>
    <x v="8"/>
    <n v="1"/>
    <x v="0"/>
    <s v="Prestar servicios profesionales en la articulación y cumplimiento de las actividades relacionadas con el establecimiento del 100% de los criterios de ecourbanismo y cosntrucción"/>
    <d v="2013-03-13T00:00:00"/>
    <n v="11"/>
    <n v="5410000"/>
    <n v="59510000"/>
  </r>
  <r>
    <x v="4"/>
    <n v="548"/>
    <s v="Ecourbanismo y Construcción Sostenible"/>
    <s v="Establecer  el 100% de los criterios de ecourbanismo y construcción sostenible a las solicitudes presentadas"/>
    <s v="Asistencia técnica y ecoeficiencia para el desarrollo distrital y regional"/>
    <s v="03- Recurso Humano"/>
    <s v="03- Gastos de Personal"/>
    <x v="8"/>
    <n v="1"/>
    <x v="0"/>
    <s v="Adición y prórroga N° 2 contrato 821 de 2012_x000a_cuto objeto es &quot;Coordinar las líneas de acción ecourbanismo y construcción sostenible y la autogestión y autorregulación ambiental empresarial en el marco del proyecto de planeación ambiental con visión regiona"/>
    <d v="2013-01-30T00:00:00"/>
    <n v="1"/>
    <n v="5300000"/>
    <n v="5300000"/>
  </r>
  <r>
    <x v="4"/>
    <n v="549"/>
    <s v="Ecourbanismo y Construcción Sostenible"/>
    <s v="Establecer  el 100% de los criterios de ecourbanismo y construcción sostenible a las solicitudes presentadas"/>
    <s v="Asistencia técnica y ecoeficiencia para el desarrollo distrital y regional"/>
    <s v="03- Recurso Humano"/>
    <s v="03- Gastos de Personal"/>
    <x v="8"/>
    <n v="1"/>
    <x v="0"/>
    <s v="Apoyar y asesorar el componente ambiental en  el establecimiento de determinantes de ecourbanismo y construcción sostenible en el marco proyecto de Planeación Ambiental con visión regional para la adaptación y mitigación al cambio climático  en el D.C. "/>
    <d v="2013-02-26T00:00:00"/>
    <n v="12"/>
    <n v="4390000"/>
    <n v="52680000"/>
  </r>
  <r>
    <x v="4"/>
    <n v="550"/>
    <s v="Ecourbanismo y Construcción Sostenible"/>
    <s v="Establecer  el 100% de los criterios de ecourbanismo y construcción sostenible a las solicitudes presentadas"/>
    <s v="Asistencia técnica y ecoeficiencia para el desarrollo distrital y regional"/>
    <s v="03- Recurso Humano"/>
    <s v="03- Gastos de Personal"/>
    <x v="8"/>
    <n v="1"/>
    <x v="0"/>
    <s v="Prestar los servicios profesionales brindando apoyo en la construcción del componente ambiental para el establecimiento de determinantes de ecourbanismo y construcción sostenible en el marco proyecto de planeación Ambiental con visión regional para la ada"/>
    <d v="2013-02-26T00:00:00"/>
    <n v="12"/>
    <n v="4390000"/>
    <n v="52680000"/>
  </r>
  <r>
    <x v="4"/>
    <n v="551"/>
    <s v="Ecourbanismo y Construcción Sostenible"/>
    <s v="Establecer  el 100% de los criterios de ecourbanismo y construcción sostenible a las solicitudes presentadas"/>
    <s v="Asistencia técnica y ecoeficiencia para el desarrollo distrital y regional"/>
    <s v="03- Recurso Humano"/>
    <s v="03- Gastos de Personal"/>
    <x v="8"/>
    <n v="1"/>
    <x v="0"/>
    <s v="Prestar los servicios profesionales brindando apoyo en el componente forestal y paisajistico para el establecimiento de determinantes de ecourbanismo y construccion sostenible en el marco del proyecto de Planeción Ambiental con visión regional para la ada"/>
    <d v="2013-02-27T00:00:00"/>
    <n v="12"/>
    <n v="4390000"/>
    <n v="52680000"/>
  </r>
  <r>
    <x v="4"/>
    <n v="552"/>
    <s v="Ecourbanismo y Construcción Sostenible"/>
    <s v="Establecer  el 100% de los criterios de ecourbanismo y construcción sostenible a las solicitudes presentadas"/>
    <s v="Asistencia técnica y ecoeficiencia para el desarrollo distrital y regional"/>
    <s v="03- Recurso Humano"/>
    <s v="03- Gastos de Personal"/>
    <x v="8"/>
    <n v="1"/>
    <x v="0"/>
    <s v="Prestar los servicios profesionales brindando apoyo al componente arquitectónico y urbanistico en proyectos de vivienda e infraestructura para el estableimiento de  determinantes  de ecourbanismo y construcción sostenible,  en el marco proyecto de Planeac"/>
    <d v="2013-01-01T00:00:00"/>
    <n v="9"/>
    <n v="3370000"/>
    <n v="30330000"/>
  </r>
  <r>
    <x v="4"/>
    <n v="553"/>
    <s v="Ecourbanismo y Construcción Sostenible"/>
    <s v="Establecer  el 100% de los criterios de ecourbanismo y construcción sostenible a las solicitudes presentadas"/>
    <s v="Asistencia técnica y ecoeficiencia para el desarrollo distrital y regional"/>
    <s v="03- Recurso Humano"/>
    <s v="03- Gastos de Personal"/>
    <x v="8"/>
    <n v="1"/>
    <x v="0"/>
    <s v="Apoyar en el manejo de la información relacionada con la adopciónde criterios de Ecourbanismo y construcción sostenible en el marco del proyecto de planeación ambiental con visión Regional para l adaptación y cambio climático en el Distrito Capital."/>
    <d v="2013-03-05T00:00:00"/>
    <n v="3"/>
    <n v="1260000"/>
    <n v="3780000"/>
  </r>
  <r>
    <x v="4"/>
    <n v="554"/>
    <s v="Ecourbanismo y Construcción Sostenible"/>
    <s v="Establecer  el 100% de los criterios de ecourbanismo y construcción sostenible a las solicitudes presentadas"/>
    <s v="Asistencia técnica y ecoeficiencia para el desarrollo distrital y regional"/>
    <s v="03- Recurso Humano"/>
    <s v="03- Gastos de Personal"/>
    <x v="8"/>
    <n v="1"/>
    <x v="0"/>
    <s v="Adición y prórroga del contrato&quot;Apoyar en el manejo de la información relacionada con la adopciónde criterios de Ecourbanismo y construcción sostenible en el marco del proyecto de planeación ambiental con visión Regional para l adaptación y cambio climáti"/>
    <d v="2013-03-05T00:00:00"/>
    <n v="1.5"/>
    <n v="1260000"/>
    <n v="1890000"/>
  </r>
  <r>
    <x v="4"/>
    <n v="555"/>
    <s v="Ecourbanismo y Construcción Sostenible"/>
    <s v="Establecer  el 100% de los criterios de ecourbanismo y construcción sostenible a las solicitudes presentadas"/>
    <s v="Asistencia técnica y ecoeficiencia para el desarrollo distrital y regional"/>
    <s v="03- Recurso Humano"/>
    <s v="03- Gastos de Personal"/>
    <x v="8"/>
    <n v="1"/>
    <x v="0"/>
    <s v="Apoyar logísticamente la  asignación, clasificación y archivo de la documentación correspondiente el desarrollo de las actividades administrativas de la Subdirección de Ecourbanismo."/>
    <d v="2013-01-01T00:00:00"/>
    <n v="1.5"/>
    <n v="1260000"/>
    <n v="1890000"/>
  </r>
  <r>
    <x v="4"/>
    <n v="556"/>
    <s v="Ecourbanismo y Construcción Sostenible"/>
    <s v="Establecer  el 100% de los criterios de ecourbanismo y construcción sostenible a las solicitudes presentadas"/>
    <s v="Asistencia técnica y ecoeficiencia para el desarrollo distrital y regional"/>
    <s v="03- Recurso Humano"/>
    <s v="03- Gastos de Personal"/>
    <x v="8"/>
    <n v="1"/>
    <x v="0"/>
    <s v="Apoyar logísticamente la  asignación, clasificación y archivo de la documentación correspondiente el desarrollo de las actividades administrativas de la Subdirección de Ecourbanismo."/>
    <d v="2013-01-01T00:00:00"/>
    <n v="3"/>
    <n v="1260000"/>
    <n v="3780000"/>
  </r>
  <r>
    <x v="4"/>
    <n v="557"/>
    <s v="Ecourbanismo y Construcción Sostenible"/>
    <s v="Establecer  el 100% de los criterios de ecourbanismo y construcción sostenible a las solicitudes presentadas"/>
    <s v="Asistencia técnica y ecoeficiencia para el desarrollo distrital y regional"/>
    <s v="03- Recurso Humano"/>
    <s v="03- Gastos de Personal"/>
    <x v="8"/>
    <n v="1"/>
    <x v="0"/>
    <s v="Apoyar en la recepción y el manejo de información relacionada con la adopción de criterios de ecourbanismo y construcción sostenibles, en el marco del proyecto de planeación ambiental con visión regional para la adaptación  y mitigación al cambio climátic"/>
    <d v="2013-01-01T00:00:00"/>
    <n v="3"/>
    <n v="1260000"/>
    <n v="14613152"/>
  </r>
  <r>
    <x v="4"/>
    <n v="558"/>
    <s v="Ecourbanismo y Construcción Sostenible"/>
    <s v="Establecer  el 100% de los criterios de ecourbanismo y construcción sostenible a las solicitudes presentadas"/>
    <s v="Asistencia técnica y ecoeficiencia para el desarrollo distrital y regional"/>
    <s v="03- Recurso Humano"/>
    <s v="03- Gastos de Personal"/>
    <x v="8"/>
    <n v="1"/>
    <x v="0"/>
    <s v="Prestar los servicios profesionales para apoyar  el establecimiento de determinantes de ecourbanismo y construcción sostenible a través de la generación de conocimiento en  el uso de materiales, en el marco del proyecto planeación ambiental con visión reg"/>
    <d v="2013-02-22T00:00:00"/>
    <n v="10"/>
    <n v="2290000"/>
    <n v="22900000"/>
  </r>
  <r>
    <x v="4"/>
    <n v="559"/>
    <s v="Ecourbanismo y Construcción Sostenible"/>
    <s v="Establecer  el 100% de los criterios de ecourbanismo y construcción sostenible a las solicitudes presentadas"/>
    <s v="Asistencia técnica y ecoeficiencia para el desarrollo distrital y regional"/>
    <s v="03- Recurso Humano"/>
    <s v="03- Gastos de Personal"/>
    <x v="8"/>
    <n v="1"/>
    <x v="0"/>
    <s v="Prestar los servicios profesionales para apoyar  la generación de información georreferenciada soporte para el establecimiento de determinantes de ecourbanismo y construcción sostenible, en el marco del proyecto planeación ambiental con visión regional pa"/>
    <d v="2013-01-01T00:00:00"/>
    <n v="5"/>
    <n v="3370000"/>
    <n v="16850000"/>
  </r>
  <r>
    <x v="4"/>
    <n v="560"/>
    <s v="Ecourbanismo y Construcción Sostenible"/>
    <s v="Establecer  el 100% de los criterios de ecourbanismo y construcción sostenible a las solicitudes presentadas"/>
    <s v="Asistencia técnica y ecoeficiencia para el desarrollo distrital y regional"/>
    <s v="03- Recurso Humano"/>
    <s v="03- Gastos de Personal"/>
    <x v="8"/>
    <n v="1"/>
    <x v="0"/>
    <s v="Apoyar  el componente bioclimático del urbanismo y las edificaciones para el establecimiento de determinantes de ecourbanismo y construcción sostenible, en el marco del proyecto Planeación Ambiental con visión regional para la adaptación y mitigación al c"/>
    <d v="2013-02-26T00:00:00"/>
    <n v="12"/>
    <n v="2470000"/>
    <n v="29640000"/>
  </r>
  <r>
    <x v="4"/>
    <n v="561"/>
    <s v="Ecourbanismo y Construcción Sostenible"/>
    <s v="Establecer  el 100% de los criterios de ecourbanismo y construcción sostenible a las solicitudes presentadas"/>
    <s v="Asistencia técnica y ecoeficiencia para el desarrollo distrital y regional"/>
    <s v="03- Recurso Humano"/>
    <s v="03- Gastos de Personal"/>
    <x v="8"/>
    <n v="1"/>
    <x v="0"/>
    <s v="Prestar los servicios profesionales brindado apoyo en la construcción de criterios de ecourbanismo y edificacioens para el establecimiento de determinantes de ecourbanismo y construcción sostenible en el marco del proyecto planeación ambiental con visión "/>
    <d v="2013-02-22T00:00:00"/>
    <n v="12"/>
    <n v="2990000"/>
    <n v="35880000"/>
  </r>
  <r>
    <x v="4"/>
    <n v="562"/>
    <s v="Ecourbanismo y Construcción Sostenible"/>
    <s v="Diseñar e implementar 100% la política pública para fomentar procesos de ecourbanismo y construcción, con énfasis en sostenibilidad medioambiental y económica."/>
    <s v="Asistencia técnica y ecoeficiencia para el desarrollo distrital y regional"/>
    <s v="03- Recurso Humano"/>
    <s v="03- Gastos de Personal"/>
    <x v="8"/>
    <n v="1"/>
    <x v="0"/>
    <s v="Asesorar y apoyar la socialización, ajustes, validación  y adopción de la Política Pública de Ecourbanismo y Construcción Sostenible en el marco del proyecto de Planeación ambiental con visión regional para la adaptación y mitigación al cambio climático e"/>
    <d v="2013-01-01T00:00:00"/>
    <n v="4"/>
    <n v="5410000"/>
    <n v="21640000"/>
  </r>
  <r>
    <x v="4"/>
    <n v="563"/>
    <s v="Ecourbanismo y Construcción Sostenible"/>
    <s v="Diseñar e implementar 100% la política pública para fomentar procesos de ecourbanismo y construcción, con énfasis en sostenibilidad medioambiental y económica."/>
    <s v="Asistencia técnica y ecoeficiencia para el desarrollo distrital y regional"/>
    <s v="03- Recurso Humano"/>
    <s v="03- Gastos de Personal"/>
    <x v="8"/>
    <n v="1"/>
    <x v="0"/>
    <s v="Asesorar y apoyar la socialización, ajustes, validación  y adopción de la Política Pública de Ecourbanismo y Construcción Sostenible en el marco del Proyecto de planeación ambiental con misión regional para la adaptación y mitigación al cambio climático e"/>
    <d v="2013-01-01T00:00:00"/>
    <n v="4"/>
    <n v="5410000"/>
    <n v="21640000"/>
  </r>
  <r>
    <x v="4"/>
    <n v="564"/>
    <s v="Ecourbanismo y Construcción Sostenible"/>
    <s v="Diseñar e implementar 100% la política pública para fomentar procesos de ecourbanismo y construcción, con énfasis en sostenibilidad medioambiental y económica."/>
    <s v="Asistencia técnica y ecoeficiencia para el desarrollo distrital y regional"/>
    <s v="03- Recurso Humano"/>
    <s v="03- Gastos de Personal"/>
    <x v="8"/>
    <n v="1"/>
    <x v="0"/>
    <s v="Coordinar  la elaboración, socialización, ajustes, validación  y adopción de la Política Pública de Ecourbanismo y Construcción Sostenible en el marco del Proyecto de planeación ambiental con visión regional para la adaptación y mitigación al cambio climá"/>
    <d v="2013-05-03T00:00:00"/>
    <n v="9"/>
    <n v="5410000"/>
    <n v="48690000"/>
  </r>
  <r>
    <x v="4"/>
    <n v="565"/>
    <s v="Ecourbanismo y Construcción Sostenible"/>
    <s v="Actualizar 100% el Código de Construcción de Bogotá con perspectiva de sostenibilidad, incluyendo estándares de construcción sostenible y un sistema de certificación de construcciones sostenibles."/>
    <s v="Asistencia técnica y ecoeficiencia para el desarrollo distrital y regional"/>
    <s v="03- Recurso Humano"/>
    <s v="03- Gastos de Personal"/>
    <x v="8"/>
    <n v="1"/>
    <x v="0"/>
    <s v="Orientar la actualización del código de construcción de Bogotá con perspectiva de sostenibilidad, en el marco del Proyecto de planeación ambiental con visión regional para la adaptación y mitigación al cambio climático en el D.C. "/>
    <d v="2013-03-24T00:00:00"/>
    <n v="10"/>
    <n v="6300000"/>
    <n v="63000000"/>
  </r>
  <r>
    <x v="4"/>
    <n v="566"/>
    <s v="Ecourbanismo y Construcción Sostenible"/>
    <s v="Establecer  el 100% de los criterios de ecourbanismo y construcción sostenible a las solicitudes presentadas"/>
    <s v="Asistencia técnica y ecoeficiencia para el desarrollo distrital y regional"/>
    <s v="04-Investigación y estudios "/>
    <s v="01-Investigación Básica Aplicada Y Estudios Propios Del Sector"/>
    <x v="9"/>
    <n v="1"/>
    <x v="0"/>
    <s v="Realizar los diseños paisajísticos y estudios técnicos con criterios de eco urbanismo y construcción sostenible para la remodelación de la Plaza de la hoja ubicado en la localidad de Puente Aranda"/>
    <d v="2013-01-01T00:00:00"/>
    <n v="1"/>
    <n v="273987626"/>
    <n v="273987626"/>
  </r>
  <r>
    <x v="4"/>
    <n v="567"/>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3- Recurso Humano"/>
    <s v="03- Gastos de Personal"/>
    <x v="8"/>
    <n v="1"/>
    <x v="0"/>
    <s v="Adición y prorroga No. 1 Contrato 162 de 2013 cuyo objeto es &quot;Apoyar las actividades técnicas y logísticas  para el desarrollo del programa de gestión ambiental y del  grupo de ecourbanismo, en el marco del proyecto de planeación ambiental con visión regi"/>
    <d v="2013-05-21T00:00:00"/>
    <n v="1.5"/>
    <n v="1960000"/>
    <n v="2940000"/>
  </r>
  <r>
    <x v="4"/>
    <n v="568"/>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3- Recurso Humano"/>
    <s v="03- Gastos de Personal"/>
    <x v="8"/>
    <n v="1"/>
    <x v="0"/>
    <s v="Adición Contrato N° 935 cuyo objeto es realizar la auditoria integral ambiental de las empresas participantes en la Decima segunda convocatoria del Programa de Excelencia Ambiental PREAD."/>
    <d v="2013-01-01T00:00:00"/>
    <n v="1.5"/>
    <n v="4390000"/>
    <n v="6585000"/>
  </r>
  <r>
    <x v="4"/>
    <n v="569"/>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3- Recurso Humano"/>
    <s v="03- Gastos de Personal"/>
    <x v="8"/>
    <n v="1"/>
    <x v="0"/>
    <s v="Adición Contrato N° 934 cuyo objeto es realizar la auditoria integral ambiental de las empresas participantes en la Decima segunda convocatoria del Programa de Excelencia Ambiental PREAD."/>
    <d v="2013-01-01T00:00:00"/>
    <n v="1.5"/>
    <n v="4390000"/>
    <n v="6585000"/>
  </r>
  <r>
    <x v="4"/>
    <n v="570"/>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3- Recurso Humano"/>
    <s v="03- Gastos de Personal"/>
    <x v="8"/>
    <n v="1"/>
    <x v="0"/>
    <s v="PLANTA TEMPORAL"/>
    <d v="2013-01-01T00:00:00"/>
    <n v="9"/>
    <n v="2004352.4444444445"/>
    <n v="18039172"/>
  </r>
  <r>
    <x v="4"/>
    <n v="571"/>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3- Recurso Humano"/>
    <s v="03- Gastos de Personal"/>
    <x v="8"/>
    <n v="1"/>
    <x v="0"/>
    <s v="Prestar sus servicios profesionales para el acompañamiento a las empresas vinculadas al programa GAE nivel I acercar, en el marco del proyecto planeación ambiental con visión regional para la adaptación y mitigación al cambio climático en el distrito capi"/>
    <d v="2013-01-01T00:00:00"/>
    <n v="4"/>
    <n v="2990000"/>
    <n v="11960000"/>
  </r>
  <r>
    <x v="4"/>
    <n v="572"/>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2-Dotación "/>
    <s v="01 - Adquisición y/o producción de equipos, materiales, suministros y servicios propios del sector"/>
    <x v="10"/>
    <n v="1"/>
    <x v="0"/>
    <s v="Ceremonia PREAD"/>
    <d v="2013-01-01T00:00:00"/>
    <n v="1"/>
    <n v="30000000"/>
    <n v="30000000"/>
  </r>
  <r>
    <x v="4"/>
    <n v="573"/>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3- Recurso Humano"/>
    <s v="03- Gastos de Personal"/>
    <x v="8"/>
    <n v="1"/>
    <x v="0"/>
    <s v="Apoyar las actividades que requieran los procesos de autogestión y autorregulación del programa de gestión ambiental empresarial, en el marco del proyecto de planeación ambiental con visión regional para la adaptación y mitigación al cambio climático en e"/>
    <d v="2013-05-09T00:00:00"/>
    <n v="3"/>
    <n v="1540000"/>
    <n v="4620000"/>
  </r>
  <r>
    <x v="4"/>
    <n v="574"/>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3- Recurso Humano"/>
    <s v="03- Gastos de Personal"/>
    <x v="8"/>
    <n v="1"/>
    <x v="0"/>
    <s v="Adición Contrato 961 de 2013 cuyo objeto es Apoyar las actividades que requieran los procesos de autogestión y autorregulación del programa de gestión ambiental empresarial, en el marco del proyecto de planeación ambiental con visión regional para la adap"/>
    <d v="2013-11-01T00:00:00"/>
    <n v="0.73333333333333328"/>
    <n v="1540000"/>
    <n v="1129333.3333333333"/>
  </r>
  <r>
    <x v="4"/>
    <n v="575"/>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3- Recurso Humano"/>
    <s v="03- Gastos de Personal"/>
    <x v="8"/>
    <n v="1"/>
    <x v="0"/>
    <s v="Adición y prorroga No. 1 Contrato 162 de 2013 cuyo objeto es &quot;Apoyar las actividades técnicas y logísticas  para el desarrollo del programa de gestión ambiental y del  grupo de ecourbanismo, en el marco del proyecto de planeación ambiental con visión regi"/>
    <d v="2013-05-21T00:00:00"/>
    <n v="3.5"/>
    <n v="1960000"/>
    <n v="6860000"/>
  </r>
  <r>
    <x v="4"/>
    <n v="576"/>
    <s v="Autogestión y autorregulación ambiental empresarial"/>
    <s v="Vincular a 2.500 empresas en procesos de autogestión y autorregulación como estrategia de mitigación y adaptación al cambio climático."/>
    <s v="Asistencia técnica y ecoeficiencia para el desarrollo distrital y regional"/>
    <s v="03- Recurso Humano"/>
    <s v="03- Gastos de Personal"/>
    <x v="8"/>
    <n v="1"/>
    <x v="0"/>
    <s v="_x000a_Apoyar las actividades técnicas y logísticas  para el desarrollo del programa de gestión ambiental empresarial , en el marco del proyecto de planeación ambiental con visión regional para la adaptación y mitigación al cambio climático en el distrito capit"/>
    <d v="2013-02-22T00:00:00"/>
    <n v="17.705978061224489"/>
    <n v="1960000"/>
    <n v="34703717"/>
  </r>
  <r>
    <x v="5"/>
    <n v="577"/>
    <s v="Ciudad región ambiental"/>
    <s v="Formular 4 proyectos ambientales regionales aprobados por las entidades competentes de la región, y coordinar su puesta en marcha"/>
    <s v="Asistencia técnica y ecoeficiencia para el desarrollo distrital y regional"/>
    <s v="03- Recurso Humano"/>
    <s v="03- Gastos de Personal"/>
    <x v="8"/>
    <n v="1"/>
    <x v="0"/>
    <s v="Prestar sus servicios profesionales para la orientación y apoyo a la formulación, desarrollo e implementación de propuestas ambientales regionales formuladas desde la ciudad y la región, que ayuden a fortalecer acciones para el ordenamiento y planificació"/>
    <d v="2013-02-25T00:00:00"/>
    <n v="2"/>
    <n v="4390000"/>
    <n v="8780000"/>
  </r>
  <r>
    <x v="5"/>
    <n v="578"/>
    <s v="Ciudad región ambiental"/>
    <s v="Formular 4 proyectos ambientales regionales aprobados por las entidades competentes de la región, y coordinar su puesta en marcha"/>
    <s v="Asistencia técnica y ecoeficiencia para el desarrollo distrital y regional"/>
    <s v="03- Recurso Humano"/>
    <s v="03- Gastos de Personal"/>
    <x v="8"/>
    <n v="1"/>
    <x v="0"/>
    <s v="Apoyar el desarrollo e implementación, de propuestas ambientales regionales formuladas desde la ciudad y la región, que ayuden a fortalecer acciones para el ordenamiento y planificación territorial con diversos actores e instituciones"/>
    <d v="2013-06-15T00:00:00"/>
    <n v="6"/>
    <n v="2680000"/>
    <n v="16080000"/>
  </r>
  <r>
    <x v="5"/>
    <n v="579"/>
    <s v="Ciudad región ambiental"/>
    <s v="Formular 4 proyectos ambientales regionales aprobados por las entidades competentes de la región, y coordinar su puesta en marcha"/>
    <s v="Asistencia técnica y ecoeficiencia para el desarrollo distrital y regional"/>
    <s v="03- Recurso Humano"/>
    <s v="03- Gastos de Personal"/>
    <x v="8"/>
    <n v="1"/>
    <x v="0"/>
    <s v="Articular las propuestas regionales, formuladas desde la ciudad y   la región, orientada a la recuperación y preservación del ambiente desde una noción de estructura ecológica Principal."/>
    <d v="2013-02-28T00:00:00"/>
    <n v="10.833333382352942"/>
    <n v="6800000"/>
    <n v="73666667"/>
  </r>
  <r>
    <x v="5"/>
    <n v="580"/>
    <s v="Ciudad región ambiental"/>
    <s v="Formular 4 proyectos ambientales regionales aprobados por las entidades competentes de la región, y coordinar su puesta en marcha"/>
    <s v="Asistencia técnica y ecoeficiencia para el desarrollo distrital y regional"/>
    <s v="03- Recurso Humano"/>
    <s v="03- Gastos de Personal"/>
    <x v="8"/>
    <n v="1"/>
    <x v="0"/>
    <s v="Disponible"/>
    <d v="2013-02-15T00:00:00"/>
    <n v="4.3573628465804068"/>
    <n v="5410000"/>
    <n v="23573333"/>
  </r>
  <r>
    <x v="6"/>
    <m/>
    <m/>
    <m/>
    <s v="Calidad ambiental y preservación del patrimonio natural"/>
    <s v="03 Recurso humano"/>
    <s v="04 Gasto de Personal Operativo"/>
    <x v="11"/>
    <n v="1"/>
    <x v="1"/>
    <s v="VALOR SUSPENDIDO"/>
    <m/>
    <n v="1"/>
    <n v="300000000"/>
    <n v="300000000"/>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3 Recurso humano"/>
    <s v="04 Gasto de Personal Operativo"/>
    <x v="11"/>
    <n v="1"/>
    <x v="1"/>
    <s v="PRESTAR SUS SERVICIOS PROFESIONALES PARA IMPLEMENTAR LA ESTRATEGIA PREVENTIVA CAUSADA POR EL APROVECHAMIENTO ILEGAL DEL RECURSO FAUNA SILVESTRE EN EL DISTRITO CAPITAL_x000a_CAUSADA POR EL APROVECHAMIENTO ILEGAL DEL RECURSO FAUNA SILVESTRE EN EL DISTRITO_x000a_CAPITAL"/>
    <d v="2013-01-10T00:00:00"/>
    <n v="11"/>
    <n v="3370000"/>
    <n v="37070000"/>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3 Recurso humano"/>
    <s v="04 Gasto de Personal Operativo"/>
    <x v="11"/>
    <n v="1"/>
    <x v="1"/>
    <s v="PRESTAR SUS SERVICIOS PROFESIONALES PARA REALIZAR LA EVALUACIÓN A LAS SOLICITUDES DE OTORGAMIENTO, MODIFICACIÓN Y RENOVACIÓN DE PERMISOS DE APROVECHAMIENTO LEGAL DEL RECURSO FAUNA SILVESTRE EN EL DISTRITO CAPITAL"/>
    <d v="2013-01-10T00:00:00"/>
    <n v="11"/>
    <n v="3370000"/>
    <n v="37070000"/>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3 Recurso humano"/>
    <s v="04 Gasto de Personal Operativo"/>
    <x v="11"/>
    <n v="1"/>
    <x v="1"/>
    <s v="ADICION N° 2 Y PRORROGA N° 2 AL CONTRATO DE PRESTACION DE SERVICIOS N° 585 DE 2012 CUYO OBJETO ES: &quot;REALIZARÁ LA EVALUACIÓN Y SEGUIMIENTO A LAS ACTIVIDADES DE APROVECHAMIENTO LEGAL DEL RECURSO FAUNA EN EL DISTRITO CAPITAL."/>
    <d v="2013-01-18T00:00:00"/>
    <n v="2"/>
    <n v="3300000"/>
    <n v="6600000"/>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3 Recurso humano"/>
    <s v="04 Gasto de Personal Operativo"/>
    <x v="11"/>
    <n v="1"/>
    <x v="1"/>
    <s v="PRESTAR SUS SERVICIOS PROFESIONALES PARA REALIZAR EL SEGUIMIENTO A LAS ACTIVIDADES DE APROVECHAMIENTO LEGAL DEL RECURSO FAUNA SILVESTRE EN EL DISTRITO CAPITAL."/>
    <d v="2013-01-10T00:00:00"/>
    <n v="10"/>
    <n v="3370000"/>
    <n v="33700000"/>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3 Recurso humano"/>
    <s v="04 Gasto de Personal Operativo"/>
    <x v="11"/>
    <n v="1"/>
    <x v="1"/>
    <s v="PRESTAR SUS SERVICIOS PROFESIONALES PARA REALIZAR LA ATENCIÓN A QUEJAS Y RECLAMOS Y OPERATIVOS DE CONTROL PARA PREVENIR Y CONTROLAR LAS ACTIVIDADES DE APROVECHAMIENTO LEGAL E ILEGAL DEL RECURSO FAUNA SILVESTRE EN EL DISTRITO CAPITAL"/>
    <d v="2013-01-10T00:00:00"/>
    <n v="10"/>
    <n v="3370000"/>
    <n v="33700000"/>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3 Recurso humano"/>
    <s v="04 Gasto de Personal Operativo"/>
    <x v="11"/>
    <n v="1"/>
    <x v="1"/>
    <s v="ADICION N° 2 Y PRORROGA N° 2 AL CONTRATO DE PRESTACION DE SERVICIOS PROFESIONALES N° 1105 DE 2012 CUYO OBJETO ES: ASISTIRÁ PROFESIONAL Y TÉCNICAMENTE A LA SECRETARIA DISTRITAL DE AMBIENTE EN EL RESCATE DE FAUNA SILVESTRE EN EL MARCO DEL PROYECTO 819: &quot;EVA"/>
    <d v="2013-01-18T00:00:00"/>
    <n v="0.9"/>
    <n v="2400000"/>
    <n v="1760000"/>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3 Recurso humano"/>
    <s v="04 Gasto de Personal Operativo"/>
    <x v="11"/>
    <n v="1"/>
    <x v="1"/>
    <s v="PRESTAR SUS SERVICIOS PROFESIONALES PARA ASISTIR TÉCNICAMENTE A LA SECRETARIA DISTRITAL DE AMBIENTE EN EL RESCATE DE FAUNA SILVESTRE."/>
    <d v="2013-01-10T00:00:00"/>
    <n v="11"/>
    <n v="2680000"/>
    <n v="29480000"/>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3 Recurso humano"/>
    <s v="04 Gasto de Personal Operativo"/>
    <x v="11"/>
    <n v="1"/>
    <x v="1"/>
    <s v="ADICION N° 2 Y PRORROGA N° 2 AL CONTRATO DE PRESTACION DE SERVICIOS N° 1385 DE 2012 CUYO OBJETO ES:REALIZARÁ LA ATENCIÓN A QUEJAS Y RECLAMOS Y OPERATIVOS DE CONTROL PARA PREVENIR Y CONTROLAR LAS ACTIVIDADES DE APROVECHAMIENTO LEGAL E ILEGAL DEL RECURSO FA"/>
    <d v="2013-01-18T00:00:00"/>
    <n v="0.4"/>
    <n v="3300000"/>
    <n v="1320000"/>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3 Recurso humano"/>
    <s v="04 Gasto de Personal Operativo"/>
    <x v="11"/>
    <n v="1"/>
    <x v="1"/>
    <s v="PRESTAR SUS SERVICIOS PROFESIONALES PARA REALIZAR ACTIVIDADES DE EVALUACIÓN, SEGUIMIENTO Y CONTROL A LA MOVILIZACIÓN, TRANSFORMACIÓN Y COMERCIALIZACIÓN DE PRODUCTOS DE LA FLORA, UTILIZADOS POR LAS INDUSTRIAS FORESTALES QUE ADELANTAN ACTIVIDADES EN LA JURI"/>
    <d v="2013-01-10T00:00:00"/>
    <n v="10"/>
    <n v="2680000"/>
    <n v="26800000"/>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3 Recurso humano"/>
    <s v="04 Gasto de Personal Operativo"/>
    <x v="11"/>
    <n v="1"/>
    <x v="1"/>
    <s v="PRESTAR SUS SERVICIOS PROFESIONALES PARA REALIZAR TODAS LAS ACTIVIDADES DE PLANEACIÓN Y PREVENCIÓN AL CONTROL DE LA MOVILIZACIÓN, TRANSFORMACIÓN Y COMERCIALIZACIÓN DE PRODUCTOS DE LA FLORA, UTILIZADOS POR LAS INDUSTRIAS FORESTALES QUE ADELANTAN ACTIVIDADE"/>
    <d v="2013-01-10T00:00:00"/>
    <n v="11"/>
    <n v="3370000"/>
    <n v="37070000"/>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3 Recurso humano"/>
    <s v="04 Gasto de Personal Operativo"/>
    <x v="11"/>
    <n v="1"/>
    <x v="1"/>
    <s v="ADICION N° 2 Y PRORROGA N° 2 AL CONTRATO DE PRESTACION DE SERVICIOS N° 961 DE 2012 CUYO OBJETO ES: REALIZARÁ ACTIVIDADES DE PREVENCIÓN, EVALUACIÓN, SEGUIMIENTO Y CONTROL A LA MOVILIZACIÓN, TRANSFORMACIÓN Y COMERCIALIZACIÓN DE PRODUCTOS DE LA FLORA UTILIZA"/>
    <d v="2013-01-18T00:00:00"/>
    <n v="0.93333333333333335"/>
    <n v="2900000"/>
    <n v="2706667"/>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3 Recurso humano"/>
    <s v="04 Gasto de Personal Operativo"/>
    <x v="11"/>
    <n v="1"/>
    <x v="1"/>
    <s v="PRESTAR SUS SERVICIOS PROFESIONALES PARA REALIZAR ACTIVIDADES DE PREVENCIÓN, VERIFICACIÓN Y CONTROL DE ESPECÍMENES DE LA FLORA ASÍ COMO REALIZAR LA EVALUACIÓN Y SEGUIMIENTO A INDUSTRIAS FORESTALES DENTRO DE LA JURISDICCIÓN DE LA SECRETARÍA DISTRITAL DE AM"/>
    <d v="2013-01-10T00:00:00"/>
    <n v="10"/>
    <n v="2990000"/>
    <n v="29900000"/>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3 Recurso humano"/>
    <s v="04 Gasto de Personal Operativo"/>
    <x v="11"/>
    <n v="1"/>
    <x v="1"/>
    <s v="PRESTAR SUS SERVICIOS PROFESIONALES PARA ADELANTAR EL TRABAJO DE CAMPO EN DESARROLLO DE LA EVALUACIÓN, SEGUIMIENTO Y CONTROL A LAS INDUSTRIAS FORESTALES REGISTRADAS ANTE LA SECRETARIA DISTRITAL DE AMBIENTE DENTRO DEL MARCO DEL PROYECTO 819"/>
    <d v="2013-01-10T00:00:00"/>
    <n v="11"/>
    <n v="2470000"/>
    <n v="27170000"/>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3 Recurso humano"/>
    <s v="04 Gasto de Personal Operativo"/>
    <x v="11"/>
    <n v="1"/>
    <x v="1"/>
    <s v="PRESTAR SUS SERVICIOS PROFESIONALES PARA APOYAR LAS ACTIVIDADES DE SEGUIMIENTO Y CONTROL A LAS INDUSTRIAS FORESTALES UBICADAS EN JURISDICCIÓN DE LA SECRETARIA DISTRITAL DE AMBIENTE."/>
    <d v="2013-01-10T00:00:00"/>
    <n v="10"/>
    <n v="2290000"/>
    <n v="22900000"/>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3 Recurso humano"/>
    <s v="04 Gasto de Personal Operativo"/>
    <x v="11"/>
    <n v="1"/>
    <x v="1"/>
    <s v="APOYAR LAS ACTIVIDADES DE EVALUACIÓN, SEGUIMIENTO Y CONTROL RELACIONADAS CON LAS QUEJAS, DERECHOS DE PETICIÓN, TUTELAS, ACCIONES POPULARES, QUERELLAS, AUDIENCIAS PÚBLICAS DE LAS EMPRESAS FORESTALES QUE ADELANTAN ACTIVIDADES EN LA JURISDICCIÓN DE LA SECRET"/>
    <d v="2013-01-10T00:00:00"/>
    <n v="10"/>
    <n v="2290000"/>
    <n v="22900000"/>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3 Recurso humano"/>
    <s v="04 Gasto de Personal Operativo"/>
    <x v="11"/>
    <n v="1"/>
    <x v="1"/>
    <s v="&quot;PRESTAR SUS SERVICIOS PROFESIONALES PARA APOYAR LAS ACTIVIDADES DE SEGUIMIENTO Y CONTROL A LAS INDUSTRIAS FORESTALES UBICADAS EN LA JURISDICCIÓN DE LA SECRETARIA DISTRITAL DE AMBIENTE."/>
    <d v="2013-01-10T00:00:00"/>
    <n v="10"/>
    <n v="2680000"/>
    <n v="2680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PRESTAR SUS SERVICIOS PROFESIONALES PARA REALIZAR Y ORIENTAR LAS ACTIVIDADES RELACIONADAS CON EL SEGUIMIENTO Y CONTROL DE FLORA, FAUNA SILVESTRE Y ARBOLADO URBANO DE CONFORMIDAD CON EL PROYECTO 819 EN EL DISTRITO CAPITAL."/>
    <d v="2013-01-10T00:00:00"/>
    <n v="11"/>
    <n v="5410000"/>
    <n v="5951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PRESTAR SUS SERVICIOS PROFESIONALES PARA REALIZAR TODAS LAS ACTIVIDADES_x000a_RELACIONADAS CON LA EVALUACIÓN, CONTROL Y SEGUIMIENTO AL MANEJO SILVICULTURAL DEL_x000a_ARBOLADO URBANO DENTRO DE LA JURISDICCIÓN DE LA SECRETARÍA DISTRITAL DE AMBIENTE."/>
    <d v="2013-01-10T00:00:00"/>
    <n v="11"/>
    <n v="4390000"/>
    <n v="4829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PRESTAR SUS SERVICIOS PROFESIONALES PARA REALIZAR TODAS LAS ACTIVIDADES_x000a_RELACIONADAS CON LA EVALUACIÓN, CONTROL Y SEGUIMIENTO AL MANEJO SILVICULTURAL DEL_x000a_ARBOLADO URBANO DENTRO DE LA JURISDICCIÓN DE LA SECRETARÍA DISTRITAL DE AMBIENTE."/>
    <d v="2013-01-10T00:00:00"/>
    <n v="11"/>
    <n v="4390000"/>
    <n v="4829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PRESTAR SUS SERVICIOS PROFESIONALES PARA REALIZAR TODAS LAS ACTIVIDADES_x000a_RELACIONADAS CON LA EVALUACIÓN, CONTROL Y SEGUIMIENTO AL MANEJO SILVICULTURAL DEL_x000a_ARBOLADO URBANO DENTRO DE LA JURISDICCIÓN DE LA SECRETARÍA DISTRITAL DE AMBIENTE."/>
    <d v="2013-01-10T00:00:00"/>
    <n v="11"/>
    <n v="4390000"/>
    <n v="4829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ADICION N° 2 Y PRORROGA N° 2 AL CONTRATO DE PRESTACION DE SERVICIOS N° 963 DE 2012 CUYO OBJETO ES: REALIZARA ACTIVIDADES CON LA EVALUACION, CONTROL  Y SEGUIMIENTO AL MANEJO SILVICULTURAL DEL ARBOLADO URBANO DENTRO DE LA JURISDICCION DE LA SECRETARIA DISTR"/>
    <d v="2013-01-10T00:00:00"/>
    <n v="1"/>
    <n v="2053333"/>
    <n v="2053333"/>
  </r>
  <r>
    <x v="6"/>
    <m/>
    <s v="Evaluación, Seguimiento y Control del arbolado urbano"/>
    <s v="Realizar el seguimiento a 180,000 plantaciones de árboles en el distrito capital"/>
    <s v="Calidad ambiental y preservación del patrimonio natural"/>
    <s v="03 Recurso humano"/>
    <s v="04 Gasto de Personal Operativo"/>
    <x v="11"/>
    <n v="1"/>
    <x v="1"/>
    <s v="ADICION N° 2 Y PRORROGA N° 2 AL CONTRATO DE PRESTACION DE SERVICIOS N° 867 DE 2012 CUYO OBJETO ES: ASESORARÁ Y APOYARÁ LOS PROCESOS DE SEGUIMIENTO A LAS ACTIVIDADES RELACIONADAS CON EL MANEJO DEL ARBOLADO URBANO EN BOGOTÁ, EN EL MARCO DEL PROYECTO 819: &quot;E"/>
    <d v="2013-01-18T00:00:00"/>
    <n v="1"/>
    <n v="3800000"/>
    <n v="380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PRESTAR SUS SERVICIOS PROFESIONALES PARA REALIZAR ACTIVIDADES RELACIONADAS CON LA EVALUACIÓN, CONTROL Y SEGUIMIENTO AL MANEJO SILVICULTURAL DEL ARBOLADO URBANO DENTRO DE LA JURISDICCIÓN DE LA SECRETARÍA DISTRITAL DE AMBIENTE, EN EL MARCO DEL PROYECTO 819:"/>
    <d v="2013-01-10T00:00:00"/>
    <n v="11"/>
    <n v="4390000"/>
    <n v="4829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PRESTAR SUS SERVICIOS PROFESIONALES PARA APOYAR LA PLANEACIÓN E IMPLEMENTACIÓN DE_x000a_ESTRATEGIAS Y ACTIVIDADES RELACIONADAS CON LA SENSIBILIZACIÓN PARA LA PROTECCIÓN,_x000a_EVALUACIÓN PREVENTIVA Y MANEJO DEL ARBOLADO URBANO"/>
    <d v="2013-01-10T00:00:00"/>
    <n v="11"/>
    <n v="4390000"/>
    <n v="4829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ADICION N° 2 Y PRORROGA N° 2 AL CONTRATO DE PRESTACION DE SERVICIOS N° 902 DE 2012 CUYO OBJETO ES: ASESORARÁ Y APOYARÁ UNA DE LAS ZONAS EN LOS PROCESOS DE EVALUACIÓN CONTROL Y SEGUIMIENTO DE LAS ACTIVIDADES RELACIONADAS CON EL MANEJO DEL ARBOLADO URBANO E"/>
    <d v="2013-01-18T00:00:00"/>
    <n v="1"/>
    <n v="3800000"/>
    <n v="380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quot;PRESTAR SUS SERVICIOS PROFESIONALES PARA REALIZAR ACTIVIDADES RELACIONADAS CON LA_x000a_EVALUACIÓN, CONTROL Y SEGUIMIENTO AL MANEJO SILVICULTURAL DEL ARBOLADO URBANO_x000a_DENTRO DE LA JURISDICCIÓN DE LA SECRETARÍA DISTRITAL DE AMBIENTE."/>
    <d v="2013-01-10T00:00:00"/>
    <n v="10"/>
    <n v="2990000"/>
    <n v="2990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PRESTAR SUS SERVICIOS PROFESIONALES PARA DESARROLLAR TODAS LAS ACTIVIDADES_x000a_RELACIONADAS CON LA GESTIÓN Y OPERACIÓN DE LOS SISTEMAS DE INFORMACIÓN OPERATIVOS_x000a_EXISTENTES EN EL MARCO DEL PROYECTO 819: &quot;EVALUACIÓN, CONTROL, SEGUIMIENTO Y_x000a_CONSERVACIÓN DE LA FL"/>
    <d v="2013-01-10T00:00:00"/>
    <n v="11"/>
    <n v="3880000"/>
    <n v="42680000"/>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PRESTAR SUS SERVICIOS PROFESIONALES PARA APOYAR LOS PROCESOS DE SEGUIMIENTO A LAS ACTIVIDADES RELACIONADAS CON EL MANEJO DEL ARBOLADO URBANO EN LA JURISDICCION DEL DISTRITO CAPITAL."/>
    <d v="2013-01-10T00:00:00"/>
    <n v="11"/>
    <n v="3880000"/>
    <n v="4268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PRESTAR SUS SERVICIOS PROFESIONALES PARA APOYAR LAS ACTIVIDADES DE ATENCIÓN Y PREVENCIÓN DE EMERGENCIAS  RELACIONADAS CON EL ARBOLADO URBANO DE BOGOTÁ, _x000a__x000a_"/>
    <d v="2013-01-10T00:00:00"/>
    <n v="11"/>
    <n v="3880000"/>
    <n v="4268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quot;PRESTAR SUS SERVICIOS PROFESIONALES PARA REALIZAR ACTIVIDADES RELACIONADAS CON LA EVALUACIÓN, CONTROL Y SEGUIMIENTO AL MANEJO SILVICULTURAL DEL ARBOLADO URBANO DENTRO DE LA JURISDICCIÓN DE LA SECRETARÍA DISTRITAL DE AMBIENTE."/>
    <d v="2013-01-10T00:00:00"/>
    <n v="10"/>
    <n v="2990000"/>
    <n v="2990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PRESTAR SUS SERVICIOS PROFESIONALES PARA REALIZAR ACTIVIDADES RELACIONADAS CON LA EVALUACIÓN, CONTROL Y SEGUIMIENTO AL MANEJO SILVICULTURAL DEL ARBOLADO URBANO DENTRO DE LA JURISDICCIÓN DE LA SECRETARÍA DISTRITAL DE AMBIENTE."/>
    <d v="2013-01-10T00:00:00"/>
    <n v="10"/>
    <n v="2290000"/>
    <n v="2290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ADICION N° 2 Y PRORROGA N° 2AL CONTRATO DE PRESTACION DE SERVICIOS N° 962 DE 2012 CUYO OBJETO ES:  REALIZARÁ  ACTIVIDADES RELACIONADAS CON LA EVALUACIÓN, CONTROL Y SEGUIMIENTO AL MANEJO SILVICULTURAL DEL ARBOLADO URBANO DENTRO DE LA JURISDICCIÓN DE LA SEC"/>
    <d v="2013-01-18T00:00:00"/>
    <n v="0.9"/>
    <n v="2900000"/>
    <n v="261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quot;PRESTAR SUS SERVICIOS PROFESIONALES PARA REALIZAR ACTIVIDADES RELACIONADAS CON LA EVALUACIÓN, CONTROL Y SEGUIMIENTO AL MANEJO SILVICULTURAL DEL ARBOLADO URBANO DENTRO DE LA JURISDICCIÓN DE LA SECRETARÍA DISTRITAL DE AMBIENTE."/>
    <d v="2013-01-10T00:00:00"/>
    <n v="10"/>
    <n v="2990000"/>
    <n v="2990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Prestar sus servicios profesionales para realizar actividades relacionadas con la evaluación, control y seguimiento al manejo silvicultural del arbolado urbano dentro de la jurisdicción de la secretaría distrital de ambiente, en el marco del proyecto 819:"/>
    <d v="2013-01-10T00:00:00"/>
    <n v="10"/>
    <n v="2290000"/>
    <n v="2290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Prestar sus servicios profesionales para realizar actividades relacionadas con la evaluación, control y seguimiento al manejo silvicultural del arbolado urbano dentro de la jurisdicción de la secretaría distrital de ambiente, en el marco del proyecto 819:"/>
    <d v="2013-01-10T00:00:00"/>
    <n v="10"/>
    <n v="2990000"/>
    <n v="2990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Prestar sus servicios profesionales para realizar actividades relacionadas con la evaluación, control y seguimiento al manejo silvicultural del arbolado urbano dentro de la jurisdicción de la secretaría distrital de ambiente, en el marco del proyecto 819:"/>
    <d v="2013-01-10T00:00:00"/>
    <n v="10"/>
    <n v="2990000"/>
    <n v="29900000"/>
  </r>
  <r>
    <x v="6"/>
    <m/>
    <s v="Evaluación, Control, Seguimiento y Conservación de la Flora y Fauna Silvestre"/>
    <s v="Manejar tecnicamente el 100% de los especímenes de fauna silvestre y los productos maderables  y no maderables recuperados"/>
    <s v="Calidad ambiental y preservación del patrimonio natural"/>
    <s v="01 Adquisición y/o producción de equipos, materiales, suministros y servicios  propios del sector "/>
    <s v="02 Dotación"/>
    <x v="12"/>
    <n v="1"/>
    <x v="1"/>
    <s v="ARRENDAR DOS BODEGAS PARA LA GUARDA Y CUSTODIA DE PRODUCTOS Y ELEMENTOS DECOMISADOS POR LA SECRETARIA DISTRITAL DE AMBIENTE, EN DESARROLLO DEL CONTROL SOBRE EL APROVECHAMIENTO LEGAL O ILEGAL DE FLORA Y FAUNA SILVESTRE EN EL D.C."/>
    <d v="2013-01-10T00:00:00"/>
    <n v="1"/>
    <n v="19469364"/>
    <n v="19469364"/>
  </r>
  <r>
    <x v="6"/>
    <m/>
    <s v="Evaluación, Control, Seguimiento y Conservación de la Flora y Fauna Silvestre"/>
    <s v="Manejar tecnicamente el 100% de los especímenes de fauna silvestre y los productos maderables  y no maderables recuperados"/>
    <s v="Calidad ambiental y preservación del patrimonio natural"/>
    <s v="01 Adquisición y/o producción de equipos, materiales, suministros y servicios  propios del sector "/>
    <s v="02 Dotación"/>
    <x v="12"/>
    <n v="1"/>
    <x v="1"/>
    <s v="PAGO DE  GASTOS REEMBOLSABLES DE LOS INMUEBLES QUE ESTAN A CARGO DE LA SECRETARIA BAJO LA FIGURA DE COMODATO - CONTRATO N. 050 DEL 23/12/2011 SUSCRITO ENTRE OTCA SAS Y LA SDA"/>
    <d v="2013-02-01T00:00:00"/>
    <n v="1"/>
    <n v="632321"/>
    <n v="632321"/>
  </r>
  <r>
    <x v="6"/>
    <m/>
    <s v="Evaluación, Control, Seguimiento y Conservación de la Flora y Fauna Silvestre"/>
    <s v="Desarrollar 28 estrategias de prevención, conservación y protección de la flora y fauna silvestre"/>
    <s v="Calidad ambiental y preservación del patrimonio natural"/>
    <s v="01 Adquisición y/o producción de equipos, materiales, suministros y servicios  propios del sector "/>
    <s v="02 Dotación"/>
    <x v="12"/>
    <n v="1"/>
    <x v="1"/>
    <s v="ADQUIRIR MATERIAL VEGETAL ALTERNATIVO EN PARTICULAR PALMA ROBELINA Y AMERO DE MAÍZ  PARA SER ENTREGADO A LA COMUNIDAD COMO MEDIDA DE PROTECCIÓN Y DE PREVENCIÓN DENTRO DE LAS CAMPAÑAS DE PROTECCIÓN A LAS PALMAS SILVESTRES Y AL LAUREL DE CERA."/>
    <d v="2013-02-01T00:00:00"/>
    <n v="1"/>
    <n v="13003600"/>
    <n v="130036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Prestar sus servicios profesionales para realizar actividades relacionadas con la evaluación, control y seguimiento al manejo silvicultural del arbolado urbano dentro de la jurisdicción de la secretaría distrital de ambiente, en el marco del proyecto 819:"/>
    <d v="2013-01-10T00:00:00"/>
    <n v="10"/>
    <n v="2680000"/>
    <n v="2680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ADICION N° 2 Y PRORROGA N° 2AL CONTRATO DE PRESTACION DE SERVICIOS N° 863 DE 2012 CUYO OBJETO ES:  REALIZARÁ  ACTIVIDADES RELACIONADAS CON LA EVALUACIÓN, CONTROL Y SEGUIMIENTO AL MANEJO SILVICULTURAL DEL ARBOLADO URBANO DENTRO DE LA JURISDICCIÓN DE LA SEC"/>
    <d v="2013-01-18T00:00:00"/>
    <n v="1"/>
    <n v="2200000"/>
    <n v="220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PRESTAR SUS SERVICIOS PROFESIONALES PARA REALIZAR ACTIVIDADES RELACIONADAS CON LA EVALUACIÓN, CONTROL Y SEGUIMIENTO AL MANEJO SILVICULTURAL DEL ARBOLADO URBANO DENTRO DE LA JURISDICCIÓN DE LA SECRETARÍA DISTRITAL DE AMBIENTE."/>
    <d v="2013-01-10T00:00:00"/>
    <n v="10"/>
    <n v="2990000"/>
    <n v="2990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ADICION N° 2 Y PRORROGA N° 2AL CONTRATO DE PRESTACION DE SERVICIOS N° 991 DE 2012 CUYO OBJETO ES:  REALIZARÁ  ACTIVIDADES RELACIONADAS CON LA EVALUACIÓN, CONTROL Y SEGUIMIENTO AL MANEJO SILVICULTURAL DEL ARBOLADO URBANO DENTRO DE LA JURISDICCIÓN DE LA SEC"/>
    <d v="2013-01-18T00:00:00"/>
    <n v="0.93333333333333335"/>
    <n v="2200000"/>
    <n v="2053333"/>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PRESTAR SUS SERVICIOS PROFESIONALES PARA REALIZAR ACTIVIDADES RELACIONADAS CON LA EVALUACIÓN, CONTROL Y SEGUIMIENTO AL MANEJO SILVICULTURAL DEL ARBOLADO URBANO DENTRO DE LA JURISDICCIÓN DE LA SECRETARÍA DISTRITAL DE AMBIENTE."/>
    <d v="2013-01-10T00:00:00"/>
    <n v="10"/>
    <n v="2680000"/>
    <n v="2680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PRESTAR SUS SERVICIOS PROFESIONALES PARA REALIZAR ACTIVIDADES RELACIONADAS CON LA EVALUACIÓN, CONTROL Y SEGUIMIENTO AL MANEJO SILVICULTURAL DEL ARBOLADO URBANO DENTRO DE LA JURISDICCIÓN DE LA SECRETARÍA DISTRITAL DE AMBIENTE."/>
    <d v="2013-01-10T00:00:00"/>
    <n v="10"/>
    <n v="2990000"/>
    <n v="29900000"/>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PRESTAR SUS SERVICIOS PROFESIONALES PARA SUSTANCIAR LOS PROCESOS DE CARÁCTER SANCIONATORIO Y PERMISIVO, QUE LE SEAN ASIGNADOS, EN EL MARCO DEL PROYECTO 819."/>
    <d v="2013-01-18T00:00:00"/>
    <n v="11"/>
    <n v="2990000"/>
    <n v="3289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PRESTAR SUS SERVICIOS PROFESIONALES PARA REALIZAR ACTIVIDADES RELACIONADAS CON LA EVALUACIÓN, CONTROL Y SEGUIMIENTO AL MANEJO SILVICULTURAL DEL ARBOLADO URBANO DENTRO DE LA JURISDICCIÓN DE LA SECRETARÍA DISTRITAL DE AMBIENTE."/>
    <d v="2013-01-10T00:00:00"/>
    <n v="10"/>
    <n v="2290000"/>
    <n v="2290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ADICION N° 2 Y PRORROGA N° 2AL CONTRATO DE PRESTACION DE SERVICIOS N° 898 DE 2012 CUYO OBJETO ES:  REALIZARÁ  ACTIVIDADES RELACIONADAS CON LA EVALUACIÓN, CONTROL Y SEGUIMIENTO AL MANEJO SILVICULTURAL DEL ARBOLADO URBANO DENTRO DE LA JURISDICCIÓN DE LA SEC"/>
    <d v="2013-01-18T00:00:00"/>
    <n v="1"/>
    <n v="2200000"/>
    <n v="220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PRESTAR SUS SERVICIOS PROFESIONALES PARA REALIZAR ACTIVIDADES RELACIONADAS CON LA EVALUACIÓN, CONTROL Y SEGUIMIENTO AL MANEJO SILVICULTURAL DEL ARBOLADO URBANO DENTRO DE LA JURISDICCIÓN DE LA SECRETARÍA DISTRITAL DE AMBIENTE."/>
    <d v="2013-01-10T00:00:00"/>
    <n v="10"/>
    <n v="2990000"/>
    <n v="2990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PRESTAR SUS SERVICIOS PROFESIONALES PARA REALIZAR ACTIVIDADES RELACIONADAS CON LA EVALUACIÓN, CONTROL Y SEGUIMIENTO AL MANEJO SILVICULTURAL DEL ARBOLADO URBANO DENTRO DE LA JURISDICCIÓN DE LA SECRETARÍA DISTRITAL DE AMBIENTE."/>
    <d v="2013-01-10T00:00:00"/>
    <n v="10"/>
    <n v="2990000"/>
    <n v="2990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PRESTAR SUS SERVICIOS PROFESIONALES PARA REALIZAR ACTIVIDADES RELACIONADAS CON LA EVALUACIÓN, CONTROL Y SEGUIMIENTO AL MANEJO SILVICULTURAL DEL ARBOLADO URBANO DENTRO DE LA JURISDICCIÓN DE LA SECRETARÍA DISTRITAL DE AMBIENTE."/>
    <d v="2013-01-10T00:00:00"/>
    <n v="10"/>
    <n v="2680000"/>
    <n v="2680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ADICION N° 2 Y PRORROGA N° 2 AL CONTRATO DE PRESTACION DE SERVICIOS N° 1130 DE 2012 CUYO OBJETO ES:  REALIZARÁ  ACTIVIDADES RELACIONADAS CON LA EVALUACIÓN, CONTROL Y SEGUIMIENTO AL MANEJO SILVICULTURAL DEL ARBOLADO URBANO DENTRO DE LA JURISDICCIÓN DE LA S"/>
    <d v="2013-01-18T00:00:00"/>
    <n v="0.73333333333333328"/>
    <n v="2900000"/>
    <n v="2126667"/>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PRESTAR SUS SERVICIOS PROFESIONALES PARA REALIZAR ACTIVIDADES RELACIONADAS CON LA EVALUACIÓN, CONTROL Y SEGUIMIENTO AL MANEJO SILVICULTURAL DEL ARBOLADO URBANO DENTRO DE LA JURISDICCIÓN DE LA SECRETARÍA DISTRITAL DE AMBIENTE."/>
    <d v="2013-01-10T00:00:00"/>
    <n v="10"/>
    <n v="2290000"/>
    <n v="2290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PRESTAR SUS SERVICIOS PROFESIONALES PARA REALIZAR ACTIVIDADES RELACIONADAS CON LA EVALUACION, CONTROL Y SEGUIMIENTO AL MANEJO SILVICULTURAL DEL ARBOLADO URBANO DENTRO DE LA JURISDICCION DE LA SECRETARIA DISTRITAL DE AMBIENTE."/>
    <d v="2013-01-10T00:00:00"/>
    <n v="10"/>
    <n v="2290000"/>
    <n v="22900000"/>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PRESTAR SUS SERVICIOS PROFESIONALES PARA REALIZAR ACTIVIDADES RELACIONADAS CON LA EVALUACIÓN, CONTROL Y SEGUIMIENTO AL MANEJO SILVICULTURAL DEL ARBOLADO URBANO DENTRO DE LA JURISDICCION DE LA SECRETARIA DISTRITAL DE AMBIENTE"/>
    <d v="2013-01-10T00:00:00"/>
    <n v="10"/>
    <n v="2290000"/>
    <n v="22900000"/>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PRESTAR SUS SERVICIOS PROFESIONALES PARA REALIZAR ACTIVIDADES RELACIONADAS CON LA EVALUACIÓN, CONTROL Y SEGUIMIENTO AL MANEJO SILVICULTURAL DEL ARBOLADO URBANO DENTRO DE LA JURISDICCION DE LA SECRETARIA DISTRITAL DE AMBIENTE"/>
    <d v="2013-01-10T00:00:00"/>
    <n v="10"/>
    <n v="2290000"/>
    <n v="22900000"/>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PRESTAR SUS SERVICIOS PROFESIONALES PARA GESTIONAR Y APOYAR LAS ACCIONES QUE GARANTICEN EL CUMPLIMIENTO DE LOS PROCESOS DE PLANEACIÓN EN LOS COMPONENTES FÍSICOS Y PRESUPUESTALES QUE SE REQUIERAN PARA EL CUMPLIMIENTO DE LAS METAS DEL PROYECTO DE EVALUACIÓN"/>
    <d v="2013-01-10T00:00:00"/>
    <n v="10"/>
    <n v="4390000"/>
    <n v="43900000"/>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PRESTAR SUS SERVICIOS PARA APOYAR LA ATENCIÓN, MANEJO Y GESTIÓN DEL FLUJO DE LOS EXPEDIENTES Y NOTIFICACIONES SILVICULTURALES DE CONFORMIDAD CON LO ESTABLECIDO EN LA RESOLUCIÓN  SDA NO. 7572 DE 2010 O AQUELLA QUE LA MODIFIQUE."/>
    <d v="2013-01-10T00:00:00"/>
    <n v="11"/>
    <n v="1540000"/>
    <n v="16940000"/>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ADICION N° 2 Y PRORROGA N° 2 AL CONTRATO DE PRESTACION DE SERVICIOS N° 931 DE 2012 CUYO OBJETO ES: APOYARÁ LA ATENCIÓN, MANEJO Y GESTIÓN DEL FLUJO DE LOS EXPEDIENTES Y NOTIFICACIONES AMBIENTALES SEGÚN LO ESTABLECIDO EN LA RESOLUCIÓN SDA NO 7572 DE 2010 O "/>
    <d v="2013-01-18T00:00:00"/>
    <n v="1"/>
    <n v="1480000"/>
    <n v="1480000"/>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PRESTAR SUS SERVICIOS PARA APOYAR LA ATENCIÓN, MANEJO Y GESTIÓN DEL FLUJO DE LOS EXPEDIENTES Y NOTIFICACIONES SILVICULTURALES DE CONFORMIDAD CON LO ESTABLECIDO EN LA RESOLUCIÓN  SDA NO. 7572 DE 2010 O AQUELLA QUE LA MODIFIQUE ."/>
    <d v="2013-01-10T00:00:00"/>
    <n v="11"/>
    <n v="1540000"/>
    <n v="16940000"/>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ADICION N° 2 Y PRORROGA N° 2 AL CONTRATO DE PRESTACION DE SERVICIOS N° 1342 DE 2012 CUYO OBJETO ES: APOYARÁ LA ATENCIÓN, MANEJO Y GESTIÓN DEL FLUJO DE LOS EXPEDIENTES Y NOTIFICACIONES AMBIENTALES SEGÚN LO ESTABLECIDO EN LA RESOLUCIÓN SDA NO 7572 DE 2010 O"/>
    <d v="2013-01-18T00:00:00"/>
    <n v="0.5"/>
    <n v="1480000"/>
    <n v="740000"/>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PRESTAR SUS SERVICIOS PARA APOYAR LA ATENCIÓN, MANEJO Y GESTIÓN DEL FLUJO DE LOS EXPEDIENTES Y NOTIFICACIONES SILVICULTURALES DE CONFORMIDAD CON LO ESTABLECIDO EN LA RESOLUCIÓN  SDA NO. 7572 DE 2010 O AQUELLA QUE LA MODIFIQUE ."/>
    <d v="2013-01-10T00:00:00"/>
    <n v="11"/>
    <n v="1540000"/>
    <n v="16940000"/>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ADICION N° 2 Y PRORROGA N° 2 AL CONTRATO DE PRESTACION DE SERVICIOS N° 965 DE 2012 CUYO OBJETO ES: APOYARÁ LA ATENCIÓN, MANEJO Y GESTIÓN DEL FLUJO DE LOS EXPEDIENTES Y NOTIFICACIONES AMBIENTALES SEGÚN LO ESTABLECIDO EN LA RESOLUCIÓN SDA NO 7572 DE 2010 O "/>
    <d v="2013-01-18T00:00:00"/>
    <n v="0.93333333333333335"/>
    <n v="1480000"/>
    <n v="1381333"/>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PRESTAR SUS SERVICIOS DE APOYO PARA REALIZAR ACTIVIDADES DE GESTIÓN DOCUMENTAL Y ATENCIÓN A USUARIOS EN EL MARCO DEL PROYECTO 819 EVALUACIÓN, CONTROL, SEGUIMIENTO Y CONSERVACIÓN DE LA FLORA, FAUNA SILVESTRE Y ARBOLADO URBANO.”_x000a__x000a_"/>
    <d v="2013-01-10T00:00:00"/>
    <n v="11"/>
    <n v="1540000"/>
    <n v="16940000"/>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3 Recurso humano"/>
    <s v="04 Gasto de Personal Operativo"/>
    <x v="11"/>
    <n v="1"/>
    <x v="1"/>
    <s v="ADICION N° 2 Y PRORROGA N° 2 AL CONTRATO DE PRESTACION DE SERVICIOS N° 596 DE 2012 CUYO OBJETO ES &quot;REALIZARA ACTIVIDADES ASISTENCIALES AL PROCESO DE EVALUACIÓN CONTROL Y SEGUIMIENTO AMBIENTAL, A LAS INDUSTRIAS FORESTALES QUE REALIZAN ACTIVIDADES DE APROVE"/>
    <d v="2013-01-18T00:00:00"/>
    <n v="2"/>
    <n v="1480000"/>
    <n v="2960000"/>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PRESTAR SUS SERVICIOS PARA APOYAR LA ATENCIÓN, MANEJO Y GESTIÓN DEL FLUJO DE LOS EXPEDIENTES Y NOTIFICACIONES SILVICULTURALES DE CONFORMIDAD CON LO ESTABLECIDO EN LA RESOLUCIÓN  SDA NO. 7572 DE 2010 O AQUELLA QUE LA MODIFIQUE."/>
    <d v="2013-01-10T00:00:00"/>
    <n v="11"/>
    <n v="1540000"/>
    <n v="16940000"/>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PRESTAR SUS SERVICIOS PARA APOYAR LA ATENCIÓN, MANEJO Y GESTIÓN DEL FLUJO DE LOS EXPEDIENTES Y NOTIFICACIONES SILVICULTURALES DE CONFORMIDAD CON LO ESTABLECIDO EN LA RESOLUCIÓN  SDA NO. 7572 DE 2010 O AQUELLA QUE LA MODIFIQUE."/>
    <d v="2013-01-10T00:00:00"/>
    <n v="11"/>
    <n v="1540000"/>
    <n v="16940000"/>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ADICION N° 2 Y PRORROGA N° 2 AL CONTRATO DE PRESTACION DE SERVICIOS N° 955 DE 2012 CUYO OBJETO ES: APOYARÁ LA ATENCIÓN, MANEJO Y GESTIÓN DEL FLUJO DE LOS EXPEDIENTES Y NOTIFICACIONES AMBIENTALES SEGÚN LO ESTABLECIDO EN LA RESOLUCIÓN SDA NO 7572 DE 2010 O "/>
    <d v="2013-01-18T00:00:00"/>
    <n v="0.93333333333333335"/>
    <n v="1480000"/>
    <n v="1381333"/>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PRESTAR SUS SERVICIOS PARA APOYAR LA ATENCIÓN, MANEJO Y GESTIÓN DEL FLUJO DE LOS EXPEDIENTES Y NOTIFICACIONES SILVICULTURALES DE CONFORMIDAD CON LO ESTABLECIDO EN LA RESOLUCIÓN  SDA NO. 7572 DE 2010 O AQUELLA QUE LA MODIFIQUE."/>
    <d v="2013-01-10T00:00:00"/>
    <n v="11"/>
    <n v="1540000"/>
    <n v="16940000"/>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PRESTAR SUS SERVICIOS PARA APOYAR Y REALIZAR EL MANEJO DE LA INFORMACIÓN EN BASES DE DATOS Y ADELANATAR ACTIVIDADES DE GESTIÓN DOCUMENTAL, DE LOS DOCUMENTOS RELACIONADOS CON LOS ACTOS ADMINISTRATIVOS Y CONCEPTOS TÉCNICOS SILVICULTURALES."/>
    <d v="2013-01-10T00:00:00"/>
    <n v="11"/>
    <n v="1540000"/>
    <n v="16940000"/>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ADICION N° 2 Y PRORROGA N° 2 AL CONTRATO DE PRESTACION DE SERVICIOS N° 1249 DE 2012 CUYO OBJETO ES: APOYARÁ LA ATENCIÓN, MANEJO Y GESTIÓN DEL FLUJO DE LOS EXPEDIENTES Y NOTIFICACIONES AMBIENTALES SEGÚN LO ESTABLECIDO EN LA RESOLUCIÓN SDA NO 7572 DE 2010 O"/>
    <d v="2013-01-18T00:00:00"/>
    <n v="0.66666666666666663"/>
    <n v="1480000"/>
    <n v="937333"/>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3 Recurso humano"/>
    <s v="04 Gasto de Personal Operativo"/>
    <x v="11"/>
    <n v="1"/>
    <x v="1"/>
    <s v="PRESTAR SUS SERVICIOS PROFESIONALES PARA DIRIGIR Y ORIENTAR TODAS LAS ACTIVIDADES RELACIONADAS CON LAS ACTUACIONES ADMINISTRATIVAS DE CARÁCTER LEGAL AMBIENTAL EN EL MARCO DEL PROYECTO 819 EVALUACION, CONTROL Y SEGUIMIENTO Y CONSERVACION DE LA FLORA, FAUNA"/>
    <d v="2013-01-10T00:00:00"/>
    <n v="11"/>
    <n v="5410000"/>
    <n v="59510000"/>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3 Recurso humano"/>
    <s v="04 Gasto de Personal Operativo"/>
    <x v="11"/>
    <n v="1"/>
    <x v="1"/>
    <s v="ADICION N° 2 Y PRORROGA N° 2 AL CONTRATO DE PRESTACION DE SERVICIOS N° 967 DE 2012 CUYO OBJETO ES: ASESORARÁ Y REVISARÁ TODO LO RELACIONADO CON LOS ACTOS ADMINISTRATIVOS DE CARÁCTER LEGAL AMBIENTAL, Y GENERARÁ ACCIONES CORRECTIVAS EN EL MARCO DEL PROYECTO"/>
    <d v="2013-01-18T00:00:00"/>
    <n v="0.93333333333333335"/>
    <n v="5300000"/>
    <n v="4946667"/>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3 Recurso humano"/>
    <s v="04 Gasto de Personal Operativo"/>
    <x v="11"/>
    <n v="1"/>
    <x v="1"/>
    <s v="PRESTAR SUS SERVICIOS PROFESIONALES PARA REALIZAR LAS ACTUACIONES JURIDICAS EN LOS PROCESOS DE CARÁCTER SANCIONATORIO Y PERMISIVO QUE LE SEAN ASIGNADOS EN EL MARCO DEL PROYECTO 819."/>
    <d v="2013-01-10T00:00:00"/>
    <n v="10"/>
    <n v="2290000"/>
    <n v="22900000"/>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3 Recurso humano"/>
    <s v="04 Gasto de Personal Operativo"/>
    <x v="11"/>
    <n v="1"/>
    <x v="1"/>
    <s v="PRESTAR SUS SERVICIOS PROFESIONALES PARA REALIZAR LAS ACTUACIONES JURIDICAS EN LOS PROCESOS DE CARÁCTER SANCIONATORIO Y PERMISIVO QUE LE SEAN ASIGNADOS EN EL MARCO DEL PROYECTO 819."/>
    <d v="2013-01-10T00:00:00"/>
    <n v="11"/>
    <n v="2290000"/>
    <n v="25190000"/>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3 Recurso humano"/>
    <s v="04 Gasto de Personal Operativo"/>
    <x v="11"/>
    <n v="1"/>
    <x v="1"/>
    <s v="PRESTAR SUS SERVICIOS PROFESIONALES PARA REALIZAR LAS ACTUACIONES JURIDICAS EN LOS PROCESOS DE CARÁCTER SANCIONATORIO Y PERMISIVO QUE LE SEAN ASIGNADOS EN EL MARCO DEL PROYECTO 819."/>
    <d v="2013-01-10T00:00:00"/>
    <n v="11"/>
    <n v="2290000"/>
    <n v="25190000"/>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3 Recurso humano"/>
    <s v="04 Gasto de Personal Operativo"/>
    <x v="11"/>
    <n v="1"/>
    <x v="1"/>
    <s v="PRESTAR SUS SERVICIOS PROFESIONALES PARA REALIZAR LAS ACTUACIONES JURIDICAS NECESARIAS PARA DARLE TRAMITE A LOS PROCESOS DE CARÁCTER SANCIONATORIO Y PERMISIVO EN EL MARCO DEL PROYECTO 819."/>
    <d v="2013-01-10T00:00:00"/>
    <n v="11"/>
    <n v="2680000"/>
    <n v="29480000"/>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3 Recurso humano"/>
    <s v="04 Gasto de Personal Operativo"/>
    <x v="11"/>
    <n v="1"/>
    <x v="1"/>
    <s v="PRESTAR SUS SERVICIOS PROFESIONALES PARA REALIZAR LAS ACTUACIONES JURIDICAS EN LOS PROCESOS DE CARÁCTER SANCIONATORIO Y PERMISIVO QUE LE SEAN ASIGNADOS EN EL MARCO DEL PROYECTO 819."/>
    <d v="2013-01-10T00:00:00"/>
    <n v="11"/>
    <n v="2290000"/>
    <n v="25190000"/>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3 Recurso humano"/>
    <s v="04 Gasto de Personal Operativo"/>
    <x v="11"/>
    <n v="1"/>
    <x v="1"/>
    <s v="ADICION N° 2 Y PRORROGA N° 2 AL CONTRATO DE PRESTACION DE SERVICIOS N° 1155 DE 2012 CUYO OBJETO ES: REALIZARÁ LAS ACTUACIONES JURÍDICAS NECESARIAS PARA EL CONTROL Y SEGUIMIENTO AMBIENTAL SOBRE ESTABLECIMIENTOS QUE REALIZAN EL APROVECHAMIENTO DEL RECURSO F"/>
    <d v="2013-01-18T00:00:00"/>
    <n v="0.9"/>
    <n v="2200000"/>
    <n v="1613333"/>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3 Recurso humano"/>
    <s v="04 Gasto de Personal Operativo"/>
    <x v="11"/>
    <n v="1"/>
    <x v="1"/>
    <s v="PRESTAR SUS SERVICIOS PROFESIONALES PARA REALIZAR LAS ACTUACIONES JURIDICAS EN LOS PROCESOS DE CARÁCTER SANCIONATORIO Y PERMISIVO QUE LE SEAN ASIGNADOS EN EL MARCO DEL PROYECTO 819."/>
    <d v="2013-01-10T00:00:00"/>
    <n v="10"/>
    <n v="2990000"/>
    <n v="29900000"/>
  </r>
  <r>
    <x v="6"/>
    <m/>
    <s v="Evaluación, Control, Seguimiento y Conservación de la Flora y Fauna Silvestre"/>
    <s v="Fortalecer 100% la infraestructura del Centro de Recepción y Rehabilitación de Flora y Fauna Silvestre"/>
    <s v="Calidad ambiental y preservación del patrimonio natural"/>
    <s v="03 Recurso humano"/>
    <s v="04 Gasto de Personal Operativo"/>
    <x v="11"/>
    <n v="1"/>
    <x v="1"/>
    <s v="PRESTAR SUS SERVICIOS PROFESIONALES PARA REALIZAR TODAS LAS ACTIVIDADES RELACIONADAS CON EL APOYO TECNICO PARA EL FORTALECIMIENTO DE LA INFRAESTRUCTURA DEL CENTRO DE RECEPCION DE FLORA Y FAUNA SILVESTRE DE LA ENTIDAD"/>
    <d v="2013-01-10T00:00:00"/>
    <n v="11"/>
    <n v="4390000"/>
    <n v="48290000"/>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3 Recurso humano"/>
    <s v="04 Gasto de Personal Operativo"/>
    <x v="11"/>
    <n v="1"/>
    <x v="1"/>
    <s v="PRESTAR SERVICIOS PARA APOYAR LAS ACTIVIDADES RELACIONADAS CON LA PROTECCION Y CONSERVACION DE LOS RECURSOS DE FAUNA SILVESTRE EN EL DISTRITO CAPITAL."/>
    <d v="2013-01-10T00:00:00"/>
    <n v="9"/>
    <n v="1660000"/>
    <n v="14940000"/>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3 Recurso humano"/>
    <s v="04 Gasto de Personal Operativo"/>
    <x v="11"/>
    <n v="1"/>
    <x v="1"/>
    <s v="“PRESTAR SUS SERVICIOS DE APOYO PARA REALIZAR ACTIVIDADES DE GESTIÓN DOCUMENTAL EN EL ARCHIVO DEL PROYECTO DE EVALUACIÓN, CONTROL, SEGUIMIENTO Y CONSERVACIÓN DE LA FLORA, FAUNA SILVESTRE Y ARBOLADO URBANO.”"/>
    <d v="2013-01-10T00:00:00"/>
    <n v="11"/>
    <n v="1210000"/>
    <n v="13310000"/>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PRESTAR SUS SERVICIOS PROFESIONALES PARA DIRIGIR Y ORIENTAR JURIDICAMENTE TODAS LAS ACTIVIDADES RELACIONADAS CON LOS ACTOS ADMINISTRATIVOS AMBIENTALES DE CARÁCTER PERMISIVO Y SANCIONATORIO EN EL MARCO DEL PROYECTO 819."/>
    <d v="2013-01-10T00:00:00"/>
    <n v="11"/>
    <n v="5410000"/>
    <n v="59510000"/>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ADICION N° 2 Y PRORROGA N° 2 AL CONTRATO DE PRESTACION DE SERVICIOS PROFESIONALES N° 1066 DE 2012 CUYO OBJETO ES &quot;ASESORARÁ Y APOYARÁ LA REVISIÓN JURÍDICA DE LOS ACTOS ADMINISTRATIVOS DE CARÁCTER AMBIENTAL, GENERADOS EN LA SUBDIRECCIÓN DE SILVICULTURA, FL"/>
    <d v="2013-01-18T00:00:00"/>
    <n v="0.73333333333333328"/>
    <n v="3800000"/>
    <n v="2786667"/>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ADICION N° 2 Y PRORROGA N° 2 AL CONTRATO DE PRESTACION DE SERVICIOS PROFESIONALES Nº 966 DE 2012 CUYO OBJETO ES &quot;ASESORARÁ Y REVISARÁ TODO LO RELACIONADO CON LOS ACTOS ADMINISTRATIVOS DE CARÁCTER LEGAL AMBIENTAL, Y GENERARÁ ACCIONES CORRECTIVAS PARA SUBSA"/>
    <d v="2013-01-18T00:00:00"/>
    <n v="0.93333333333333335"/>
    <n v="5300000"/>
    <n v="4946667"/>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PRESTAR SUS SERVICIOS PROFESIONALES PARA APOYAR LA REVISION JURIDICA DE LOS ACTOS ADMINISTRATIVOS DE CARÁCTER AMBIENTAL, GENERADOS EN EL MARCO DEL PROYECTO 819."/>
    <d v="2013-01-10T00:00:00"/>
    <n v="11"/>
    <n v="3880000"/>
    <n v="42680000"/>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PRESTAR SUS SERVICIOS PROFESIONALES PARA SUSTANCIAR LOS PROCESOS DE CARÁCTER SANCIONATORIO Y PERMISIVO QUE LE SEAN ASIGNADOS, EN EL MARCO DEL PROYECTO 819."/>
    <d v="2013-01-10T00:00:00"/>
    <n v="10"/>
    <n v="2990000"/>
    <n v="29900000"/>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PRESTAR SUS SERVICIOS PROFESIONALES PARA SUSTANCIAR LOS PROCESOS DE CARÁCTER SANCIONATORIO Y PERMISIVO QUE LE SEAN ASIGNADOS, EN EL MARCO DEL PROYECTO 819."/>
    <d v="2013-01-10T00:00:00"/>
    <n v="10"/>
    <n v="2990000"/>
    <n v="29900000"/>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PRESTAR SUS SERVICIOS PROFESIONALES PARA SUSTANCIAR LOS PROCESOS DE CARÁCTER SANCIONATORIO Y PERMISIVO QUE LE SEAN ASIGNADOS, EN EL MARCO DEL PROYECTO 819."/>
    <d v="2013-01-10T00:00:00"/>
    <n v="10"/>
    <n v="2990000"/>
    <n v="29900000"/>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PRESTAR SUS SERVICIOS PROFESIONALES PARA SUSTANCIAR LOS PROCESOS DE CARÁCTER SANCIONATORIO Y PERMISIVO QUE LE SEAN ASIGNADOS, EN EL MARCO DEL PROYECTO 819."/>
    <d v="2013-01-10T00:00:00"/>
    <n v="10"/>
    <n v="2680000"/>
    <n v="26800000"/>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3 Recurso humano"/>
    <s v="04 Gasto de Personal Operativo"/>
    <x v="11"/>
    <n v="1"/>
    <x v="1"/>
    <s v="ADICION N° 2 Y PRORROGA N° 2 AL CONTRATO DE PRESTACION DE SERVICIOS N° 1403 DE 2012 CUYO OBJETO ES: REALIZARÁ EL IMPULSO PROCESAL DE LOS TRAMITES PERMISIVOS Y SANCIONATORIOS ASIGNADOS, DE COMPETENCIA DE LA SECRETARIA EN EL MARCO DEL PROYECTO 819 EVALUACIÓ"/>
    <d v="2013-01-18T00:00:00"/>
    <n v="0.4"/>
    <n v="2200000"/>
    <n v="880000"/>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PRESTAR SUS SERVICIOS PROFESIONALES PARA SUSTANCIAR LOS PROCESOS DE CARÁCTER SANCIONATORIO Y PERMISIVO QUE LE SEAN ASIGNADOS, EN EL MARCO DEL PROYECTO 819."/>
    <d v="2013-01-10T00:00:00"/>
    <n v="10"/>
    <n v="2290000"/>
    <n v="22900000"/>
  </r>
  <r>
    <x v="6"/>
    <m/>
    <s v="Evaluación, Seguimiento y Control del arbolado urbano"/>
    <s v="Realizar el seguimiento a 155,000 podas de árboles en el distrito capital"/>
    <s v="Calidad ambiental y preservación del patrimonio natural"/>
    <s v="03 Recurso humano"/>
    <s v="04 Gasto de Personal Operativo"/>
    <x v="11"/>
    <n v="1"/>
    <x v="1"/>
    <s v="PRESTAR SUS SERVICIOS PROFESIONALES PARA REALIZAR EL SEGUIMIENTO A LAS ACTIVIDADES SILVICULTURALES AUTORIZADAS DENTRO DE LA JURISDICCION DE LA SECRETARIA DISTRITAL DE AMBIENTE, ASI COMO A LAS PODAS EJECUTADAS POR LAS ENTIDADES DESCRITAS EN EL DECRETO 531 "/>
    <d v="2013-01-10T00:00:00"/>
    <n v="10"/>
    <n v="2290000"/>
    <n v="22900000"/>
  </r>
  <r>
    <x v="6"/>
    <m/>
    <s v="Evaluación, Seguimiento y Control del arbolado urbano"/>
    <s v="Realizar el seguimiento a 155,000 podas de árboles en el distrito capital"/>
    <s v="Calidad ambiental y preservación del patrimonio natural"/>
    <s v="03 Recurso humano"/>
    <s v="04 Gasto de Personal Operativo"/>
    <x v="11"/>
    <n v="1"/>
    <x v="1"/>
    <s v="PRESTAR SUS SERVICIOS PROFESIONALES PARA REALIZAR EL SEGUIMIENTO A LAS ACTIVIDADES SILVICULTURALES AUTORIZADAS DENTRO DE LA JURISDICCION DE LA SECRETARIA DISTRITAL DE AMBIENTE, ASI COMO A LAS PODAS EJECUTADAS POR LAS ENTIDADES DESCRITAS EN EL DECRETO 531 "/>
    <d v="2013-01-10T00:00:00"/>
    <n v="10"/>
    <n v="2290000"/>
    <n v="22900000"/>
  </r>
  <r>
    <x v="6"/>
    <m/>
    <s v="Evaluación, Seguimiento y Control del arbolado urbano"/>
    <s v="Realizar el seguimiento a 180,000 plantaciones de árboles en el distrito capital"/>
    <s v="Calidad ambiental y preservación del patrimonio natural"/>
    <s v="03 Recurso humano"/>
    <s v="04 Gasto de Personal Operativo"/>
    <x v="11"/>
    <n v="1"/>
    <x v="1"/>
    <s v="PRESTAR SUS SERVICIOS PROFESIONALES PARA REALIZAR EL CONTROL Y SEGUIMIENTO A LAS ACTIVIDADES SILVICULTURALES AUTORIZADAS DENTRO DE LA JURISDICCION DE LA SECRETARIA DISTRITAL DE AMBIENTE, ASI COMO A LAS PLANTACIONES EJECUTADAS POR LAS ENTIDADES DESCRTAS EN"/>
    <d v="2013-01-10T00:00:00"/>
    <n v="10"/>
    <n v="2290000"/>
    <n v="22900000"/>
  </r>
  <r>
    <x v="6"/>
    <m/>
    <s v="Evaluación, Seguimiento y Control del arbolado urbano"/>
    <s v="Realizar el seguimiento a 180,000 plantaciones de árboles en el distrito capital"/>
    <s v="Calidad ambiental y preservación del patrimonio natural"/>
    <s v="03 Recurso humano"/>
    <s v="04 Gasto de Personal Operativo"/>
    <x v="11"/>
    <n v="1"/>
    <x v="1"/>
    <s v="PRESTAR SUS SERVICIOS PROFESIONALES PARA REALIZAR EL CONTROL Y SEGUIMIENTO A LAS ACTIVIDADES SILVICULTURALES AUTORIZADAS DENTRO DE LA JURISDICCION DE LA SECRETARIA DISTRITAL DE AMBIENTE, ASI COMO A LAS PLANTACIONES EJECUTADAS POR LAS ENTIDADES DESCRTAS EN"/>
    <d v="2013-01-10T00:00:00"/>
    <n v="10"/>
    <n v="2290000"/>
    <n v="22900000"/>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PRESTAR LOS SERVICIOS APOYO A LA GESTIÓN DOCUMENTAL RELACIONADA CON LA INFORMACIÓN DEL PROYECTO DE EVALUACIÓN, CONTROL, SEGUIMIENTO Y CONSERVACIÓN DE LA FLORA, FAUNA SILVESTRE Y ARBOLADO URBANO."/>
    <d v="2013-01-10T00:00:00"/>
    <n v="11"/>
    <n v="1540000"/>
    <n v="1694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ADICION N° 2 Y PRORROGA N° 2 AL CONTRATO DE PRESTACION DE SERVICIOS N° 679 DE 2012 CUYO OBJETO ES: &quot;REALIZARÁ ACTIVIDADES DE APOYO A LA SUBDIRECCIÓN DE SILVICULTURA, FLORA Y FAUNA SILVESTRE EN LOS ASUNTOS ECONÓMICOS Y AMBIENTALES RESPECTO A VALORACIÓN E I"/>
    <d v="2013-01-18T00:00:00"/>
    <n v="2"/>
    <n v="2030000"/>
    <n v="4060000"/>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Apoyará la atención, manejo y gestión del flujo de los expedientes y notificaciones ambientales según lo establecido en la resolución SDA No 7572 de 2010 o aquella que la modifique en el marco del Proyecto 819: &quot;Evaluación, control, seguimiento y conserva"/>
    <d v="2013-01-10T00:00:00"/>
    <n v="10"/>
    <n v="2110000"/>
    <n v="21100000"/>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PRESTAR SUS SERVICIOS PROFESIONALES PARA REALIZAR ACTIVIDADES DE APOYO PARA LA ATENCIÓN OPORTUNA DE QUEJAS, DERECHOS DE PETICIÓN, ENTES DE CONTROL Y SOLICITUDES EN GENERAL, ASÍ COMO PARA REALIZAR LA TRAZABILIDAD DE LA INFORMACIÓN TÉCNICOJURÍDICA EN EL MAR"/>
    <d v="2013-01-10T00:00:00"/>
    <n v="10"/>
    <n v="3370000"/>
    <n v="3370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ADICION N° 2 Y PRORROGA N° 2 AL CONTRATO DE PRESTACION DE SERVICIOS N° 645 DE 2012 CUYO OBJETO ES: REALIZARÁ ACTIVIDADES DE APOYO EN LA GESTIÓN PARA LA ATENCION OPORTUNA DE QUEJAS, DERECHOS DE PETICION Y ENTES DE CONTROL, ASI COMO EN LA TRAZABILIDAD DE LA"/>
    <d v="2013-01-18T00:00:00"/>
    <n v="2"/>
    <n v="2400000"/>
    <n v="4800000"/>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PRESTAR SUS SERVICIOS PARA APOYAR LA ATENCIÓN, MANEJO Y GESTIÓN DEL FLUJO DE LOS EXPEDIENTES Y NOTIFICACIONES SILVICULTURALES DE CONFORMIDAD CON LO ESTABLECIDO EN LA RESOLUCIÓN  SDA NO. 7572 DE 2010 O AQUELLA QUE LA MODIFIQUE."/>
    <d v="2013-01-10T00:00:00"/>
    <n v="11"/>
    <n v="1540000"/>
    <n v="16940000"/>
  </r>
  <r>
    <x v="6"/>
    <m/>
    <s v="Evaluación, Control, Seguimiento y Conservación de la Flora y Fauna Silvestre"/>
    <s v="Manejar tecnicamente el 100% de los especímenes de fauna silvestre y los productos maderables  y no maderables recuperados"/>
    <s v="Calidad ambiental y preservación del patrimonio natural"/>
    <s v="01 Adquisición y/o producción de equipos, materiales, suministros y servicios  propios del sector "/>
    <s v="02 Dotación"/>
    <x v="12"/>
    <n v="1"/>
    <x v="1"/>
    <s v="PAGO DE  GASTOS REEMBOLSABLES DE LOS INMUEBLES QUE ESTAN A CARGO DE LA SECRETARIA BAJO LA FIGURA DE COMODATO - CONTRATO N. 050 DEL 23/12/2011 SUSCRITO ENTRE OTCA SAS Y LA SDA"/>
    <d v="2013-02-01T00:00:00"/>
    <n v="1"/>
    <n v="632321"/>
    <n v="632321"/>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PRESTAR SUS SERVICIOS PROFESIONALES PARA REALIZAR ACTIVIDADES RELACIONADAS CON LA EVALUACIÓN, CONTROL Y SEGUIMIENTO AL MANEJO SILVICULTURAL DEL ARBOLADO URBANO DENTRO DE LA JURISDICCIÓN DE LA SECRETARÍA DISTRITAL DE AMBIENTE."/>
    <d v="2013-01-18T00:00:00"/>
    <n v="10"/>
    <n v="2290000"/>
    <n v="22900000"/>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3 Recurso humano"/>
    <s v="04 Gasto de Personal Operativo"/>
    <x v="11"/>
    <n v="1"/>
    <x v="1"/>
    <s v="PRESTAR SUS SERVICIOS DE APOYO PARA REALIZAR LAS ACTIVIDADES OPERATIVAS DE GESTION DOCUMENTAL QUE SOPORTEN LAS DIVERSAS ACCIONES QUE SE ADELANTAN EN EL MARCO DEL PROYECTO DE EVALUACION,CONTROL, SEGUIMIENTO Y CONSERVACION DE LA FLORA, FAUNA SILVESTRE Y ARB"/>
    <d v="2013-01-10T00:00:00"/>
    <n v="10"/>
    <n v="1540000"/>
    <n v="15400000"/>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Apoyará la atención, manejo y gestión del flujo de los expedientes y notificaciones ambientales según lo establecido en la resolución SDA No 7572 de 2010 o aquella que la modifique en el marco del Proyecto 819: &quot;Evaluación, control, seguimiento y conserva"/>
    <d v="2013-01-10T00:00:00"/>
    <n v="10"/>
    <n v="2110000"/>
    <n v="21100000"/>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PRESTAR SUS SERVICIOS PARA APOYAR LA ATENCIÓN, MANEJO Y GESTIÓN DEL FLUJO DE LOS EXPEDIENTES Y NOTIFICACIONES SILVICULTURALES DE CONFORMIDAD CON LO ESTABLECIDO EN LA RESOLUCIÓN  SDA NO. 7572 DE 2010 O AQUELLA QUE LA MODIFIQUE"/>
    <d v="2013-01-10T00:00:00"/>
    <n v="11"/>
    <n v="1540000"/>
    <n v="16940000"/>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PRESTAR SUS SERVICIOS PARA APOYAR LA ATENCIÓN, MANEJO Y GESTIÓN DEL FLUJO DE LOS EXPEDIENTES Y NOTIFICACIONES SILVICULTURALES DE CONFORMIDAD CON LO ESTABLECIDO EN LA RESOLUCIÓN  SDA NO. 7572 DE 2010 O AQUELLA QUE LA MODIFIQUE."/>
    <d v="2013-01-10T00:00:00"/>
    <n v="11"/>
    <n v="1540000"/>
    <n v="1694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PRESTAR SUS SERVICIOS PROFESIONALES PARA REALIZAR ACTIVIDADES RELACIONADAS CON LA EVALUACIÓN, CONTROL Y SEGUIMIENTO AL MANEJO SILVICULTURAL DEL ARBOLADO URBANO DENTRO DE LA JURISDICCIÓN DE LA SECRETARÍA DISTRITAL DE AMBIENTE."/>
    <d v="2013-01-10T00:00:00"/>
    <n v="10"/>
    <n v="2290000"/>
    <n v="22900000"/>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PRESTAR SUS SERVICIOS PROFESIONALES PARA SUSTANCIAR LOS PROCESOS DE CARÁCTER SANCIONATORIO Y PERMISIVO QUE LE SEAN ASIGNADOS, EN EL MARCO DEL PROYECTO 819."/>
    <d v="2013-01-10T00:00:00"/>
    <n v="10"/>
    <n v="2290000"/>
    <n v="22900000"/>
  </r>
  <r>
    <x v="6"/>
    <m/>
    <s v="Evaluación, Seguimiento y Control del arbolado urbano"/>
    <s v="Realizar seguimiento a 12,000  actos administrativos y conceptos técnicos silviculturales notificados por la SDA"/>
    <s v="Calidad ambiental y preservación del patrimonio natural"/>
    <s v="03 Recurso humano"/>
    <s v="04 Gasto de Personal Operativo"/>
    <x v="11"/>
    <n v="1"/>
    <x v="1"/>
    <s v="PRESTAR SUS SERVICIOS PROFESIONALES PARA SUSTANCIAR LOS PROCESOS DE CARÁCTER SANCIONATORIO Y PERMISIVO QUE LE SEAN ASIGNADOS, EN EL MARCO DEL PROYECTO 819."/>
    <d v="2013-01-10T00:00:00"/>
    <n v="10"/>
    <n v="2290000"/>
    <n v="22900000"/>
  </r>
  <r>
    <x v="6"/>
    <m/>
    <s v="Evaluación, Control, Seguimiento y Conservación de la Flora y Fauna Silvestre"/>
    <s v="Manejar tecnicamente el 100% de los especímenes de fauna silvestre y los productos maderables  y no maderables recuperados"/>
    <s v="Calidad ambiental y preservación del patrimonio natural"/>
    <s v="01 Adquisición y/o producción de equipos, materiales, suministros y servicios  propios del sector "/>
    <s v="02 Dotación"/>
    <x v="12"/>
    <n v="1"/>
    <x v="1"/>
    <s v="PAGO DE  GASTOS REEMBOLSABLES DE LOS INMUEBLES QUE ESTAN A CARGO DE LA SECRETARIA BAJO LA FIGURA DE COMODATO - CONTRATO N. 050 DEL 23/12/2011 SUSCRITO ENTRE OTCA SAS Y LA SDA"/>
    <d v="2013-02-01T00:00:00"/>
    <n v="1"/>
    <n v="632321"/>
    <n v="632321"/>
  </r>
  <r>
    <x v="6"/>
    <m/>
    <s v="Evaluación, Control, Seguimiento y Conservación de la Flora y Fauna Silvestre"/>
    <s v="Manejar tecnicamente el 100% de los especímenes de fauna silvestre y los productos maderables  y no maderables recuperados"/>
    <s v="Calidad ambiental y preservación del patrimonio natural"/>
    <s v="01 Adquisición y/o producción de equipos, materiales, suministros y servicios  propios del sector "/>
    <s v="02 Dotación"/>
    <x v="12"/>
    <n v="1"/>
    <x v="1"/>
    <s v="PAGO DE  GASTOS REEMBOLSABLES DE LOS INMUEBLES QUE ESTAN A CARGO DE LA SECRETARIA BAJO LA FIGURA DE COMODATO - CONTRATO N. 050 DEL 23/12/2011 SUSCRITO ENTRE OTCA SAS Y LA SDA"/>
    <d v="2013-02-01T00:00:00"/>
    <n v="1"/>
    <n v="6956040"/>
    <n v="4869228"/>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1 Adquisición y/o producción de equipos, materiales, suministros y servicios  propios del sector "/>
    <s v="03 Transporte"/>
    <x v="13"/>
    <n v="1"/>
    <x v="1"/>
    <s v="ADICION Y PRORROGA AL CONTRATO No. 1485 DE 2012 CUYO OBJETO ES CONTRATAR LA PRESTACION DEL SERVICIO PUBLICO DE TRANSPORTE TERRESTRE AUTOMOTOR ESPECIAL EN VEHICULOS TIPO CAMIONETA, DOBLE CABINA Y VANS, CON EL FIN DE APOYAR LAS ACTIVIDADES QUE DESARROLLA LA"/>
    <d v="2013-02-22T00:00:00"/>
    <n v="2"/>
    <n v="9342668"/>
    <n v="18685336"/>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1 Adquisición y/o producción de equipos, materiales, suministros y servicios  propios del sector "/>
    <s v="03 Transporte"/>
    <x v="13"/>
    <n v="1"/>
    <x v="1"/>
    <s v="CONTRATAR LA PRESTACION DEL SERVICIO PUBLICO DE TRANSPORTE TERRESTRE AUTOMOTOR ESPECIAL EN VEHICULOS TIPO CAMIONETA DOBLE CABINA, CON EL FIN DE APOYAR LAS ACTIVIDADES QUE DESARROLLA LA SECRETARIA DISTRITAL DE AMBIENTE DE ACUERDO CON LAS CARACTERISTICAS TE"/>
    <d v="2013-01-10T00:00:00"/>
    <n v="11"/>
    <n v="12000000"/>
    <n v="71775170"/>
  </r>
  <r>
    <x v="6"/>
    <m/>
    <s v="Evaluación, Control, Seguimiento y Conservación de la Flora y Fauna Silvestre"/>
    <s v="Fortalecer 100% la infraestructura del Centro de Recepción y Rehabilitación de Flora y Fauna Silvestre"/>
    <s v="Calidad ambiental y preservación del patrimonio natural"/>
    <s v="01 Adquisición y/o producción de equipos, materiales, suministros y servicios  propios del sector "/>
    <s v="02 Dotación"/>
    <x v="12"/>
    <n v="1"/>
    <x v="1"/>
    <s v="Calibración y mantenimiento  de equipos del CRRFFS"/>
    <d v="2013-01-10T00:00:00"/>
    <n v="1"/>
    <n v="11675400"/>
    <n v="11675400"/>
  </r>
  <r>
    <x v="6"/>
    <m/>
    <s v="Evaluación, Control, Seguimiento y Conservación de la Flora y Fauna Silvestre"/>
    <s v="Manejar tecnicamente el 100% de los especímenes de fauna silvestre y los productos maderables  y no maderables recuperados"/>
    <s v="Calidad ambiental y preservación del patrimonio natural"/>
    <s v="01 Adquisición y/o producción de equipos, materiales, suministros y servicios  propios del sector "/>
    <s v="02 Dotación"/>
    <x v="12"/>
    <n v="1"/>
    <x v="1"/>
    <s v="Contratar la administración y operación del Centro de Recepción y Rehabilitación de Flora y fauna Silvestre de la Secretaria Distrital de Ambiente"/>
    <d v="2013-02-01T00:00:00"/>
    <n v="8"/>
    <n v="87259380.25"/>
    <n v="698075042"/>
  </r>
  <r>
    <x v="6"/>
    <m/>
    <s v="Evaluación, Control, Seguimiento y Conservación de la Flora y Fauna Silvestre"/>
    <s v="Manejar tecnicamente el 100% de los especímenes de fauna silvestre y los productos maderables  y no maderables recuperados"/>
    <s v="Calidad ambiental y preservación del patrimonio natural"/>
    <s v="01 Adquisición y/o producción de equipos, materiales, suministros y servicios  propios del sector "/>
    <s v="02 Dotación"/>
    <x v="12"/>
    <n v="1"/>
    <x v="1"/>
    <s v="ADICION N° 1 Y PRORROGA N° 1 AL CONTRATO DE PRESTACION DE SERVICIOS N° 1036 CUYO OBJETO ES &quot;CONTRATAR LA ADMINISTRACION DEL CENTRO DE RECEPCION Y REHABILITACION DE FLORA Y FAUNA SILVESTRE DE LA SECRETARIA DISTRITAL DE AMBIENTE SDA.&quot;"/>
    <d v="2013-03-13T00:00:00"/>
    <n v="3"/>
    <n v="84574294"/>
    <n v="253722882"/>
  </r>
  <r>
    <x v="6"/>
    <m/>
    <s v="Evaluación, Control, Seguimiento y Conservación de la Flora y Fauna Silvestre"/>
    <s v="Manejar tecnicamente el 100% de los especímenes de fauna silvestre y los productos maderables  y no maderables recuperados"/>
    <s v="Calidad ambiental y preservación del patrimonio natural"/>
    <s v="01 Adquisición y/o producción de equipos, materiales, suministros y servicios  propios del sector "/>
    <s v="02 Dotación"/>
    <x v="12"/>
    <n v="1"/>
    <x v="1"/>
    <s v="Contratar la administración y operación del Centro de Recepción y Rehabilitación de Flora y fauna Silvestre de la Secretaria Distrital de Ambiente"/>
    <d v="2013-02-01T00:00:00"/>
    <n v="8"/>
    <n v="1387500"/>
    <n v="11099658"/>
  </r>
  <r>
    <x v="6"/>
    <m/>
    <s v="Evaluación, Seguimiento y Control del arbolado urbano"/>
    <s v="Realizar 140,000 evaluaciones técnicas de árboles en el distrito capital"/>
    <s v="Calidad ambiental y preservación del patrimonio natural"/>
    <s v="01 Adquisición y/o producción de equipos, materiales, suministros y servicios  propios del sector "/>
    <s v="03 Transporte"/>
    <x v="13"/>
    <n v="1"/>
    <x v="1"/>
    <s v="ADICION No. 2 Y PRORROGA No. 3 AL CONTRATO 1485 DE 2012 CUYO OBJETO ES CONTRATAR LA PRESTACION DEL SERVICIO PUBLICO DE TRANSPORTE TERRESTRE AUTOMOTOR ESPECIAL EN VEHICULOS TIPO CAMIONETA, DOBLE CABINA Y VANS, CON EL FIN DE APOYAR LAS ACTIVIDADES QUE DESAR"/>
    <d v="2013-01-10T00:00:00"/>
    <n v="10"/>
    <n v="16997199.600000001"/>
    <n v="35951300"/>
  </r>
  <r>
    <x v="6"/>
    <m/>
    <s v="Evaluación, Seguimiento y Control del arbolado urbano"/>
    <s v="Realizar 140,000 evaluaciones técnicas de árboles en el distrito capital"/>
    <s v="Calidad ambiental y preservación del patrimonio natural"/>
    <s v="01 Adquisición y/o producción de equipos, materiales, suministros y servicios  propios del sector "/>
    <s v="03 Transporte"/>
    <x v="13"/>
    <n v="1"/>
    <x v="1"/>
    <s v="Contratar la prestación del servicio público  de transporte terrestre automotor especial, en vehiculos tipo camioneta doble cabina y vans con el fin de apoyar las actividades que desarrolla la Secretaria Distrital de Ambiente, de acuerdo con las caracteri"/>
    <d v="2013-01-10T00:00:00"/>
    <n v="10"/>
    <n v="16997199.600000001"/>
    <n v="107662756"/>
  </r>
  <r>
    <x v="6"/>
    <m/>
    <s v="Evaluación, Seguimiento y Control del arbolado urbano"/>
    <s v="Realizar 140,000 evaluaciones técnicas de árboles en el distrito capital"/>
    <s v="Calidad ambiental y preservación del patrimonio natural"/>
    <s v="01 Adquisición y/o producción de equipos, materiales, suministros y servicios  propios del sector "/>
    <s v="03 Transporte"/>
    <x v="13"/>
    <n v="1"/>
    <x v="1"/>
    <s v="ADICION Y PRORROGA AL CONTRATO No. 1485 DE 2012 CUYO OBJETO ES CONTRATAR LA PRESTACION DEL SERVICIO PUBLICO DE TRANSPORTE TERRESTRE AUTOMOTOR ESPECIAL EN VEHICULOS TIPO CAMIONETA, DOBLE CABINA Y VANS, CON EL FIN DE APOYAR LAS ACTIVIDADES QUE DESARROLLA LA"/>
    <d v="2013-01-10T00:00:00"/>
    <n v="2"/>
    <n v="14014002"/>
    <n v="28028004"/>
  </r>
  <r>
    <x v="6"/>
    <m/>
    <s v="Evaluación, Control, Seguimiento y Conservación de la Flora y Fauna Silvestre"/>
    <s v="Manejar tecnicamente el 100% de los especímenes de fauna silvestre y los productos maderables  y no maderables recuperados"/>
    <s v="Calidad ambiental y preservación del patrimonio natural"/>
    <s v="01 Adquisición y/o producción de equipos, materiales, suministros y servicios  propios del sector "/>
    <s v="02 Dotación"/>
    <x v="12"/>
    <n v="1"/>
    <x v="1"/>
    <s v="PAGO ORDENADO POR EL JUZGADO 17 LABORAL DEL CIRCUITO Y EL TRIBUNAL SUPERIOR DEL_x000a_DISTRITO JUDICIAL BOGOTÁ D.C. SALA LABORAL DE DESCONGESTIÓN, EN LA SENTENCIA_x000a_ORDINARIO LABORAL 2007-531 A LA DEMANDANTE IRLANDA ADRIANA MENDEZ SANDOVAL"/>
    <d v="2013-07-19T00:00:00"/>
    <n v="1"/>
    <n v="62884242"/>
    <n v="62884242"/>
  </r>
  <r>
    <x v="6"/>
    <m/>
    <s v="Evaluación, Seguimiento y Control del arbolado urbano"/>
    <s v="Realizar el seguimiento a 155,000 podas de árboles en el distrito capital"/>
    <s v="Calidad ambiental y preservación del patrimonio natural"/>
    <s v="03 Recurso humano"/>
    <s v="04 Gasto de Personal Operativo"/>
    <x v="11"/>
    <n v="1"/>
    <x v="1"/>
    <s v="PRESTAR SUS SERVICIOS PROFESIONALES PARA REALIZAR EL SEGUIMIENTO A LAS ACTIVIDADES_x000a_SILVICULTURALES AUTORIZADAS DENTRO DE LA JURISDICCION DE LA SECRETARIA DISTRITAL DE_x000a_AMBIENTE, ASI COMO LAS PODAS EJECUTADAS POR LAS ENTIDADES DESCRITAS EN EL DECRETO_x000a_531 DE"/>
    <d v="2013-02-01T00:00:00"/>
    <n v="5"/>
    <n v="2290000"/>
    <n v="11450000"/>
  </r>
  <r>
    <x v="6"/>
    <m/>
    <s v="Evaluación, Seguimiento y Control del arbolado urbano"/>
    <s v="Realizar el seguimiento a 180,000 plantaciones de árboles en el distrito capital"/>
    <s v="Calidad ambiental y preservación del patrimonio natural"/>
    <s v="03 Recurso humano"/>
    <s v="04 Gasto de Personal Operativo"/>
    <x v="11"/>
    <n v="1"/>
    <x v="1"/>
    <s v="PRESTAR SUS SERVICIOS PROFESIONALES PARA REALIZAR EL CONTROL Y SEGUIMIENTO A LAS_x000a_ACTIVIDADES SILVICULTURALES AUTORIZADAS DENTRO DE LA JURISDICCION DE LA SECRETARIA_x000a_DISTRITAL DE AMBIENTE, ASI COMO A LAS PLANTACIONES EJECUTADAS POR LAS ENTIDADES_x000a_DESCRITAS E"/>
    <d v="2013-02-01T00:00:00"/>
    <n v="5"/>
    <n v="2290000"/>
    <n v="11450000"/>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1 Adquisición y/o producción de equipos, materiales, suministros y servicios  propios del sector "/>
    <s v="02 Dotación"/>
    <x v="12"/>
    <n v="1"/>
    <x v="1"/>
    <s v="REALIZAR EL MANTENIMIENTO PREVENTIVO Y CORRECTIVO A LAS PLANTAS ELECTRICAS DE LA SECRETARIA DISTRITAL DE AMBIENTE."/>
    <d v="2013-02-01T00:00:00"/>
    <n v="1"/>
    <n v="2770050"/>
    <n v="277005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PRESTAR SUS SERVICIOS PROFESIONALES PARA REALIZAR ACTIVIDADES RELACIONADAS CON LA EVALUACION, CONTROL Y SEGUIMIENTO AL MANEJO SILVICULTURAL DEL ARBOLADO URBANO DENTRO DE LA JURISDICCION DE LA SECRETARIA DISTRITAL DE AMBIENTE"/>
    <d v="2013-02-01T00:00:00"/>
    <n v="5"/>
    <n v="2990000"/>
    <n v="1495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PRESTAR SUS SERVICIOS PROFESIONALES PARA REALIZAR ACTIVIDADES RELACIONADAS CON LA EVALUACION, CONTROL Y SEGUIMIENTO AL MANEJO SILVICULTURAL DEL ARBOLADO URBANO DENTRO DE LA JURISDICCION DE LA SECRETARIA DISTRITAL DE AMBIENTE"/>
    <d v="2013-01-10T00:00:00"/>
    <n v="5"/>
    <n v="2990000"/>
    <n v="14950000"/>
  </r>
  <r>
    <x v="6"/>
    <m/>
    <s v="Evaluación, Control, Seguimiento y Conservación de la Flora y Fauna Silvestre"/>
    <s v="Manejar tecnicamente el 100% de los especímenes de fauna silvestre y los productos maderables  y no maderables recuperados"/>
    <s v="Calidad ambiental y preservación del patrimonio natural"/>
    <s v="01 Adquisición y/o producción de equipos, materiales, suministros y servicios  propios del sector "/>
    <s v="02 Dotación"/>
    <x v="12"/>
    <n v="1"/>
    <x v="1"/>
    <s v="Contratar la operación de las Oficinas de Enlace de la SDA,  en los terminales terrestres y aereo, para el control al aprovechamiento legal e ilegal de flora y fauna silvestre."/>
    <d v="2013-02-01T00:00:00"/>
    <n v="10"/>
    <n v="59740000"/>
    <n v="597400000"/>
  </r>
  <r>
    <x v="6"/>
    <m/>
    <s v="Evaluación, Seguimiento y Control del arbolado urbano"/>
    <s v="Realizar 140,000 evaluaciones técnicas de árboles en el distrito capital"/>
    <s v="Calidad ambiental y preservación del patrimonio natural"/>
    <s v="01 Adquisición y/o producción de equipos, materiales, suministros y servicios  propios del sector "/>
    <s v="02 Dotación"/>
    <x v="12"/>
    <n v="1"/>
    <x v="1"/>
    <s v="ADQUIRIR LOS ELEMENTOS DE PROTECCIÓN PERSONAL PARA LA SECRETARIA DISTRITAL DE_x000a_AMBIENTE"/>
    <d v="2013-09-30T00:00:00"/>
    <n v="1"/>
    <n v="1479870"/>
    <n v="1479870"/>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1 Adquisición y/o producción de equipos, materiales, suministros y servicios  propios del sector "/>
    <s v="02 Dotación"/>
    <x v="12"/>
    <n v="1"/>
    <x v="1"/>
    <s v="ADQUIRIR LOS ELEMENTOS DE PROTECCIÓN PERSONAL PARA LA SECRETARIA DISTRITAL DE_x000a_AMBIENTE"/>
    <d v="2013-09-30T00:00:00"/>
    <n v="1"/>
    <n v="5331769"/>
    <n v="5331769"/>
  </r>
  <r>
    <x v="6"/>
    <m/>
    <s v="Evaluación, Control, Seguimiento y Conservación de la Flora y Fauna Silvestre"/>
    <s v="Manejar tecnicamente el 100% de los especímenes de fauna silvestre y los productos maderables  y no maderables recuperados"/>
    <s v="Calidad ambiental y preservación del patrimonio natural"/>
    <s v="01 Adquisición y/o producción de equipos, materiales, suministros y servicios  propios del sector "/>
    <s v="02 Dotación"/>
    <x v="12"/>
    <n v="1"/>
    <x v="1"/>
    <s v="PAGO DE  GASTOS REEMBOLSABLES DE LOS INMUEBLES QUE ESTAN A CARGO DE LA SECRETARIA BAJO LA FIGURA DE COMODATO - CONTRATO N. 050 DEL 23/12/2011 SUSCRITO ENTRE OTCA SAS Y LA SDA"/>
    <d v="2013-09-30T00:00:00"/>
    <n v="1"/>
    <n v="6956040"/>
    <n v="2086812"/>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SENTENCIA DE ARBOLADO"/>
    <d v="2013-09-19T00:00:00"/>
    <n v="1"/>
    <n v="38990720"/>
    <n v="3899072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SENTENCIA DE ARBOLADO"/>
    <d v="2013-09-04T00:00:00"/>
    <n v="1"/>
    <n v="40685000"/>
    <n v="40685000"/>
  </r>
  <r>
    <x v="6"/>
    <m/>
    <s v="Evaluación, Control, Seguimiento y Conservación de la Flora y Fauna Silvestre"/>
    <s v="Manejar tecnicamente el 100% de los especímenes de fauna silvestre y los productos maderables  y no maderables recuperados"/>
    <s v="Calidad ambiental y preservación del patrimonio natural"/>
    <s v="03 Recurso humano"/>
    <s v="04 Gasto de Personal Operativo"/>
    <x v="11"/>
    <n v="1"/>
    <x v="1"/>
    <s v="SENTENCIA DE FLORA Y FAUNA"/>
    <d v="2013-09-04T00:00:00"/>
    <n v="1"/>
    <n v="50000000"/>
    <n v="50000000"/>
  </r>
  <r>
    <x v="6"/>
    <m/>
    <s v="Evaluación, Seguimiento y Control del arbolado urbano"/>
    <s v="Realizar 140,000 evaluaciones técnicas de árboles en el distrito capital"/>
    <s v="Calidad ambiental y preservación del patrimonio natural"/>
    <s v="03 Recurso humano"/>
    <s v="04 Gasto de Personal Operativo"/>
    <x v="11"/>
    <n v="1"/>
    <x v="1"/>
    <s v="PRESTAR SUS SERVICIOS PROFESIONALES PARA REALIZAR ACTIVIDADES RELACIONADAS CON LA EVALUACION, CONTROL Y SEGUIMIENTO AL MANEJO SILVICULTURAL DEL ARBOLADO URBANO DENTRO DE LA JURISDICCION DE LA SECRETARIA DISTRITAL DE AMBIENTE"/>
    <d v="2013-10-15T00:00:00"/>
    <n v="5"/>
    <n v="2990000.2"/>
    <n v="14950001"/>
  </r>
  <r>
    <x v="6"/>
    <m/>
    <m/>
    <m/>
    <s v="Calidad ambiental y preservación del patrimonio natural"/>
    <s v="01 Adquisición y/o producción de equipos, materiales, suministros y servicios  propios del sector "/>
    <s v="02 Dotación"/>
    <x v="12"/>
    <m/>
    <x v="1"/>
    <s v="VALOR SUSPENDIDO"/>
    <m/>
    <m/>
    <n v="3200000000"/>
    <n v="3200000000"/>
  </r>
  <r>
    <x v="6"/>
    <m/>
    <m/>
    <m/>
    <s v="Calidad ambiental y preservación del patrimonio natural"/>
    <s v="01 Adquisición y/o producción de equipos, materiales, suministros y servicios  propios del sector "/>
    <s v="02 Dotación"/>
    <x v="14"/>
    <m/>
    <x v="1"/>
    <s v="VALOR SUSPENDIDO"/>
    <m/>
    <m/>
    <n v="1000000000"/>
    <n v="1000000000"/>
  </r>
  <r>
    <x v="6"/>
    <m/>
    <s v="Evaluación, Control, Seguimiento y Conservación de la Flora y Fauna Silvestre"/>
    <s v="Fortalecer 100% la infraestructura del Centro de Recepción y Rehabilitación de Flora y Fauna Silvestre"/>
    <s v="Calidad ambiental y preservación del patrimonio natural"/>
    <s v="01 Infraestructura"/>
    <s v="03 Mejoramiento y mantenimiento de infraestructura propia del sector"/>
    <x v="15"/>
    <n v="1"/>
    <x v="1"/>
    <s v="ADICION AL CDP 1684 DE 2013 CUYO OBJETO ES &quot;REALIZAR LA INTERVENTORIA DE LOS ESTUDIOS Y DISEÑOS DEL NUEVO CENTRO DE RECEPCION&quot;_x000a_DE FLORA Y FAUNA SILVESTRE DE LA SECRETARIA DISTRITAL DE AMBIENTE"/>
    <d v="2013-10-31T00:00:00"/>
    <n v="1"/>
    <n v="54252065"/>
    <n v="54252065"/>
  </r>
  <r>
    <x v="6"/>
    <m/>
    <s v="Evaluación, Control, Seguimiento y Conservación de la Flora y Fauna Silvestre"/>
    <s v="Fortalecer 100% la infraestructura del Centro de Recepción y Rehabilitación de Flora y Fauna Silvestre"/>
    <s v="Calidad ambiental y preservación del patrimonio natural"/>
    <s v="01 Infraestructura"/>
    <s v="03 Mejoramiento y mantenimiento de infraestructura propia del sector"/>
    <x v="15"/>
    <n v="1"/>
    <x v="1"/>
    <s v="ELABORAR LOS ESTUDIOS Y DISEÑOS PARA LA CONSTRUCCION DEL CENTRO DE RECEPCION Y_x000a_REHABILITACION DE FLORA Y FAUNA SILVESTRE - CRRFFS"/>
    <d v="2013-10-31T00:00:00"/>
    <n v="1"/>
    <n v="307060102"/>
    <n v="307060102"/>
  </r>
  <r>
    <x v="6"/>
    <m/>
    <s v="Evaluación, Control, Seguimiento y Conservación de la Flora y Fauna Silvestre"/>
    <s v="Manejar tecnicamente el 100% de los especímenes de fauna silvestre y los productos maderables  y no maderables recuperados"/>
    <s v="Calidad ambiental y preservación del patrimonio natural"/>
    <s v="01 Adquisición y/o producción de equipos, materiales, suministros y servicios  propios del sector "/>
    <s v="02 Dotación"/>
    <x v="12"/>
    <n v="1"/>
    <x v="1"/>
    <s v="SENTENCIA DE FLORA Y FAUNA"/>
    <d v="2013-10-31T00:00:00"/>
    <n v="1"/>
    <n v="151524089"/>
    <n v="151524089"/>
  </r>
  <r>
    <x v="6"/>
    <m/>
    <s v="Evaluación, Control, Seguimiento y Conservación de la Flora y Fauna Silvestre"/>
    <s v="Realizar 40,000 acciones técnicas y jurídicas para el aprovechamiento, conservación y protección de la flora y fauna silvestre"/>
    <s v="Calidad ambiental y preservación del patrimonio natural"/>
    <s v="03 Recurso humano"/>
    <s v="04 Gasto de Personal Operativo"/>
    <x v="11"/>
    <n v="1"/>
    <x v="1"/>
    <s v="ADICIONES DE EMBARAZADAS"/>
    <d v="2013-11-30T00:00:00"/>
    <n v="1"/>
    <n v="5360000"/>
    <n v="5360000"/>
  </r>
  <r>
    <x v="6"/>
    <m/>
    <s v="Evaluación, Control, Seguimiento y Conservación de la Flora y Fauna Silvestre"/>
    <s v="Desarrollar 28 estrategias de prevención, conservación y protección de la flora y fauna silvestre"/>
    <s v="Calidad ambiental y preservación del patrimonio natural"/>
    <s v="01 Adquisición y/o producción de equipos, materiales, suministros y servicios  propios del sector "/>
    <s v="02 Dotación"/>
    <x v="12"/>
    <n v="1"/>
    <x v="1"/>
    <s v="BOLSA CMUNICACIONES"/>
    <d v="2013-10-31T00:00:00"/>
    <n v="1"/>
    <n v="26947245"/>
    <n v="26947244"/>
  </r>
  <r>
    <x v="7"/>
    <n v="724"/>
    <s v="Construcción y Adecuación de la Casa Ecologica de los Animales"/>
    <s v="Construir y adecuar 100% la Casa Ecológica de los animales"/>
    <s v="Calidad ambiental y preservación del patrimonio natural"/>
    <s v="01-Infraestructura"/>
    <s v="01 - Adquisición y/o producción de equipos, materiales, suministros y servicios propios del sector"/>
    <x v="16"/>
    <n v="1"/>
    <x v="0"/>
    <s v="Diseño planos CEA"/>
    <d v="2013-10-31T00:00:00"/>
    <n v="7"/>
    <n v="130000000"/>
    <n v="910000000"/>
  </r>
  <r>
    <x v="7"/>
    <n v="725"/>
    <s v="Construcción y Adecuación de la Casa Ecologica de los Animales"/>
    <s v="Construir y adecuar 100% la Casa Ecológica de los animales"/>
    <s v="Calidad ambiental y preservación del patrimonio natural"/>
    <s v="02-Dotación "/>
    <s v="01 - Adquisición y/o producción de equipos, materiales, suministros y servicios propios del sector"/>
    <x v="12"/>
    <n v="1"/>
    <x v="0"/>
    <s v="Interventoria licitación de planos."/>
    <d v="2013-10-31T00:00:00"/>
    <n v="1"/>
    <n v="90000000"/>
    <n v="90000000"/>
  </r>
  <r>
    <x v="7"/>
    <n v="726"/>
    <s v="Construcción y Adecuación de la Casa Ecologica de los Animales"/>
    <s v="Realizar seguimiento a 2,890 equinos dados en adopción"/>
    <s v="Calidad ambiental y preservación del patrimonio natural"/>
    <s v="02-Dotación "/>
    <s v="01 - Adquisición y/o producción de equipos, materiales, suministros y servicios propios del sector"/>
    <x v="12"/>
    <n v="1"/>
    <x v="0"/>
    <s v="Convenio de carabineros de la Policia Nacional"/>
    <d v="2013-10-31T00:00:00"/>
    <n v="9"/>
    <n v="158110000"/>
    <n v="1422990000"/>
  </r>
  <r>
    <x v="7"/>
    <n v="727"/>
    <s v="Construcción y Adecuación de la Casa Ecologica de los Animales"/>
    <s v="Realizar seguimiento a 2,890 equinos dados en adopción"/>
    <s v="Calidad ambiental y preservación del patrimonio natural"/>
    <s v="03- Recurso Humano"/>
    <s v="04-Gastos de personal operativo"/>
    <x v="17"/>
    <n v="1"/>
    <x v="0"/>
    <s v="PRESTAR SUS SERVICIOS PROFESIONALES PARA REALIZAR ACTIVIDADES RELACIONADAS CON LA PLANEACION Y CREACION DE BASES DE DATOS QUE RECOPILARAN LA INFORMACION CORRESPONDIENTE AL SEGUIMIENTO DE EQUINOS DADOS EN ADOPCION"/>
    <d v="2013-06-01T00:00:00"/>
    <n v="5"/>
    <n v="2990000"/>
    <n v="14950000"/>
  </r>
  <r>
    <x v="7"/>
    <n v="728"/>
    <s v="Construcción y Adecuación de la Casa Ecologica de los Animales"/>
    <s v="Realizar seguimiento a 2,890 equinos dados en adopción"/>
    <s v="Calidad ambiental y preservación del patrimonio natural"/>
    <s v="03- Recurso Humano"/>
    <s v="04-Gastos de personal operativo"/>
    <x v="17"/>
    <n v="1"/>
    <x v="0"/>
    <s v="PRESTAR SUS SERVICIOS PROFESIONALES PARA ACOMPAÑAR Y ORIENTAR LA ELABORACIÓN E IMPLEMENTACIÓN DE LA POLITICA PÚBLICA DISTRITAL DE PROTECCIÓN Y BIENESTAR ANIMAL"/>
    <d v="2013-06-01T00:00:00"/>
    <n v="5"/>
    <n v="2680000"/>
    <n v="13400000"/>
  </r>
  <r>
    <x v="7"/>
    <n v="729"/>
    <s v="Construcción y Adecuación de la Casa Ecologica de los Animales"/>
    <s v="Realizar seguimiento a 2,890 equinos dados en adopción"/>
    <s v="Calidad ambiental y preservación del patrimonio natural"/>
    <s v="03- Recurso Humano"/>
    <s v="04-Gastos de personal operativo"/>
    <x v="17"/>
    <n v="1"/>
    <x v="0"/>
    <s v="Realizará actividades técnicas para la atención de los equinos dados en adopción"/>
    <d v="2013-10-01T00:00:00"/>
    <n v="10"/>
    <n v="2210000"/>
    <n v="22100000"/>
  </r>
  <r>
    <x v="7"/>
    <n v="730"/>
    <s v="Construcción y Adecuación de la Casa Ecologica de los Animales"/>
    <s v="Realizar seguimiento a 2,890 equinos dados en adopción"/>
    <s v="Calidad ambiental y preservación del patrimonio natural"/>
    <s v="03- Recurso Humano"/>
    <s v="04-Gastos de personal operativo"/>
    <x v="17"/>
    <n v="1"/>
    <x v="0"/>
    <s v="Realizará actividades asistenciales y administrativas en el manejo de los equinos dados en adopción."/>
    <d v="2013-10-01T00:00:00"/>
    <n v="10"/>
    <n v="1540000"/>
    <n v="15400000"/>
  </r>
  <r>
    <x v="7"/>
    <n v="731"/>
    <s v="Política Pública de Bienestar Animal"/>
    <s v="Implementar 100% la política pública de Protección y Bienestar Animal para el distrito capital."/>
    <s v="Calidad ambiental y preservación del patrimonio natural"/>
    <s v="03- Recurso Humano"/>
    <s v="04-Gastos de personal operativo"/>
    <x v="17"/>
    <n v="1"/>
    <x v="0"/>
    <s v="PRESTAR SUS SERVICIOS PROFESIONALES PARA REALIZAR  ACTIVIDADES RELACIONADAS CON LA IMPLEMENTACIÓN DE LA POLÍTICA PÚBLICA DISTRITAL DE PROTECCIÓN Y BIENESTAR ANIMAL Y GESTIÓN INTEGRAL DE LA FAUNA DOMESTICA EN EL DISTRITO CAPITAL"/>
    <d v="2013-06-01T00:00:00"/>
    <n v="5"/>
    <n v="3880000"/>
    <n v="19400000"/>
  </r>
  <r>
    <x v="7"/>
    <n v="732"/>
    <s v="Política Pública de Bienestar Animal"/>
    <s v="Implementar 100% la política pública de Protección y Bienestar Animal para el distrito capital."/>
    <s v="Calidad ambiental y preservación del patrimonio natural"/>
    <s v="03- Recurso Humano"/>
    <s v="04-Gastos de personal operativo"/>
    <x v="17"/>
    <n v="1"/>
    <x v="0"/>
    <s v="PRESTAR SUS SERVICIOS PROFESIONALES PARA APOYAR LA ELABORACIÓN DEL DOCUMENTO TÉCNICO-JURÍDICO DE LA POLÍTICA PUBLICA DISTRITAL DE PROTECCIÓN Y BIENESTAR ANIMAL."/>
    <d v="2013-06-01T00:00:00"/>
    <n v="5"/>
    <n v="3370000"/>
    <n v="16850000"/>
  </r>
  <r>
    <x v="7"/>
    <n v="733"/>
    <s v="Política Pública de Bienestar Animal"/>
    <s v="Implementar 100% la política pública de Protección y Bienestar Animal para el distrito capital."/>
    <s v="Calidad ambiental y preservación del patrimonio natural"/>
    <s v="03- Recurso Humano"/>
    <s v="04-Gastos de personal operativo"/>
    <x v="17"/>
    <n v="1"/>
    <x v="0"/>
    <s v="Profesional para implementacion de cargas laborales"/>
    <d v="2013-10-31T00:00:00"/>
    <n v="3"/>
    <n v="9600000"/>
    <n v="28800000"/>
  </r>
  <r>
    <x v="7"/>
    <n v="734"/>
    <s v="Política Pública de Bienestar Animal"/>
    <s v="Implementar 100% la política pública de Protección y Bienestar Animal para el distrito capital."/>
    <s v="Calidad ambiental y preservación del patrimonio natural"/>
    <s v="03- Recurso Humano"/>
    <s v="04-Gastos de personal operativo"/>
    <x v="17"/>
    <n v="1"/>
    <x v="0"/>
    <s v="Profesional para implementacion de cargas laborales"/>
    <d v="2013-10-31T00:00:00"/>
    <n v="3"/>
    <n v="9600000"/>
    <n v="28800000"/>
  </r>
  <r>
    <x v="7"/>
    <n v="735"/>
    <s v="Política Pública de Bienestar Animal"/>
    <s v="Implementar 100% la política pública de Protección y Bienestar Animal para el distrito capital."/>
    <s v="Calidad ambiental y preservación del patrimonio natural"/>
    <s v="03- Recurso Humano"/>
    <s v="04-Gastos de personal operativo"/>
    <x v="17"/>
    <n v="1"/>
    <x v="0"/>
    <s v="Profesional para implementacion de cargas laborales"/>
    <d v="2013-10-31T00:00:00"/>
    <n v="3.5"/>
    <n v="8000000"/>
    <n v="28000000"/>
  </r>
  <r>
    <x v="7"/>
    <n v="736"/>
    <s v="Política Pública de Bienestar Animal"/>
    <s v="Implementar 100% la política pública de Protección y Bienestar Animal para el distrito capital."/>
    <s v="Calidad ambiental y preservación del patrimonio natural"/>
    <s v="03- Recurso Humano"/>
    <s v="04-Gastos de personal operativo"/>
    <x v="17"/>
    <n v="1"/>
    <x v="0"/>
    <s v="Profesional para implementacion de cargas laborales"/>
    <d v="2013-10-31T00:00:00"/>
    <n v="3.5"/>
    <n v="8000000"/>
    <n v="31210000"/>
  </r>
  <r>
    <x v="7"/>
    <n v="737"/>
    <s v="Política Pública de Bienestar Animal"/>
    <s v="Implementar 100% la política pública de Protección y Bienestar Animal para el distrito capital."/>
    <s v="Calidad ambiental y preservación del patrimonio natural"/>
    <s v="02-Dotación "/>
    <s v="01 - Adquisición y/o producción de equipos, materiales, suministros y servicios propios del sector"/>
    <x v="12"/>
    <n v="1"/>
    <x v="0"/>
    <s v="campañas de sensibilización y educación (foros)"/>
    <d v="2013-10-31T00:00:00"/>
    <n v="1"/>
    <n v="858100000"/>
    <n v="858100000"/>
  </r>
  <r>
    <x v="8"/>
    <m/>
    <s v="_820_3_Aguas_subterráneas"/>
    <s v="820-3-10-Ejecutar 100% el programa de control, evaluación y seguimiento a puntos de agua"/>
    <m/>
    <s v="_03_Recurso_Humano"/>
    <s v="_304_Gastos_de_Personal_Operativo"/>
    <x v="18"/>
    <m/>
    <x v="2"/>
    <s v=" Prestar los servicios profesionales para proyectar, consultar y analizar las actuaciones administrativas y jurídicas del programa de control, evaluación y seguimiento a puntos de agua en el Distrito Capital."/>
    <d v="2013-03-01T00:00:00"/>
    <n v="11"/>
    <n v="2680000"/>
    <n v="29480000"/>
  </r>
  <r>
    <x v="8"/>
    <m/>
    <s v="_820_3_Aguas_subterráneas"/>
    <s v="820-3-10-Ejecutar 100% el programa de control, evaluación y seguimiento a puntos de agua"/>
    <m/>
    <s v="_03_Recurso_Humano"/>
    <s v="_304_Gastos_de_Personal_Operativo"/>
    <x v="18"/>
    <m/>
    <x v="2"/>
    <s v="Prestar los servicios profesionales para realizar acciones de evaluación, control y seguimiento a punto de agua en el área de la jurisdicción de la SDA"/>
    <d v="2013-03-06T00:00:00"/>
    <n v="6"/>
    <n v="2680000"/>
    <n v="16080000"/>
  </r>
  <r>
    <x v="8"/>
    <m/>
    <s v="_820_3_Aguas_subterráneas"/>
    <s v="820-3-10-Ejecutar 100% el programa de control, evaluación y seguimiento a puntos de agua"/>
    <m/>
    <s v="_03_Recurso_Humano"/>
    <s v="_304_Gastos_de_Personal_Operativo"/>
    <x v="18"/>
    <m/>
    <x v="2"/>
    <s v="Prestar los servicios profesionales para realizar actividades de gestión en cumplimiento del programa de control, evaluación y seguimiento a puntos de agua en el perímetro urbano del Distrito Capital"/>
    <d v="2013-02-20T00:00:00"/>
    <n v="12"/>
    <n v="4390000"/>
    <n v="52680000"/>
  </r>
  <r>
    <x v="8"/>
    <m/>
    <s v="_820_3_Aguas_subterráneas"/>
    <s v="820-3-10-Ejecutar 100% el programa de control, evaluación y seguimiento a puntos de agua"/>
    <m/>
    <s v="_03_Recurso_Humano"/>
    <s v="_304_Gastos_de_Personal_Operativo"/>
    <x v="18"/>
    <m/>
    <x v="2"/>
    <s v="Prestar los servicios para apoyar la  actualización de las bases de datos de la gestión ambiental en el programa de control evaluación y seguimiento a puntos de agua"/>
    <d v="2013-04-04T00:00:00"/>
    <n v="7"/>
    <n v="1660000"/>
    <n v="11620000"/>
  </r>
  <r>
    <x v="8"/>
    <m/>
    <s v="_820_3_Aguas_subterráneas"/>
    <s v="820-3-10-Ejecutar 100% el programa de control, evaluación y seguimiento a puntos de agua"/>
    <m/>
    <s v="_03_Recurso_Humano"/>
    <s v="_304_Gastos_de_Personal_Operativo"/>
    <x v="18"/>
    <m/>
    <x v="2"/>
    <s v="Desarrollar el componente matemático y computacional del Modelo Hidrogeológico"/>
    <d v="2013-04-01T00:00:00"/>
    <n v="3"/>
    <n v="9300000"/>
    <n v="40615000"/>
  </r>
  <r>
    <x v="8"/>
    <m/>
    <s v="_820_3_Aguas_subterráneas"/>
    <s v="820-3-10-Ejecutar 100% el programa de control, evaluación y seguimiento a puntos de agua"/>
    <m/>
    <s v="_04_Investigación_y_estudios"/>
    <s v="_401_Investigación_básica_aplicada_y_estudios_propios_del_sector"/>
    <x v="19"/>
    <m/>
    <x v="2"/>
    <s v="Interventoría para la perforación de los pozos exploratorios."/>
    <d v="2013-08-15T00:00:00"/>
    <s v="N/A"/>
    <n v="41501"/>
    <n v="80000000"/>
  </r>
  <r>
    <x v="8"/>
    <m/>
    <s v="_820_3_Aguas_subterráneas"/>
    <s v="820-3-10-Ejecutar 100% el programa de control, evaluación y seguimiento a puntos de agua"/>
    <m/>
    <s v="_04_Investigación_y_estudios"/>
    <s v="_401_Investigación_básica_aplicada_y_estudios_propios_del_sector"/>
    <x v="19"/>
    <m/>
    <x v="2"/>
    <s v="Realizar la perforación de pozos exploratorios para investigación geológica e hidrogeológica."/>
    <d v="2013-08-15T00:00:00"/>
    <s v="N/A"/>
    <n v="41501"/>
    <n v="700000000"/>
  </r>
  <r>
    <x v="8"/>
    <m/>
    <s v="_820_3_Aguas_subterráneas"/>
    <s v="820-3-10-Ejecutar 100% el programa de control, evaluación y seguimiento a puntos de agua"/>
    <m/>
    <s v="_02_Dotación"/>
    <s v="_201_Adquisición_y_o_producción_de_equipos_materiales_suministros_y_servicios_propios_del_sector"/>
    <x v="20"/>
    <m/>
    <x v="2"/>
    <s v="Adquirir elementos para sellamientos temporales y definitivos de los puntos de captación de aguas subterráneas"/>
    <d v="2013-08-15T00:00:00"/>
    <s v="N/A"/>
    <s v="NA"/>
    <n v="7356000"/>
  </r>
  <r>
    <x v="8"/>
    <m/>
    <s v="_820_3_Aguas_subterráneas"/>
    <s v="820-3-10-Ejecutar 100% el programa de control, evaluación y seguimiento a puntos de agua"/>
    <m/>
    <s v="_03_Recurso_Humano"/>
    <s v="_304_Gastos_de_Personal_Operativo"/>
    <x v="18"/>
    <m/>
    <x v="2"/>
    <s v="Prestar los servicios profesionales para  proyectar, consultar y analizar  las actuaciones administrativas y juridicas del programa de control, evaluacion y seguimiento a  puntos de agua del Distrito Capital"/>
    <d v="2013-03-19T00:00:00"/>
    <n v="6"/>
    <n v="2990000"/>
    <n v="17940000"/>
  </r>
  <r>
    <x v="8"/>
    <m/>
    <s v="_820_3_Aguas_subterráneas"/>
    <s v="820-3-10-Ejecutar 100% el programa de control, evaluación y seguimiento a puntos de agua"/>
    <m/>
    <s v="_03_Recurso_Humano"/>
    <s v="_304_Gastos_de_Personal_Operativo"/>
    <x v="18"/>
    <m/>
    <x v="2"/>
    <s v="Realizar acciones de evaluación, control y seguimiento a puntos de agua en  el área de la jurisdicción de la SDA"/>
    <d v="2013-03-18T00:00:00"/>
    <n v="9"/>
    <n v="3370000"/>
    <n v="30330000"/>
  </r>
  <r>
    <x v="8"/>
    <m/>
    <s v="_820_3_Aguas_subterráneas"/>
    <s v="820-3-10-Ejecutar 100% el programa de control, evaluación y seguimiento a puntos de agua"/>
    <m/>
    <s v="_03_Recurso_Humano"/>
    <s v="_304_Gastos_de_Personal_Operativo"/>
    <x v="18"/>
    <m/>
    <x v="2"/>
    <s v="Prestar los servicios profesionales para realizar acciones de evaluación, control y seguimiento a puntos de agua en  el área de la jurisdicción de la SDA"/>
    <d v="2013-03-04T00:00:00"/>
    <n v="11"/>
    <n v="3370000"/>
    <n v="37070000"/>
  </r>
  <r>
    <x v="8"/>
    <m/>
    <s v="_820_1_Recurso_hídrico_superficial"/>
    <s v="820-1-1-Controlar 8.704 establecimientos que generan vertimientos a través de la emisión de Conceptos técnicos y actos administrativos"/>
    <m/>
    <s v="_03_Recurso_Humano"/>
    <s v="_304_Gastos_de_Personal_Operativo"/>
    <x v="18"/>
    <m/>
    <x v="2"/>
    <s v="Adición y prórroga No. 3 al contrato 614 Realizar acciones de evaluación, control y seguimiento a los factores de deterioro del recurso hídrico y del suelo en el área de la jurisdicción de la sda."/>
    <d v="2013-01-23T00:00:00"/>
    <n v="1"/>
    <n v="2400000"/>
    <n v="240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ara apoyar el seguimiento a las solicitudes de sistema distrital de quejas y soluciones y tramites generados para el control ambiental a los recursos hidrico y suelo en el D.C."/>
    <d v="2013-03-19T00:00:00"/>
    <n v="6"/>
    <n v="2110000"/>
    <n v="12660000"/>
  </r>
  <r>
    <x v="8"/>
    <m/>
    <s v="_820_3_Aguas_subterráneas"/>
    <s v="820-3-10-Ejecutar 100% el programa de control, evaluación y seguimiento a puntos de agua"/>
    <m/>
    <s v="_02_Dotación"/>
    <s v="_201_Adquisición_y_o_producción_de_equipos_materiales_suministros_y_servicios_propios_del_sector"/>
    <x v="20"/>
    <m/>
    <x v="2"/>
    <s v="Actualizar a la última versión liberada en el mercado por la casa matriz y los servicios de soporte técnico y mantenimiento del software ESRI de la secretaria distrital de ambiente – SDA"/>
    <d v="2013-08-15T00:00:00"/>
    <s v="N/A"/>
    <s v="NA"/>
    <n v="2643898"/>
  </r>
  <r>
    <x v="8"/>
    <m/>
    <s v="_820_3_Aguas_subterráneas"/>
    <s v="820-3-10-Ejecutar 100% el programa de control, evaluación y seguimiento a puntos de agua"/>
    <m/>
    <s v="_03_Recurso_Humano"/>
    <s v="_304_Gastos_de_Personal_Operativo"/>
    <x v="18"/>
    <m/>
    <x v="2"/>
    <s v="Prestar los servicios profesionales para evaluar, conceptuar y orientar en los aspectos técnicos-hidrogeologicos de los acuiferos de Bogotá"/>
    <d v="2013-11-01T00:00:00"/>
    <n v="3"/>
    <n v="9300000"/>
    <n v="2790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de apoyo en la proyección de los actos administrativos y demás comunicaciones producto de las actividades de evaluación, control y seguimiento a los recursos hídrico y suelo en el Distrito Capital."/>
    <d v="2013-03-01T00:00:00"/>
    <n v="6"/>
    <n v="1960000"/>
    <n v="1176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proyectar, consultar y analizar las actuaciones administrativas y juridicas relacionadas con los estabecimientos que generan vertimientos  y residuos peligrosos en el perimetro urbano del Distrito Capital."/>
    <d v="2013-05-02T00:00:00"/>
    <n v="6"/>
    <n v="2990000"/>
    <n v="897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proyectar,consultar y analizar las actuaciones administrativas y juridicas relacionadas con los establecimientos que generan vertimientos y que afectan la calidad de los recursos hidrico y suelo en el perimetro urb"/>
    <d v="2013-03-20T00:00:00"/>
    <n v="10"/>
    <n v="2680000"/>
    <n v="26800000"/>
  </r>
  <r>
    <x v="8"/>
    <m/>
    <s v="_820_1_Recurso_hídrico_superficial"/>
    <s v="820-1-1-Controlar 8.704 establecimientos que generan vertimientos a través de la emisión de Conceptos técnicos y actos administrativos"/>
    <m/>
    <s v="_03_Recurso_Humano"/>
    <s v="_304_Gastos_de_Personal_Operativo"/>
    <x v="18"/>
    <m/>
    <x v="2"/>
    <s v="Adición y prórroga No. 3 al contrato 724 de 2012 Sustanciar y proyectar las actuaciones administrativas  de los trámites que se asignen en reparto, en el marco del proyecto 572."/>
    <d v="2013-01-31T00:00:00"/>
    <n v="1"/>
    <n v="2400000"/>
    <n v="240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proyectar, consultar y analizar las actuaciones administrativas y juridicas relacionadas con los estabecimientos que generan vertimientos  y residuos peligrosos en el perimetro urbano del Distrito Capital."/>
    <d v="2013-03-08T00:00:00"/>
    <n v="6"/>
    <n v="2290000"/>
    <n v="687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orientar y revisar las actuaciones juridicas y administrativas proyectadas y emitidas de los establecimientos que generan vertimientos y que afectan la calidad de los recursos hidrico y suelo en el perimetro urbano"/>
    <d v="2013-02-22T00:00:00"/>
    <n v="12"/>
    <n v="5800000"/>
    <n v="6960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sustanciar, proyectar, analizar y revisar las actuaciones administrativas y juridicas relacionadas con los establecimientos que generan vertimientos y que afectan la calidad de los recursos hidrico y suelo en el pe"/>
    <d v="2013-04-03T00:00:00"/>
    <n v="10"/>
    <n v="3880000"/>
    <n v="3880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proyectar, consultar y analizar las actuaciones administrativas y juridicas relacionadas con los establecimientos que generan vertimientos y residuos peligrosos en el perimetro urbano del Distrito Capital."/>
    <d v="2013-03-14T00:00:00"/>
    <n v="11"/>
    <n v="2290000"/>
    <n v="12595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sustanciar, proyectar, analizar y revisar las actuaciones administrativas y juridicas relacionadas con los establecimientos que generan y que afectan la calidad de los recurso hidrico y suelo en el perimetro urbano"/>
    <d v="2013-04-02T00:00:00"/>
    <n v="10"/>
    <n v="4900000"/>
    <n v="4900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proyectar, consultar y analizar las actuaciones administrativas y jurídicas relacionadas con los establecimientos que generan vertimientos  y residuos peligrosos en el perímetro urbano del Distrito Capital."/>
    <d v="2013-04-02T00:00:00"/>
    <n v="6"/>
    <n v="2470000"/>
    <n v="741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proyectar ,consultar y analizar las actuaciones administrativas y juridicas relacionadas con los establecimientos que generan vertimientos y que afectan la calidad de los recursos hidrico y suelo en el perimetro ur"/>
    <d v="2013-03-20T00:00:00"/>
    <n v="6"/>
    <n v="2680000"/>
    <n v="1608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proyectar ,consultar y analizar jurídicamente los documentos de las actividades de evaluación, control y seguimiento correspondiente a los establecimientos que generan vertimientos y las actividades contaminantes i"/>
    <d v="2013-10-15T00:00:00"/>
    <n v="3"/>
    <n v="3370000"/>
    <n v="10110000"/>
  </r>
  <r>
    <x v="8"/>
    <m/>
    <s v="_820_1_Recurso_hídrico_superficial"/>
    <s v="820-1-1-Controlar 8.704 establecimientos que generan vertimientos a través de la emisión de Conceptos técnicos y actos administrativos"/>
    <m/>
    <s v="_03_Recurso_Humano"/>
    <s v="_304_Gastos_de_Personal_Operativo"/>
    <x v="18"/>
    <m/>
    <x v="2"/>
    <s v="Adición y prórroga No 3 al contrato 726 de 2012 Revisar jurídicamente los documentos técnicos, sustanciar y proyectar los actos  administrativos de los trámites  que se asignen en reparto en el marco del proyecto 572. "/>
    <d v="2013-01-31T00:00:00"/>
    <n v="1"/>
    <n v="2200000"/>
    <n v="2200000"/>
  </r>
  <r>
    <x v="8"/>
    <m/>
    <s v="_820_3_Aguas_subterráneas"/>
    <s v="820-3-10-Ejecutar 100% el programa de control, evaluación y seguimiento a puntos de agua"/>
    <m/>
    <s v="_03_Recurso_Humano"/>
    <s v="_304_Gastos_de_Personal_Operativo"/>
    <x v="18"/>
    <m/>
    <x v="2"/>
    <s v="Realizar acciones de control, evaluación y seguimiento a puntos de agua ,  así como el acompañamiento a actividades que profundicen el conocimiento hidrogeológico de los acuíferos de Bogotá"/>
    <d v="2013-08-01T00:00:00"/>
    <n v="7"/>
    <n v="3880000"/>
    <n v="27160000"/>
  </r>
  <r>
    <x v="8"/>
    <m/>
    <s v="_820_3_Aguas_subterráneas"/>
    <s v="820-3-10-Ejecutar 100% el programa de control, evaluación y seguimiento a puntos de agua"/>
    <m/>
    <s v="_03_Recurso_Humano"/>
    <s v="_304_Gastos_de_Personal_Operativo"/>
    <x v="18"/>
    <m/>
    <x v="2"/>
    <s v="Realizar acciones de control, evaluación y seguimiento a puntos de agua ,  así como el acompañamiento a actividades que profundicen el conocimiento hidrogeológico de los acuíferos de Bogotá"/>
    <d v="2013-08-01T00:00:00"/>
    <n v="7"/>
    <n v="4390000"/>
    <n v="3073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proyectar, consultar y analizar las actuaciones administrativas y juridicas relacionadas con los establecimientos que generan vertimientos y residuos peligrosos en el perimetro urbano del Distrito Capital."/>
    <d v="2013-03-14T00:00:00"/>
    <n v="6"/>
    <n v="2290000"/>
    <n v="6870000"/>
  </r>
  <r>
    <x v="8"/>
    <m/>
    <s v="_820_1_Recurso_hídrico_superficial"/>
    <s v="820-1-1-Controlar 8.704 establecimientos que generan vertimientos a través de la emisión de Conceptos técnicos y actos administrativos"/>
    <m/>
    <s v="_03_Recurso_Humano"/>
    <s v="_304_Gastos_de_Personal_Operativo"/>
    <x v="18"/>
    <m/>
    <x v="2"/>
    <s v="Adición y prórroga  No. 2 al contrato 1112 de 2012  Apoyar en los trámites asociados a la generación y manejo de los actos administrativos y demás comunicaciones producto de las actividades de evaluación, control y seguimiento a los recursos hídrico y sue"/>
    <d v="2013-01-28T00:00:00"/>
    <n v="0.66666666666666663"/>
    <n v="2030000"/>
    <n v="1353333"/>
  </r>
  <r>
    <x v="8"/>
    <m/>
    <s v="_820_1_Recurso_hídrico_superficial"/>
    <s v="820-1-1-Controlar 8.704 establecimientos que generan vertimientos a través de la emisión de Conceptos técnicos y actos administrativos"/>
    <m/>
    <s v="_03_Recurso_Humano"/>
    <s v="_304_Gastos_de_Personal_Operativo"/>
    <x v="18"/>
    <m/>
    <x v="2"/>
    <s v="Adición y prórroga No. 3 al contrato 665 de 2012  Sustanciar y proyectar las actuaciones administrativas  de los trámites que se asignen en reparto, en el marco del proyecto 572."/>
    <d v="2013-01-29T00:00:00"/>
    <n v="1"/>
    <n v="2400000"/>
    <n v="240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proyectar, consultar y analizar las actuaciones administrativas y jurídicas relacionadas con los establecimientos que generan vertimientos y que afectan la calidad de los recursos hídrico y suelo en el  perímetro u"/>
    <d v="2013-04-04T00:00:00"/>
    <n v="10"/>
    <n v="2680000"/>
    <n v="2680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ara apoyar y realizar el manejo de la gestion documental generada en desarrollo del control ambiental a los recursos hidrico y suelo en el D.C. a los establecimientos que generan vertimientos"/>
    <d v="2013-03-20T00:00:00"/>
    <n v="10"/>
    <n v="1540000"/>
    <n v="1540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sustanciar, proyectar, analizar y revisar las actuaciones administrativas y juridicas relacionadas  con los establecimientosque generan vertimientos y que afectan la calidad de los recursos hidrico y suelo en el  p"/>
    <d v="2013-03-13T00:00:00"/>
    <n v="11"/>
    <n v="4900000"/>
    <n v="5390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proyectar, consultar y analizar las actuaciones administrativas y juridicas relacionadas con los establecimientos que generan vertimientos y que afectan la calidad de los recursos hidrico y suelo en el perimetro ur"/>
    <d v="2013-03-04T00:00:00"/>
    <n v="11"/>
    <n v="2680000"/>
    <n v="2948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proyectar, consultar y analizar las actuaciones administrativas y juridicas relacionadas con los establecimientos que generan vertimientos y que afectan la calidad de los recursos hidrico y suelo en el perimetro ur"/>
    <d v="2013-03-01T00:00:00"/>
    <n v="7"/>
    <n v="3370000"/>
    <n v="2359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proyectar, consultar y analizar las actuaciones administrativas y juridicas relacionadas con los estabecimientos que generan vertimientos  y  que afectan la calidad de los recursos hidrico y suelo en el  perimetro "/>
    <d v="2013-03-06T00:00:00"/>
    <n v="11"/>
    <n v="2990000"/>
    <n v="3289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proyectar, consultar y analizar las actuaciones administrativas y jurídicas relacionadas con los establecimientos que generan vertimientos  y residuos peligrosos en el perímetro urbano del Distrito Capital"/>
    <d v="2013-03-18T00:00:00"/>
    <n v="6"/>
    <n v="2290000"/>
    <n v="687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proyectar, consultar y analizar las actuaciones administrativas y juridicas relacionadas con los estabecimientos que generan vertimientos  y residuos peligrosos en el perimetro urbano del Distrito Capital."/>
    <d v="2013-03-15T00:00:00"/>
    <n v="6"/>
    <n v="2290000"/>
    <n v="687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orientar y revisar las actuaciones juridicas y administrativas proyectadas y emitidas de los establecimeintos que generan vertimientos y que afectan la calidad de los recursos hidrico y suelo en el perimetro urbano"/>
    <d v="2013-03-01T00:00:00"/>
    <n v="11"/>
    <n v="5800000"/>
    <n v="63800000"/>
  </r>
  <r>
    <x v="8"/>
    <m/>
    <s v="_820_1_Recurso_hídrico_superficial"/>
    <s v="820-1-1-Controlar 8.704 establecimientos que generan vertimientos a través de la emisión de Conceptos técnicos y actos administrativos"/>
    <m/>
    <s v="_03_Recurso_Humano"/>
    <s v="_304_Gastos_de_Personal_Operativo"/>
    <x v="18"/>
    <m/>
    <x v="2"/>
    <s v="Adición y prórroga No. 2 al contrato 949 de 2012 Gestionar las actuaciones juridicas y administrativas proyectadas y emitidas por el grupo juridico de la Subdirección del recurso hidrico y del suelo"/>
    <d v="2013-01-31T00:00:00"/>
    <n v="1"/>
    <n v="5800000"/>
    <n v="580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proyectar, consultar y analizar las actuaciones administrativas y jurídicas relacionadas con los establecimientos que generan vertimientos  y residuos peligrosos en el perímetro urbano del Distrito Capital"/>
    <d v="2013-03-15T00:00:00"/>
    <n v="6"/>
    <n v="2290000"/>
    <n v="687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sustanciar, proyectar, analizar y revisar las actuaciones administrativas y juridicas relacionadas  con los establecimientos que generan vertimientos y que afectan la calidad de los recursos hidrico y suelo en el  "/>
    <d v="2013-03-15T00:00:00"/>
    <n v="11"/>
    <n v="3880000"/>
    <n v="4268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proyectar, consultar y analizar las actuaciones administrativas y jurídicas relacionadas con los establecimientos que generan vertimientos y residuos peligrosos en el perímetro urbano del Distrito Capital."/>
    <d v="2013-03-08T00:00:00"/>
    <n v="6"/>
    <n v="2290000"/>
    <n v="687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proyectar, consultar y analizar las actuaciones administrativas y juridicas relacionadas con los establecimientos que generan vertimientos y residuos peligrosos en el perimetro urbano del Distrito Capital."/>
    <d v="2013-03-14T00:00:00"/>
    <n v="7"/>
    <n v="2290000"/>
    <n v="8015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gestionar  las actividades  de evaluación, control y seguimiento a  los establecimientos que generan   vertimientos  y que afectan la calidad de los recursos hidrico y suelo en el  perimetro urbano del Distrito Cap"/>
    <d v="2013-04-02T00:00:00"/>
    <n v="10"/>
    <n v="5800000"/>
    <n v="58000000"/>
  </r>
  <r>
    <x v="8"/>
    <m/>
    <s v="_820_1_Recurso_hídrico_superficial"/>
    <s v="820-1-1-Controlar 8.704 establecimientos que generan vertimientos a través de la emisión de Conceptos técnicos y actos administrativos"/>
    <m/>
    <s v="_03_Recurso_Humano"/>
    <s v="_304_Gastos_de_Personal_Operativo"/>
    <x v="18"/>
    <m/>
    <x v="2"/>
    <s v="Adición y prórroga No. 2 al contrato 829 de 2012 Asesorar a la Subdirección del Recurso Hídrico y del Suelo y gestionar las actividades de evaluación, control y seguimiento a las actividades contaminantes y degradantes encaminadas a la protección y conser"/>
    <d v="2013-01-31T00:00:00"/>
    <n v="1"/>
    <n v="5300000"/>
    <n v="530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gestionar las actividades técnicas de evaluación, control y seguimiento a establecimientos que generan vertimientos y que afectan la calidad de los recursos hídrico y suelo en el perímetro urbano del Distrito Capit"/>
    <d v="2013-03-21T00:00:00"/>
    <n v="6"/>
    <n v="5410000"/>
    <n v="3246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evaluar, conceptuar, orientar las actividades de evaluación, control y seguimiento a establecimientos que generan vertimientos y que afectan la calidad de los recursos hídricos y suelo en el perímetro urbano."/>
    <d v="2013-03-06T00:00:00"/>
    <n v="11"/>
    <n v="8000000"/>
    <n v="8800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la  implementacion y seguimiento a los procesos y procedimientos adoptados por la SDA para el control ambiental a los recursos hídrico y suelo"/>
    <d v="2013-03-22T00:00:00"/>
    <n v="10"/>
    <n v="2290000"/>
    <n v="2290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de apoyo para la atención, saneamiento, manejo y gestion del flujo de expedientes para el control a los establecimientos que generan vertimientos."/>
    <d v="2013-03-01T00:00:00"/>
    <n v="7"/>
    <n v="1540000"/>
    <n v="1078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de apoyo para la atención, saneamiento, manejo y gestion del flujo de expedientes para el control a los establecimientos que generan vertimiento y que afectan la calidad de los recursos hidrico y suelo en el  perimetro urbano del Dis"/>
    <d v="2013-03-22T00:00:00"/>
    <n v="7"/>
    <n v="1260000"/>
    <n v="882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de apoyo para la atención, saneamiento, manejo y gestion del flujo de expedientes para el control a los establecimientos que generan vertimiento y que afectan la calidad de los recursos hidrico y suelo en el  perimetro urbano del Dis"/>
    <d v="2013-03-19T00:00:00"/>
    <n v="7"/>
    <n v="1260000"/>
    <n v="882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de apoyo para la atención, saneamiento, manejo y gestion del flujo de expedientes para el control a los establecimientos que generan vertimientos."/>
    <d v="2013-03-01T00:00:00"/>
    <n v="7"/>
    <n v="1540000"/>
    <n v="1078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de apoyo para realizar el manejo y gestión de los expedientes para el control a los establecimientos que generan vertimientos según la resolución SDA 7572 del 2010 o aquella que lo modifique"/>
    <d v="2013-03-20T00:00:00"/>
    <n v="11"/>
    <n v="1960000"/>
    <n v="2156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profesionales el seguimiento a las solicitudes de sistema distrital de quejas y soluciones y tramites generados para el control ambiental a los recursos hidrico y suelo en el D.C."/>
    <d v="2013-10-03T00:00:00"/>
    <n v="3"/>
    <n v="1960000"/>
    <n v="588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ara apoyar el proceso de manejo, revisión y seguimiento a la documentación de los establecimientos que generan vertimientos en desarrollo del control ambiental de los recursos hídrico y suelo en el D.C."/>
    <d v="2013-03-07T00:00:00"/>
    <n v="11"/>
    <n v="1960000"/>
    <n v="21560000"/>
  </r>
  <r>
    <x v="8"/>
    <m/>
    <s v="_820_1_Recurso_hídrico_superficial"/>
    <s v="820-1-1-Controlar 8.704 establecimientos que generan vertimientos a través de la emisión de Conceptos técnicos y actos administrativos"/>
    <m/>
    <s v="_03_Recurso_Humano"/>
    <s v="_304_Gastos_de_Personal_Operativo"/>
    <x v="18"/>
    <m/>
    <x v="2"/>
    <s v="Adición y prórroga No. 2  al contrato 1029 de 2012 Apoyar el proceso, manejo y seguimiento de los  expedientes generados para el control ambiental a los recursos hídrico y suelo en el Distrito Capital"/>
    <d v="2013-01-18T00:00:00"/>
    <n v="0.66666666666666663"/>
    <n v="2030000"/>
    <n v="1353333"/>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de apoyo para realizar el manejo y gestión de los expedientes  para el control a los establecimientos que generan vertimiento"/>
    <d v="2013-03-21T00:00:00"/>
    <n v="11"/>
    <n v="2110000"/>
    <n v="23210000"/>
  </r>
  <r>
    <x v="8"/>
    <m/>
    <s v="_820_1_Recurso_hídrico_superficial"/>
    <s v="820-1-1-Controlar 8.704 establecimientos que generan vertimientos a través de la emisión de Conceptos técnicos y actos administrativos"/>
    <m/>
    <s v="_03_Recurso_Humano"/>
    <s v="_304_Gastos_de_Personal_Operativo"/>
    <x v="18"/>
    <m/>
    <x v="2"/>
    <s v="Adición y prórroga No. 3 la contrato 675 de 2012 Apoyar la atención, manejo y gestion del flujo de los expedientes y notificaciones del proyecto 572 control a los factores que impactan la calidad del ambiente urbano."/>
    <d v="2013-01-31T00:00:00"/>
    <n v="1"/>
    <n v="1480000"/>
    <n v="148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de apoyo para realizar el manejo y gestion de los actos administrativos generados en los establecimientos que generen vertimientos"/>
    <d v="2013-03-14T00:00:00"/>
    <n v="11"/>
    <n v="1960000"/>
    <n v="21560000"/>
  </r>
  <r>
    <x v="8"/>
    <m/>
    <s v="_820_1_Recurso_hídrico_superficial"/>
    <s v="820-1-1-Controlar 1.500 establecimientos que generan vertimientos a través de la emisión de Conceptos técnicos y actos administrativos"/>
    <m/>
    <s v="_03_Recurso_Humano"/>
    <s v="_304_Gastos_de_Personal_Operativo"/>
    <x v="18"/>
    <m/>
    <x v="3"/>
    <s v="Prestar los servicios profesionales para gestionar las acciones de evaluación, control y seguimiento a los establecimientos que generan vertimientos y que afectan la calidad de los recursos hídrico y suelo en el perímetro urbano del Distrito Capital "/>
    <d v="2013-03-01T00:00:00"/>
    <n v="11"/>
    <n v="5800000"/>
    <n v="63800000"/>
  </r>
  <r>
    <x v="8"/>
    <m/>
    <s v="_820_1_Recurso_hídrico_superficial"/>
    <s v="820-1-1-Controlar 8.704 establecimientos que generan vertimientos a través de la emisión de Conceptos técnicos y actos administrativos"/>
    <m/>
    <s v="_03_Recurso_Humano"/>
    <s v="_304_Gastos_de_Personal_Operativo"/>
    <x v="18"/>
    <m/>
    <x v="3"/>
    <s v="Adición y prórroga  No. 2 al contrato No. 935 de 2012 Gestionar la evaluación, control y seguimiento a actividades contaminantes para la recuperación,  protección y conservación de la calidad de los recursos hídrico y suelo en el perímetro urbano del dist"/>
    <d v="2013-02-22T00:00:00"/>
    <n v="1"/>
    <n v="5800000"/>
    <n v="5800000"/>
  </r>
  <r>
    <x v="8"/>
    <m/>
    <s v="_820_1_Recurso_hídrico_superficial"/>
    <s v="820-1-1-Controlar 1.500 establecimientos que generan vertimientos a través de la emisión de Conceptos técnicos y actos administrativos"/>
    <m/>
    <s v="_03_Recurso_Humano"/>
    <s v="_304_Gastos_de_Personal_Operativo"/>
    <x v="18"/>
    <m/>
    <x v="3"/>
    <s v="Prestar los servicios profesionales para realizar acciones de evaluación, control y seguimiento a los establecimientos que generan vertimientos y residuos peligrosos en el perimetro urbano del Distrito Capital"/>
    <d v="2013-04-19T00:00:00"/>
    <n v="8"/>
    <n v="2290000"/>
    <n v="9160000"/>
  </r>
  <r>
    <x v="8"/>
    <m/>
    <s v="_820_1_Recurso_hídrico_superficial"/>
    <s v="820-1-1-Controlar 1.500 establecimientos que generan vertimientos a través de la emisión de Conceptos técnicos y actos administrativos"/>
    <m/>
    <s v="_03_Recurso_Humano"/>
    <s v="_304_Gastos_de_Personal_Operativo"/>
    <x v="18"/>
    <m/>
    <x v="3"/>
    <s v="Realizar  acciones de  evaluación, control y seguimiento a los establecimientos que generan vertimientos y las actividades contaminantes integrales que se generan en el perímetro urbano del Distrito Capital"/>
    <d v="2013-06-20T00:00:00"/>
    <n v="7"/>
    <n v="3370000"/>
    <n v="23590000"/>
  </r>
  <r>
    <x v="8"/>
    <m/>
    <s v="_820_1_Recurso_hídrico_superficial"/>
    <s v="820-1-1-Controlar 1.500 establecimientos que generan vertimientos a través de la emisión de Conceptos técnicos y actos administrativos"/>
    <m/>
    <s v="_03_Recurso_Humano"/>
    <s v="_304_Gastos_de_Personal_Operativo"/>
    <x v="18"/>
    <m/>
    <x v="3"/>
    <s v="Prestar los servicios profesionales para realizar acciones de evaluación, control y seguimiento a los establecimientos que generan vertimientos y que afectan la calidad de los recursos hídrico y suelo en el perímetro urbano del Distrito Capital. "/>
    <d v="2013-03-04T00:00:00"/>
    <n v="11"/>
    <n v="3370000"/>
    <n v="37070000"/>
  </r>
  <r>
    <x v="8"/>
    <m/>
    <s v="_820_1_Recurso_hídrico_superficial"/>
    <s v="820-1-1-Controlar 1.500 establecimientos que generan vertimientos a través de la emisión de Conceptos técnicos y actos administrativos"/>
    <m/>
    <s v="_03_Recurso_Humano"/>
    <s v="_304_Gastos_de_Personal_Operativo"/>
    <x v="18"/>
    <m/>
    <x v="3"/>
    <s v="Prestar los servicios profesionales  para realizar acciones de evaluación, control y seguimiento a los establecimientos que generan vertimientos y que afectan la calidad de los recursos hídrico y suelo en el perímetro urbano del Distrito Capital."/>
    <d v="2013-03-05T00:00:00"/>
    <n v="7"/>
    <n v="3370000"/>
    <n v="23590000"/>
  </r>
  <r>
    <x v="8"/>
    <m/>
    <s v="_820_1_Recurso_hídrico_superficial"/>
    <s v="820-1-1-Controlar 1.500 establecimientos que generan vertimientos a través de la emisión de Conceptos técnicos y actos administrativos"/>
    <m/>
    <s v="_03_Recurso_Humano"/>
    <s v="_304_Gastos_de_Personal_Operativo"/>
    <x v="18"/>
    <m/>
    <x v="3"/>
    <s v="Prestar los servicios profesionales para realizar acciones de evaluación, control y seguimiento a  los establecimientos que generan vertimientos  y que afectan la calidad de los recursos hídrico y suelo en el perimetro urbano del Distrito Capital"/>
    <d v="2013-03-15T00:00:00"/>
    <n v="6"/>
    <n v="3370000"/>
    <n v="20220000"/>
  </r>
  <r>
    <x v="8"/>
    <m/>
    <s v="_820_1_Recurso_hídrico_superficial"/>
    <s v="820-1-1-Controlar 1.500 establecimientos que generan vertimientos a través de la emisión de Conceptos técnicos y actos administrativos"/>
    <m/>
    <s v="_03_Recurso_Humano"/>
    <s v="_304_Gastos_de_Personal_Operativo"/>
    <x v="18"/>
    <m/>
    <x v="3"/>
    <s v="Prestar los servicios profesionales para realizar acciones de evaluación, control y seguimiento a los establecimientos que generan vertimientos y residuos peligrosos en el perímetro urbano del distrito capital "/>
    <d v="2013-03-01T00:00:00"/>
    <n v="6"/>
    <n v="2290000"/>
    <n v="6870000"/>
  </r>
  <r>
    <x v="8"/>
    <m/>
    <s v="_820_1_Recurso_hídrico_superficial"/>
    <s v="820-1-1-Controlar 1.500 establecimientos que generan vertimientos a través de la emisión de Conceptos técnicos y actos administrativos"/>
    <m/>
    <s v="_03_Recurso_Humano"/>
    <s v="_304_Gastos_de_Personal_Operativo"/>
    <x v="18"/>
    <m/>
    <x v="3"/>
    <s v="Realizar acciones de evaluación, control, seguimiento y revisión a los establecimientos que generan vertimientos y  las actividades contaminantes integrales que se generan en el perímetro urbano del Distrito Capital"/>
    <d v="2013-02-21T00:00:00"/>
    <n v="12"/>
    <n v="3880000"/>
    <n v="46560000"/>
  </r>
  <r>
    <x v="8"/>
    <m/>
    <s v="_820_1_Recurso_hídrico_superficial"/>
    <s v="820-1-1-Controlar 1.500 establecimientos que generan vertimientos a través de la emisión de Conceptos técnicos y actos administrativos"/>
    <m/>
    <s v="_03_Recurso_Humano"/>
    <s v="_304_Gastos_de_Personal_Operativo"/>
    <x v="18"/>
    <m/>
    <x v="3"/>
    <s v="Realizar acciones de evaluación, control, seguimiento y revisión a los establecimientos que generan vertimientos y  las actividades contaminantes integrales que se generan en el perímetro urbano del Distrito Capital"/>
    <d v="2013-02-22T00:00:00"/>
    <n v="12"/>
    <n v="3880000"/>
    <n v="46560000"/>
  </r>
  <r>
    <x v="8"/>
    <m/>
    <s v="_820_1_Recurso_hídrico_superficial"/>
    <s v="820-1-1-Controlar 1.500 establecimientos que generan vertimientos a través de la emisión de Conceptos técnicos y actos administrativos"/>
    <m/>
    <s v="_03_Recurso_Humano"/>
    <s v="_304_Gastos_de_Personal_Operativo"/>
    <x v="18"/>
    <m/>
    <x v="3"/>
    <s v="Prestar los servicios profesionales para realizar acciones de evaluación, control y seguimiento a los establecimientos que generan vertimientos y que afectan la calidad de los recursos hídrico y suelo en el perímetro urbano del Distrito Capital."/>
    <d v="2013-03-08T00:00:00"/>
    <n v="9"/>
    <n v="3370000"/>
    <n v="30330000"/>
  </r>
  <r>
    <x v="8"/>
    <m/>
    <s v="_820_1_Recurso_hídrico_superficial"/>
    <s v="820-1-1-Controlar 1.500 establecimientos que generan vertimientos a través de la emisión de Conceptos técnicos y actos administrativos"/>
    <m/>
    <s v="_03_Recurso_Humano"/>
    <s v="_304_Gastos_de_Personal_Operativo"/>
    <x v="18"/>
    <m/>
    <x v="3"/>
    <s v="Prestar los servicios profesionales para realizar acciones de evaluación, control y seguimiento a los establecimientos que generan vertimientos y que afectan la calidad de los recursos hidrico y suelo en el perimetro urbano del Distrito Capital"/>
    <d v="2013-03-22T00:00:00"/>
    <n v="6"/>
    <n v="2290000"/>
    <n v="13740000"/>
  </r>
  <r>
    <x v="8"/>
    <m/>
    <s v="_820_1_Recurso_hídrico_superficial"/>
    <s v="820-1-1-Controlar 1.500 establecimientos que generan vertimientos a través de la emisión de Conceptos técnicos y actos administrativos"/>
    <m/>
    <s v="_03_Recurso_Humano"/>
    <s v="_304_Gastos_de_Personal_Operativo"/>
    <x v="18"/>
    <m/>
    <x v="3"/>
    <s v="Prestar los servicios profesionales para realizar acciones de evaluación, control y seguimiento a los establecimientos que generan vertimientos y residuos peligrosos en el perimetro urbano del Distrito Capital"/>
    <d v="2013-04-01T00:00:00"/>
    <n v="10"/>
    <n v="2990000"/>
    <n v="14950000"/>
  </r>
  <r>
    <x v="8"/>
    <m/>
    <s v="_820_1_Recurso_hídrico_superficial"/>
    <s v="820-1-1-Controlar 1.500 establecimientos que generan vertimientos a través de la emisión de Conceptos técnicos y actos administrativos"/>
    <m/>
    <s v="_03_Recurso_Humano"/>
    <s v="_304_Gastos_de_Personal_Operativo"/>
    <x v="18"/>
    <m/>
    <x v="2"/>
    <s v="Realizar acciones de evaluación, control, seguimiento y revisión a los establecimientos que generan vertimientos y  las actividades contaminantes integrales que se generan en el perímetro urbano del Distrito Capital."/>
    <d v="2013-02-22T00:00:00"/>
    <n v="12"/>
    <n v="3880000"/>
    <n v="46560000"/>
  </r>
  <r>
    <x v="8"/>
    <m/>
    <s v="_820_1_Recurso_hídrico_superficial"/>
    <s v="820-1-1-Controlar 1.500 establecimientos que generan vertimientos a través de la emisión de Conceptos técnicos y actos administrativos"/>
    <m/>
    <s v="_03_Recurso_Humano"/>
    <s v="_304_Gastos_de_Personal_Operativo"/>
    <x v="18"/>
    <m/>
    <x v="3"/>
    <s v="Prestar los servicios profesionales para realizar acciones de evaluación, control y seguimiento a  los establecimientos que generan   vertimientos  y que afectan la calidad de los recursos hidrico y suelo en el  perimetro urbano del Distrito Capital"/>
    <d v="2013-04-08T00:00:00"/>
    <n v="6"/>
    <n v="2990000"/>
    <n v="17940000"/>
  </r>
  <r>
    <x v="9"/>
    <m/>
    <s v="_820_2_Minería"/>
    <s v="820-2-8-Controlar 108 predios con actividad minera en el D. C., mediante seguimiento y evaluación ambiental"/>
    <m/>
    <s v="_03_Recurso_Humano"/>
    <s v="_304_Gastos_de_Personal_Operativo"/>
    <x v="18"/>
    <m/>
    <x v="2"/>
    <s v="Prestar los servicios profesionales para realizar actividades de control y vigilancia a los trámites ambientales y de recuperación morfológica y ambiental de predios mineros en el perímetro urbano del Distrito Capital"/>
    <d v="2013-08-01T00:00:00"/>
    <n v="6"/>
    <n v="2290000"/>
    <n v="1374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realizar acciones de evaluación, control y seguimiento a los establecimientos que generan vertimientos y que afectan la calidad de los recursos hidrico y suelo en el  perimetro urbano del Distrito Capital."/>
    <d v="2013-03-01T00:00:00"/>
    <n v="6"/>
    <n v="2680000"/>
    <n v="16080000"/>
  </r>
  <r>
    <x v="8"/>
    <m/>
    <s v="_820_1_Recurso_hídrico_superficial"/>
    <s v="820-1-1-Controlar 8.704 establecimientos que generan vertimientos a través de la emisión de Conceptos técnicos y actos administrativos"/>
    <m/>
    <s v="_03_Recurso_Humano"/>
    <s v="_304_Gastos_de_Personal_Operativo"/>
    <x v="18"/>
    <m/>
    <x v="2"/>
    <s v="Adición y prórroga No. 2  al contrato 911 de 2012 Realizar seguimiento tecnico a las actividades de evaluación, control y seguimiento ambiental a los recursos hidrico y del suelo, en el marco del proyecto 820 "/>
    <d v="2013-01-31T00:00:00"/>
    <n v="1"/>
    <n v="3800000"/>
    <n v="380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realizar el seguimiento a las actividades de evaluacion, control y seguimiento de los establecimientos que generan vertimientos y que afectan la calidad de los recursos hidrico y suelo."/>
    <d v="2013-03-01T00:00:00"/>
    <n v="9"/>
    <n v="2990000"/>
    <n v="26910000"/>
  </r>
  <r>
    <x v="8"/>
    <m/>
    <s v="_820_1_Recurso_hídrico_superficial"/>
    <s v="820-1-1-Controlar 8.704 establecimientos que generan vertimientos a través de la emisión de Conceptos técnicos y actos administrativos"/>
    <m/>
    <s v="_03_Recurso_Humano"/>
    <s v="_304_Gastos_de_Personal_Operativo"/>
    <x v="18"/>
    <m/>
    <x v="2"/>
    <s v="Adición y prórroga  No. 2 al contrato 862 de 2012 Apoyar el seguimiento a las actividades de evaluación y control del recurso hidrico y del suelo."/>
    <d v="2013-01-28T00:00:00"/>
    <n v="1"/>
    <n v="2900000"/>
    <n v="290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realizar el acompañamiento tecnico a las actividades de evaluacion, control y seguimiento ambiental a los establecimientos que generan vertimientos y que afectan la calidad de los recursos hidrico y suelo en el per"/>
    <d v="2013-03-01T00:00:00"/>
    <n v="11"/>
    <n v="3880000"/>
    <n v="42680000"/>
  </r>
  <r>
    <x v="8"/>
    <m/>
    <s v="_820_1_Recurso_hídrico_superficial"/>
    <s v="820-1-6-Ejecutar 100% el programa de evaluación, control y seguimiento a establecimientos que gestionan almacenan y distribuyen combustible y/o gestionan aceite usado "/>
    <m/>
    <s v="_03_Recurso_Humano"/>
    <s v="_304_Gastos_de_Personal_Operativo"/>
    <x v="18"/>
    <m/>
    <x v="2"/>
    <s v="Prestar los servicios profesionales para ejecutar acciones de evaluación, control y seguimiento ambiental a establecimientos que gestionan almacenan y distribuyen combustible y/o aceite usado y apoyar el análisis de la información técnica generada."/>
    <d v="2013-03-06T00:00:00"/>
    <n v="11"/>
    <n v="4390000"/>
    <n v="20047666"/>
  </r>
  <r>
    <x v="8"/>
    <m/>
    <s v="_820_1_Recurso_hídrico_superficial"/>
    <s v="820-1-6-Ejecutar 100% el programa de evaluación, control y seguimiento a establecimientos que gestionan almacenan y distribuyen combustible y/o gestionan aceite usado "/>
    <m/>
    <s v="_03_Recurso_Humano"/>
    <s v="_304_Gastos_de_Personal_Operativo"/>
    <x v="18"/>
    <m/>
    <x v="2"/>
    <s v="Prestar los servicios profesionales para realizar acciones de evaluación, control y seguimiento a los establecimientos que gestionan almacenan y distribuyen combustible y/o gestionan aceite usado"/>
    <d v="2013-03-19T00:00:00"/>
    <n v="6"/>
    <n v="2990000"/>
    <n v="17940000"/>
  </r>
  <r>
    <x v="8"/>
    <m/>
    <s v="_820_1_Recurso_hídrico_superficial"/>
    <s v="820-1-6-Ejecutar 100% el programa de evaluación, control y seguimiento a establecimientos que gestionan almacenan y distribuyen combustible y/o gestionan aceite usado "/>
    <m/>
    <s v="_03_Recurso_Humano"/>
    <s v="_304_Gastos_de_Personal_Operativo"/>
    <x v="18"/>
    <m/>
    <x v="3"/>
    <s v="Prestar los servicios profesionales para realizar acciones de evaluación, control y seguimiento a los establecimientos que gestionan almacenan y distribuyen combustible y/o gestionan aceite usado"/>
    <d v="2013-03-21T00:00:00"/>
    <n v="10"/>
    <n v="2290000"/>
    <n v="22900000"/>
  </r>
  <r>
    <x v="8"/>
    <m/>
    <s v="_820_1_Recurso_hídrico_superficial"/>
    <s v="820-1-6-Ejecutar 100% el programa de evaluación, control y seguimiento a establecimientos que gestionan almacenan y distribuyen combustible y/o gestionan aceite usado "/>
    <m/>
    <s v="_03_Recurso_Humano"/>
    <s v="_304_Gastos_de_Personal_Operativo"/>
    <x v="18"/>
    <m/>
    <x v="3"/>
    <s v="Ejecutar acciones de evaluacion, control, seguimiento y análisis de monitoreo ambiental a los establecimientos que gestionan, almacenan y distribuyen combustible y/o gestionan aceite usado en el Distrito Capital."/>
    <d v="2013-02-26T00:00:00"/>
    <n v="12"/>
    <n v="3880000"/>
    <n v="46560000"/>
  </r>
  <r>
    <x v="8"/>
    <m/>
    <s v="_820_1_Recurso_hídrico_superficial"/>
    <s v="820-1-6-Ejecutar 100% el programa de evaluación, control y seguimiento a establecimientos que gestionan almacenan y distribuyen combustible y/o gestionan aceite usado "/>
    <m/>
    <s v="_03_Recurso_Humano"/>
    <s v="_304_Gastos_de_Personal_Operativo"/>
    <x v="18"/>
    <m/>
    <x v="2"/>
    <s v="Prestar los servicios profesionales para realizar acciones de evaluación, control y seguimiento a los establecimientos que gestionan almacenan y distribuyen combustible y/o gestionan aceite usado"/>
    <d v="2013-04-15T00:00:00"/>
    <n v="8"/>
    <n v="2680000"/>
    <n v="21440000"/>
  </r>
  <r>
    <x v="8"/>
    <m/>
    <s v="_820_1_Recurso_hídrico_superficial"/>
    <s v="820-1-6-Ejecutar 100% el programa de evaluación, control y seguimiento a establecimientos que gestionan almacenan y distribuyen combustible y/o gestionan aceite usado "/>
    <m/>
    <s v="_03_Recurso_Humano"/>
    <s v="_304_Gastos_de_Personal_Operativo"/>
    <x v="18"/>
    <m/>
    <x v="2"/>
    <s v="Ejecutar acciones de evaluación,  control, seguimiento y análisis de monitoreo ambiental a los establecimientos que gestionan, almacenan y distribuyen combustible y/o gestionan aceite usado en el Distrito Capital"/>
    <d v="2013-04-24T00:00:00"/>
    <n v="9"/>
    <n v="3880000"/>
    <n v="34920000"/>
  </r>
  <r>
    <x v="8"/>
    <m/>
    <s v="_820_1_Recurso_hídrico_superficial"/>
    <s v="820-1-6-Ejecutar 100% el programa de evaluación, control y seguimiento a establecimientos que gestionan almacenan y distribuyen combustible y/o gestionan aceite usado "/>
    <m/>
    <s v="_03_Recurso_Humano"/>
    <s v="_304_Gastos_de_Personal_Operativo"/>
    <x v="18"/>
    <m/>
    <x v="3"/>
    <s v="Prestar los servicios profesionales para realizar acciones de evaluación, control y seguimiento a los establecimientos que gestionan almacenan y distribuyen combustible y/o gestionan aceite usado"/>
    <d v="2013-03-21T00:00:00"/>
    <n v="6"/>
    <n v="2290000"/>
    <n v="13740000"/>
  </r>
  <r>
    <x v="8"/>
    <m/>
    <s v="_820_1_Recurso_hídrico_superficial"/>
    <s v="820-1-6-Ejecutar 100% el programa de evaluación, control y seguimiento a establecimientos que gestionan almacenan y distribuyen combustible y/o gestionan aceite usado "/>
    <m/>
    <s v="_03_Recurso_Humano"/>
    <s v="_304_Gastos_de_Personal_Operativo"/>
    <x v="18"/>
    <m/>
    <x v="3"/>
    <s v="Prestar los servicios profesionales para realizar acciones de evaluación, control y seguimiento a los establecimientos que gestionan almacenan y distribuyen combustible y/o gestionan aceite usado"/>
    <d v="2013-04-01T00:00:00"/>
    <n v="6"/>
    <n v="2290000"/>
    <n v="13740000"/>
  </r>
  <r>
    <x v="8"/>
    <m/>
    <s v="_820_1_Recurso_hídrico_superficial"/>
    <s v="820-1-6-Ejecutar 100% el programa de evaluación, control y seguimiento a establecimientos que gestionan almacenan y distribuyen combustible y/o gestionan aceite usado "/>
    <m/>
    <s v="_03_Recurso_Humano"/>
    <s v="_304_Gastos_de_Personal_Operativo"/>
    <x v="18"/>
    <m/>
    <x v="3"/>
    <s v="Prestar los servicios profesionales para realizar acciones de evaluación, control y seguimiento a los establecimientos que gestionan almacenan y distribuyen combustible y/o gestionan aceite usado"/>
    <d v="2013-03-20T00:00:00"/>
    <n v="6"/>
    <n v="2470000"/>
    <n v="14820000"/>
  </r>
  <r>
    <x v="8"/>
    <m/>
    <s v="_820_1_Recurso_hídrico_superficial"/>
    <s v="820-1-6-Ejecutar 100% el programa de evaluación, control y seguimiento a establecimientos que gestionan almacenan y distribuyen combustible y/o gestionan aceite usado "/>
    <m/>
    <s v="_03_Recurso_Humano"/>
    <s v="_304_Gastos_de_Personal_Operativo"/>
    <x v="18"/>
    <m/>
    <x v="2"/>
    <s v="Gestionar las acciones de evaluación, control y seguimiento a los establecimientos que gestionan almacenan y distribuyen combustible y/o aceite usado en el perímetro urbano del Distrito Capital"/>
    <d v="2013-02-21T00:00:00"/>
    <n v="12"/>
    <n v="5800000"/>
    <n v="69600000"/>
  </r>
  <r>
    <x v="8"/>
    <m/>
    <s v="_820_1_Recurso_hídrico_superficial"/>
    <s v="820-1-6-Ejecutar 100% el programa de evaluación, control y seguimiento a establecimientos que gestionan almacenan y distribuyen combustible y/o gestionan aceite usado "/>
    <m/>
    <s v="_02_Dotación"/>
    <s v="_201_Adquisición_y_o_producción_de_equipos_materiales_suministros_y_servicios_propios_del_sector"/>
    <x v="20"/>
    <m/>
    <x v="2"/>
    <s v="Adquirir doscientos 240 muestreadores descartables (bailers) para la verificación de contaminación por combustible en las aguas subterráneas en los pozos de monitoreo en las estaciones de servicio en el distrito capital, en desarrollo del proyecto 820."/>
    <d v="2013-08-15T00:00:00"/>
    <n v="2"/>
    <s v="NA"/>
    <n v="5623680"/>
  </r>
  <r>
    <x v="8"/>
    <m/>
    <s v="_820_1_Recurso_hídrico_superficial"/>
    <s v="820-1-1-Controlar 1.500 establecimientos que generan vertimientos a través de la emisión de Conceptos técnicos y actos administrativos"/>
    <m/>
    <s v="_02_Dotación"/>
    <s v="_201_Adquisición_y_o_producción_de_equipos_materiales_suministros_y_servicios_propios_del_sector"/>
    <x v="20"/>
    <m/>
    <x v="2"/>
    <s v="Contrtar el mantenimiento de diez (10) equipos GPS marca Stonex"/>
    <d v="2013-08-15T00:00:00"/>
    <s v="N/A"/>
    <n v="3480000"/>
    <n v="3480000"/>
  </r>
  <r>
    <x v="9"/>
    <m/>
    <s v="_820_2_Minería"/>
    <s v="820-2-8-Controlar 108 predios con actividad minera en el D. C., mediante seguimiento y evaluación ambiental"/>
    <m/>
    <s v="_03_Recurso_Humano"/>
    <s v="_304_Gastos_de_Personal_Operativo"/>
    <x v="18"/>
    <m/>
    <x v="2"/>
    <s v="Prestar los servicios profesionales para  proyectar, consultar y analizar jurídicamente los documentos correspondientes a la evaluación, control y seguimiento a las actividades mineras generadas en el perímetro urbano del Distrito Capital"/>
    <d v="2013-11-01T00:00:00"/>
    <n v="6"/>
    <n v="4390000"/>
    <n v="25939328"/>
  </r>
  <r>
    <x v="9"/>
    <m/>
    <s v="_820_2_Minería"/>
    <s v="820-2-8-Controlar 108 predios con actividad minera en el D. C., mediante seguimiento y evaluación ambiental"/>
    <m/>
    <s v="_03_Recurso_Humano"/>
    <s v="_304_Gastos_de_Personal_Operativo"/>
    <x v="18"/>
    <m/>
    <x v="2"/>
    <s v="Prestar los servicios profesionales para  proyectar, consultar y analizar jurídicamente los documentos correspondientes a la evaluación, control y seguimiento a las actividades mineras generadas en el perímetro urbano del Distrito Capital"/>
    <d v="2013-03-21T00:00:00"/>
    <n v="6"/>
    <n v="2290000"/>
    <n v="13740000"/>
  </r>
  <r>
    <x v="9"/>
    <m/>
    <s v="_820_2_Minería"/>
    <s v="820-2-8-Controlar 108 predios con actividad minera en el D. C., mediante seguimiento y evaluación ambiental"/>
    <m/>
    <s v="_03_Recurso_Humano"/>
    <s v="_304_Gastos_de_Personal_Operativo"/>
    <x v="18"/>
    <m/>
    <x v="2"/>
    <s v="Prestar los servicios profesionales para proyectar, consultar y analizar juridicamente los documentos correspondientes a la evaluacion, control y seguimiento a las actividades mineras generadas en el perimetro urbano del Distrito Capital."/>
    <d v="2013-03-01T00:00:00"/>
    <n v="12"/>
    <n v="2990000"/>
    <n v="35880000"/>
  </r>
  <r>
    <x v="9"/>
    <m/>
    <s v="_820_2_Minería"/>
    <s v="820-2-8-Controlar 108 predios con actividad minera en el D. C., mediante seguimiento y evaluación ambiental"/>
    <m/>
    <s v="_03_Recurso_Humano"/>
    <s v="_304_Gastos_de_Personal_Operativo"/>
    <x v="18"/>
    <m/>
    <x v="2"/>
    <s v="Prestar los servicios profesionales para realizar actividades de control y vigilancia a los trámites ambientales y de recuperación morfológica y ambiental de predios mineros en el perímetro urbano del Distrito Capital"/>
    <d v="2013-04-05T00:00:00"/>
    <n v="6"/>
    <n v="3880000"/>
    <n v="23280000"/>
  </r>
  <r>
    <x v="9"/>
    <m/>
    <s v="_820_2_Minería"/>
    <s v="820-2-8-Controlar 108 predios con actividad minera en el D. C., mediante seguimiento y evaluación ambiental"/>
    <m/>
    <s v="_03_Recurso_Humano"/>
    <s v="_304_Gastos_de_Personal_Operativo"/>
    <x v="18"/>
    <m/>
    <x v="2"/>
    <s v="Adición y prórroga  No. 3 al contrato 708 de 2012 Realizar el análisis estadístico y las actividades de control y vigilancia a los trámites ambientales de minería y de recuperación morfológica y ambiental de predios mineros en el marco del proyecto 572."/>
    <d v="2013-01-26T00:00:00"/>
    <n v="1"/>
    <n v="3800000"/>
    <n v="3800000"/>
  </r>
  <r>
    <x v="9"/>
    <m/>
    <s v="_820_2_Minería"/>
    <s v="820-2-8-Controlar 108 predios con actividad minera en el D. C., mediante seguimiento y evaluación ambiental"/>
    <m/>
    <s v="_03_Recurso_Humano"/>
    <s v="_304_Gastos_de_Personal_Operativo"/>
    <x v="18"/>
    <m/>
    <x v="2"/>
    <s v="Prestar los servicios profesionales para evaluar, conceptuar y orientar en los aspectos tecnicos minero-ambientales en el Distrito Capital."/>
    <d v="2013-02-15T00:00:00"/>
    <n v="11"/>
    <n v="9300000"/>
    <n v="102300000"/>
  </r>
  <r>
    <x v="9"/>
    <m/>
    <s v="_820_2_Minería"/>
    <s v="820-2-8-Controlar 108 predios con actividad minera en el D. C., mediante seguimiento y evaluación ambiental"/>
    <m/>
    <s v="_03_Recurso_Humano"/>
    <s v="_304_Gastos_de_Personal_Operativo"/>
    <x v="18"/>
    <m/>
    <x v="2"/>
    <s v="Adición y prórroga  No. 2 al contrato 1512 de 2012 Asesorar a la secretaría distrital de ambiente en aspectos técnicos relacionados con amenazas, riesgos y ordenamiento territorial y genere conceptos técnicos y propuestas de reglamentación en materia de p"/>
    <d v="2013-01-17T00:00:00"/>
    <n v="0.5"/>
    <n v="9300000"/>
    <n v="4650000"/>
  </r>
  <r>
    <x v="9"/>
    <m/>
    <s v="_820_2_Minería"/>
    <s v="820-2-8-Controlar 108 predios con actividad minera en el D. C., mediante seguimiento y evaluación ambiental"/>
    <m/>
    <s v="_03_Recurso_Humano"/>
    <s v="_304_Gastos_de_Personal_Operativo"/>
    <x v="18"/>
    <m/>
    <x v="2"/>
    <s v="Prestar los servicios profesionales para realizar las actividades de control y vigilancia del componente ecosistémico en los procesos de recuperación morfológica y ambiental de predios con actividad minera en el perímetro urbano del Distrito Capital"/>
    <d v="2013-03-04T00:00:00"/>
    <n v="11"/>
    <n v="2990000"/>
    <n v="32890000"/>
  </r>
  <r>
    <x v="9"/>
    <m/>
    <s v="_820_2_Minería"/>
    <s v="820-2-8-Controlar 108 predios con actividad minera en el D. C., mediante seguimiento y evaluación ambiental"/>
    <m/>
    <s v="_03_Recurso_Humano"/>
    <s v="_304_Gastos_de_Personal_Operativo"/>
    <x v="18"/>
    <m/>
    <x v="2"/>
    <s v="Prestar los servicios profesionales para evaluar el componente geotécnico de los trámites ambientales y de recuperación morfológica y ambiental de predios mineros, en el perímetro urbano del Distrito Capital"/>
    <d v="2013-03-21T00:00:00"/>
    <n v="6"/>
    <n v="2470000"/>
    <n v="14820000"/>
  </r>
  <r>
    <x v="9"/>
    <m/>
    <s v="_820_2_Minería"/>
    <s v="820-2-8-Controlar 108 predios con actividad minera en el D. C., mediante seguimiento y evaluación ambiental"/>
    <m/>
    <s v="_03_Recurso_Humano"/>
    <s v="_304_Gastos_de_Personal_Operativo"/>
    <x v="18"/>
    <m/>
    <x v="2"/>
    <s v="Adición y prórroga No. 3 al contrato 716 de 2012 Gestionar y realizar  la evaluación del componente geotécnico de los trámites ambientales de minería y de recuperación morfológica y ambiental de predios mineros, en el marco del proyecto 572"/>
    <d v="2013-01-26T00:00:00"/>
    <n v="1"/>
    <n v="2400000"/>
    <n v="2400000"/>
  </r>
  <r>
    <x v="9"/>
    <m/>
    <s v="_820_2_Minería"/>
    <s v="820-2-8-Controlar 108 predios con actividad minera en el D. C., mediante seguimiento y evaluación ambiental"/>
    <m/>
    <s v="_03_Recurso_Humano"/>
    <s v="_304_Gastos_de_Personal_Operativo"/>
    <x v="18"/>
    <m/>
    <x v="2"/>
    <s v="Prestar los servicios profesionales para evaluar, conceptuar y orientar en las actuaciones administrativas y jurídicas minero-ambientales en el Distrito Capital"/>
    <d v="2013-02-28T00:00:00"/>
    <n v="5.5"/>
    <n v="9300000"/>
    <n v="51150000"/>
  </r>
  <r>
    <x v="9"/>
    <m/>
    <s v="_820_2_Minería"/>
    <s v="820-2-8-Controlar 108 predios con actividad minera en el D. C., mediante seguimiento y evaluación ambiental"/>
    <m/>
    <s v="_03_Recurso_Humano"/>
    <s v="_304_Gastos_de_Personal_Operativo"/>
    <x v="18"/>
    <m/>
    <x v="2"/>
    <s v="Adición y prórroga No. 2 al contrato 793 de 2012 Asesorar a la Secretaría Distrital de Ambiente en aspectos normativos minero ambiental, manejo y disposición de escombros, ordenamiento ambiental del territorio, régimen sancionatorio ambiental y en la inte"/>
    <d v="2013-01-15T00:00:00"/>
    <n v="1"/>
    <n v="9300000"/>
    <n v="5890000"/>
  </r>
  <r>
    <x v="9"/>
    <m/>
    <s v="_820_2_Minería"/>
    <s v="820-2-8-Controlar 108 predios con actividad minera en el D. C., mediante seguimiento y evaluación ambiental"/>
    <m/>
    <s v="_03_Recurso_Humano"/>
    <s v="_304_Gastos_de_Personal_Operativo"/>
    <x v="18"/>
    <m/>
    <x v="2"/>
    <s v="Adición y prórroga No. 2 al contrato 1152 de 2012 Asesorar a la Secretaría y generar información técnica en las actividades de evaluación, control y seguimiento a las actividades contaminantes y degradantes encaminadas a la protección y conservación del r"/>
    <d v="2013-01-15T00:00:00"/>
    <n v="1"/>
    <n v="7300000"/>
    <n v="7300000"/>
  </r>
  <r>
    <x v="9"/>
    <m/>
    <s v="_820_2_Minería"/>
    <s v="820-2-8-Controlar 108 predios con actividad minera en el D. C., mediante seguimiento y evaluación ambiental"/>
    <m/>
    <s v="_03_Recurso_Humano"/>
    <s v="_304_Gastos_de_Personal_Operativo"/>
    <x v="18"/>
    <m/>
    <x v="2"/>
    <s v="Prestar los servicios profesionales para gestionar, proyectar y realizar la evaluacion control y seguimiento de los tramites ambientales de predios con actividad minera y de recuperacion morfologica y ambiental en el perimetro urbano del Distrito Capital"/>
    <d v="2013-03-01T00:00:00"/>
    <n v="11"/>
    <n v="6300000"/>
    <n v="69300000"/>
  </r>
  <r>
    <x v="9"/>
    <m/>
    <s v="_820_2_Minería"/>
    <s v="820-2-8-Controlar 108 predios con actividad minera en el D. C., mediante seguimiento y evaluación ambiental"/>
    <m/>
    <s v="_03_Recurso_Humano"/>
    <s v="_304_Gastos_de_Personal_Operativo"/>
    <x v="18"/>
    <m/>
    <x v="2"/>
    <s v="Adición y prórroga No. 2 al contrato 923 de 2012 Asesorar, proyectar y gestionar la verificación, análisis y procesamiento de la información relacionada con el tema de regalías y realizar la evaluación de los tramites ambientales de minería y de recuperac"/>
    <d v="2013-01-23T00:00:00"/>
    <n v="1"/>
    <n v="6300000"/>
    <n v="6300000"/>
  </r>
  <r>
    <x v="9"/>
    <m/>
    <s v="_820_2_Minería"/>
    <s v="820-2-8-Controlar 108 predios con actividad minera en el D. C., mediante seguimiento y evaluación ambiental"/>
    <m/>
    <s v="_03_Recurso_Humano"/>
    <s v="_304_Gastos_de_Personal_Operativo"/>
    <x v="18"/>
    <m/>
    <x v="2"/>
    <s v="Prestar los servicios profesionales par sustanciar, proyectar, consultar y analizar los documentos correspondientes a la evaluación, control y seguimiento a las actividades mineras generadas en el perímetro urbano del Distrito Capital."/>
    <d v="2013-03-01T00:00:00"/>
    <n v="11"/>
    <n v="3370000"/>
    <n v="37070000"/>
  </r>
  <r>
    <x v="8"/>
    <m/>
    <s v="_820_1_Recurso_hídrico_superficial"/>
    <s v="820-1-1-Controlar 8.704 establecimientos que generan vertimientos a través de la emisión de Conceptos técnicos y actos administrativos"/>
    <m/>
    <s v="_03_Recurso_Humano"/>
    <s v="_304_Gastos_de_Personal_Operativo"/>
    <x v="18"/>
    <m/>
    <x v="2"/>
    <s v="Adición y prórroga No. 2 al contrato 1229 de 2012 Sustanciar y proyectar las actuaciones administrativas  de los trámites ambientales  que se asignen en reparto,  de los recurso hídricos y suelo en la jurisdicción de la Secretaría Distritral de Ambiente."/>
    <d v="2013-01-31T00:00:00"/>
    <n v="0.5"/>
    <n v="2400000"/>
    <n v="1200000"/>
  </r>
  <r>
    <x v="9"/>
    <m/>
    <s v="_820_2_Minería"/>
    <s v="820-2-8-Controlar 108 predios con actividad minera en el D. C., mediante seguimiento y evaluación ambiental"/>
    <m/>
    <s v="_03_Recurso_Humano"/>
    <s v="_304_Gastos_de_Personal_Operativo"/>
    <x v="18"/>
    <m/>
    <x v="2"/>
    <s v="Prestar los servicios profesionales para proyectar, revisar y realizar la evaluación del componente geotécnico y de recuperación morfológica de predios mineros, en el perímetro urbano del Distrito Capital"/>
    <d v="2013-03-20T00:00:00"/>
    <n v="6"/>
    <n v="4900000"/>
    <n v="29400000"/>
  </r>
  <r>
    <x v="8"/>
    <m/>
    <s v="_820_1_Recurso_hídrico_superficial"/>
    <s v="820-1-1-Controlar 8.704 establecimientos que generan vertimientos a través de la emisión de Conceptos técnicos y actos administrativos"/>
    <m/>
    <s v="_03_Recurso_Humano"/>
    <s v="_304_Gastos_de_Personal_Operativo"/>
    <x v="18"/>
    <m/>
    <x v="2"/>
    <s v="Adición y prórroga No. 3 al contrato 647 de 2012 Apoyar la atención, manejo y gestion del flujo de los expedientes y notificaciones de la Subdirección del recurso hidrico y del suelo"/>
    <d v="2013-01-31T00:00:00"/>
    <n v="1"/>
    <n v="1480000"/>
    <n v="148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de apoyo en la atención, manejo y gestion del flujo de las notificaciones para el control a los establecimientos que generan vertimiento y que afectan la calidad de los recursos hidrico y suelo en el  perimetro urbano del Distrito Ca"/>
    <d v="2013-03-20T00:00:00"/>
    <n v="10"/>
    <n v="1540000"/>
    <n v="1540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de apoyo para la atención, saneamiento, manejo y gestion del flujo de expedientes para el control a los establecimientos que generan vertimiento y que afectan la calidad de los recursos hidrico y suelo en el  perimetro urbano del Dis"/>
    <d v="2013-04-05T00:00:00"/>
    <n v="7"/>
    <n v="1260000"/>
    <n v="8820000"/>
  </r>
  <r>
    <x v="8"/>
    <m/>
    <s v="_820_1_Recurso_hídrico_superficial"/>
    <s v="820-1-1-Controlar 8.704 establecimientos que generan vertimientos a través de la emisión de Conceptos técnicos y actos administrativos"/>
    <m/>
    <s v="_03_Recurso_Humano"/>
    <s v="_304_Gastos_de_Personal_Operativo"/>
    <x v="18"/>
    <m/>
    <x v="2"/>
    <s v="Adición y prórroga al contrato  No. 2 al contrato 971 de 2012 Apoyar  la atención manejo y gestión del flujo de losexpedientes del proyecto 820 control ambiental a los Recursos Hídrico y del Sueloen el  D. C"/>
    <d v="2013-01-23T00:00:00"/>
    <n v="1"/>
    <n v="1480000"/>
    <n v="148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de apoyo para la atención, saneamiento, manejo y gestion del flujo de expedientes para el control a los establecimientos que generan vertimientos."/>
    <d v="2013-03-14T00:00:00"/>
    <n v="11"/>
    <n v="1540000"/>
    <n v="16940000"/>
  </r>
  <r>
    <x v="8"/>
    <m/>
    <s v="_820_1_Recurso_hídrico_superficial"/>
    <s v="820-1-3-Ejecutar 4 fases del programa monitoreo a afluentes y efluentes en el D. C"/>
    <m/>
    <s v="_04_Investigación_y_estudios"/>
    <s v="_401_Investigación_básica_aplicada_y_estudios_propios_del_sector"/>
    <x v="19"/>
    <m/>
    <x v="2"/>
    <s v="Realizar dentro del perímetro urbano de Bogotá las actividades de muestreo, toma de parámetros de campo y análisis de los diferentes parámetros físicos, químicos y microbiológicos,de efluentes de sectores productivos y afluentes del sistema hídrico de la "/>
    <d v="2013-08-15T00:00:00"/>
    <s v="N/A"/>
    <n v="41501"/>
    <n v="249614252"/>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realizar acciones de evaluación, control y seguimiento a los establecimientos que generan vertimientos y que afectan la calidad de los recursos hidrico y suelo en el perimetro urbano del Distrito Capital"/>
    <d v="2013-04-12T00:00:00"/>
    <n v="9"/>
    <n v="2290000"/>
    <n v="2061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realizar acciones de evaluación, control y seguimiento a los establecimientos que generan vertimientos y residuos peligrosos en el perimetro urbano del Distrito Capital"/>
    <d v="2013-03-21T00:00:00"/>
    <n v="11"/>
    <n v="2990000"/>
    <n v="16445000"/>
  </r>
  <r>
    <x v="8"/>
    <m/>
    <s v="_820_1_Recurso_hídrico_superficial"/>
    <s v="820-1-3-Ejecutar 4 fases del programa monitoreo a afluentes y efluentes en el D. C"/>
    <m/>
    <s v="_04_Investigación_y_estudios"/>
    <s v="_401_Investigación_básica_aplicada_y_estudios_propios_del_sector"/>
    <x v="19"/>
    <m/>
    <x v="2"/>
    <s v="Realizar dentro del perímetro urbano de Bogotá las actividades de muestreo, toma de parámetros de campo y análisis de los diferentes parámetros físicos, químicos y microbiológicos,de efluentes de sectores productivos y afluentes del sistema hídrico de la "/>
    <d v="2013-08-15T00:00:00"/>
    <s v="N/A"/>
    <s v="NA"/>
    <n v="46553236"/>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realizar acciones de evaluación, control y seguimiento a los establecimientos que generan vertimientos y residuos peligroso en el perímetro urbano del Distrito Capital "/>
    <d v="2013-03-04T00:00:00"/>
    <n v="6"/>
    <n v="2470000"/>
    <n v="741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realizar acciones de evaluación, control y seguimiento a los establecimientos que generan vertimientos y residuos peligrosos en el perimetro urbano del Distrito Capital"/>
    <d v="2013-03-04T00:00:00"/>
    <n v="6"/>
    <n v="3370000"/>
    <n v="1011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realizar acciones de evaluación, control y seguimiento a los establecimientos que generan vertimientos y residuos peligrosos en el perimetro urbano del Distrito Capital"/>
    <d v="2013-03-14T00:00:00"/>
    <n v="6"/>
    <n v="2990000"/>
    <n v="897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realizar acciones de evaluación, control y seguimiento a los establecimientos que generan vertimientos y residuos peligrosos en el perimetro urbano del Distrito Capital"/>
    <d v="2013-04-02T00:00:00"/>
    <n v="6"/>
    <n v="2290000"/>
    <n v="687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realizar acciones de evaluación, control y seguimiento a los establecimientos que generan vertimientos y residuos peligrosos en el perimetro urbano del Distrito Capital"/>
    <d v="2013-03-05T00:00:00"/>
    <n v="8"/>
    <n v="3370000"/>
    <n v="1348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gestionar  las actividades de evaluación, control y seguimiento a los establecimientos que generan vertimientos  y que afectan la calidad de los recursos hídrico y suelo en el  perimetro urbano del Distrito Capital"/>
    <d v="2013-02-28T00:00:00"/>
    <n v="11"/>
    <n v="5800000"/>
    <n v="63800000"/>
  </r>
  <r>
    <x v="8"/>
    <m/>
    <s v="_820_1_Recurso_hídrico_superficial"/>
    <s v="820-1-1-Controlar 8.704 establecimientos que generan vertimientos a través de la emisión de Conceptos técnicos y actos administrativos"/>
    <m/>
    <s v="_03_Recurso_Humano"/>
    <s v="_304_Gastos_de_Personal_Operativo"/>
    <x v="18"/>
    <m/>
    <x v="2"/>
    <s v="Adición y Prórroga No. 2 del contrato No. 948 de 2012 Gestionar la evaluación, control y seguimiento a los establecimientos que generan vertimientos, a las actividades contaminantes integrales que se generan en el perímetro urbano del Distrito Capital, y "/>
    <d v="2013-01-23T00:00:00"/>
    <n v="1"/>
    <n v="5800000"/>
    <n v="5800000"/>
  </r>
  <r>
    <x v="8"/>
    <m/>
    <s v="_820_1_Recurso_hídrico_superficial"/>
    <s v="820-1-1-Controlar 1.500 establecimientos que generan vertimientos a través de la emisión de Conceptos técnicos y actos administrativos"/>
    <m/>
    <s v="_03_Recurso_Humano"/>
    <s v="_304_Gastos_de_Personal_Operativo"/>
    <x v="18"/>
    <m/>
    <x v="2"/>
    <s v="Realizar acciones de evaluacion, control, seguimiento y revision a los establecimientos que generan vertimientos y  las actividades contaminantes integrales que se generan en el perimetro urbano del Distrito Capital"/>
    <d v="2013-02-21T00:00:00"/>
    <n v="12"/>
    <n v="3880000"/>
    <n v="46560000"/>
  </r>
  <r>
    <x v="8"/>
    <m/>
    <s v="_820_1_Recurso_hídrico_superficial"/>
    <s v="820-1-1-Controlar 1.500 establecimientos que generan vertimientos a través de la emisión de Conceptos técnicos y actos administrativos"/>
    <m/>
    <s v="_03_Recurso_Humano"/>
    <s v="_304_Gastos_de_Personal_Operativo"/>
    <x v="18"/>
    <m/>
    <x v="3"/>
    <s v="Prestar los servicios profesionales para realizar acciones de evaluación, control y seguimiento a  los establecimientos que generan vertimientos  y que afectan la calidad de los recursos hídrico y suelo en el perimetro urbano del Distrito Capital"/>
    <d v="2013-03-04T00:00:00"/>
    <n v="6"/>
    <n v="2470000"/>
    <n v="1482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realizar acciones de evaluación, control y seguimiento a los establecimientos que generan vertimientos y residuos peligrosos en el perimetro urbano del Distrito Capital."/>
    <d v="2013-03-01T00:00:00"/>
    <n v="6"/>
    <n v="2290000"/>
    <n v="687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realizar acciones de evaluación, control y seguimiento a los establecimientos que generan vertimientos y residuos peligrosos en el perimetro urbano del Distrito Capital."/>
    <d v="2013-03-01T00:00:00"/>
    <n v="6"/>
    <n v="2290000"/>
    <n v="6870000"/>
  </r>
  <r>
    <x v="8"/>
    <m/>
    <s v="_820_1_Recurso_hídrico_superficial"/>
    <s v="820-1-1-Controlar 1.500 establecimientos que generan vertimientos a través de la emisión de Conceptos técnicos y actos administrativos"/>
    <m/>
    <s v="_03_Recurso_Humano"/>
    <s v="_304_Gastos_de_Personal_Operativo"/>
    <x v="18"/>
    <m/>
    <x v="2"/>
    <s v="Realizar acciones de evaluacion, control, seguimiento y revision a los establecimientos que generan vertimientos y las actividades contaminantes integrales que se generan en el perimetro urbano del Distrito Capital"/>
    <d v="2013-02-21T00:00:00"/>
    <n v="12"/>
    <n v="3880000"/>
    <n v="4656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realizar acciones de evaluación, control y seguimiento a  los establecimientos que generan vertimientos  y que afectan la calidad de los recursos hídrico y suelo en el perimetro urbano del Distrito Capital"/>
    <d v="2013-03-01T00:00:00"/>
    <n v="11"/>
    <n v="3370000"/>
    <n v="37070000"/>
  </r>
  <r>
    <x v="8"/>
    <m/>
    <s v="_820_1_Recurso_hídrico_superficial"/>
    <s v="820-1-1-Controlar 8.704 establecimientos que generan vertimientos a través de la emisión de Conceptos técnicos y actos administrativos"/>
    <m/>
    <s v="_03_Recurso_Humano"/>
    <s v="_304_Gastos_de_Personal_Operativo"/>
    <x v="18"/>
    <m/>
    <x v="2"/>
    <s v="Adición y prórroga No. 2 al contrato 919 de 2012 Realizar acciones de evaluación, control, seguimiento y reportes a las actividades contaminantes y degradantes, encaminadas a la protección y conservación del medio ambiente en el perímetro urbano del Distr"/>
    <d v="2013-01-23T00:00:00"/>
    <n v="1"/>
    <n v="2900000"/>
    <n v="2900000"/>
  </r>
  <r>
    <x v="8"/>
    <m/>
    <s v="_820_4_Suelo"/>
    <s v="820-4-1-Desarrollo 100% el programa de identificación y diagnóstico de sitios contaminados para su control"/>
    <m/>
    <s v="_03_Recurso_Humano"/>
    <s v="_304_Gastos_de_Personal_Operativo"/>
    <x v="18"/>
    <m/>
    <x v="2"/>
    <s v="Prestar los servicios profesionales para gestionar y realizar acciones de control y vigilancia a los sitios con suelo y unidades hidrogeologicas cotaminadas, por el inadecuado manejo y/o disposición de residuos peligrosos o sustancias peligrosas."/>
    <d v="2013-04-05T00:00:00"/>
    <n v="10"/>
    <n v="4900000"/>
    <n v="49000000"/>
  </r>
  <r>
    <x v="8"/>
    <m/>
    <s v="_820_4_Suelo"/>
    <s v="820-4-1-Desarrollo 100% el programa de identificación y diagnóstico de sitios contaminados para su control"/>
    <m/>
    <s v="_03_Recurso_Humano"/>
    <s v="_304_Gastos_de_Personal_Operativo"/>
    <x v="18"/>
    <m/>
    <x v="2"/>
    <s v="Coordinar, articular y asesorar en los temas de suelos contaminados en el D.C."/>
    <d v="2013-08-01T00:00:00"/>
    <n v="6.2"/>
    <n v="9300000"/>
    <n v="57740000"/>
  </r>
  <r>
    <x v="8"/>
    <m/>
    <s v="_820_4_Suelo"/>
    <s v="820-4-1-Desarrollo 100% el programa de identificación y diagnóstico de sitios contaminados para su control"/>
    <m/>
    <s v="_04_Investigación_y_estudios"/>
    <s v="_401_Investigación_básica_aplicada_y_estudios_propios_del_sector"/>
    <x v="19"/>
    <m/>
    <x v="2"/>
    <s v="Desarrollar la metodología para la identificación de sitios con posible afectación del suelo por activiaddes industriales o de servicios y aplicarla en zonas específicas de la Ciudad de Bogotá"/>
    <d v="2013-07-29T00:00:00"/>
    <n v="10"/>
    <s v="NA"/>
    <n v="500000000"/>
  </r>
  <r>
    <x v="8"/>
    <m/>
    <s v="_820_4_Suelo"/>
    <s v="820-4-1-Desarrollo 100% el programa de identificación y diagnóstico de sitios contaminados para su control"/>
    <m/>
    <s v="_03_Recurso_Humano"/>
    <s v="_304_Gastos_de_Personal_Operativo"/>
    <x v="18"/>
    <m/>
    <x v="2"/>
    <s v="Realizar acciones de control a los sitios con suelos  y unidades hidrogeológicas contaminadas con sustancias toxicas,  por el inadecuado manejo y/o disposición de residuos peligrosos."/>
    <d v="2013-05-22T00:00:00"/>
    <n v="8"/>
    <n v="3880000"/>
    <n v="31040000"/>
  </r>
  <r>
    <x v="8"/>
    <m/>
    <s v="_820_1_Recurso_hídrico_superficial"/>
    <s v="820-1-2-Desarrollar 100% el programa de tasas retributivas por carga al recurso hídrico"/>
    <m/>
    <s v="_03_Recurso_Humano"/>
    <s v="_304_Gastos_de_Personal_Operativo"/>
    <x v="18"/>
    <m/>
    <x v="2"/>
    <s v="Prestar los servicios profesionales para realizar actividades de control a la contaminacion del recurso hidrico y el suelo en desarrollo del programa de tasas retributivas en el perimetro urbano del D.C."/>
    <d v="2013-03-04T00:00:00"/>
    <n v="6"/>
    <n v="3370000"/>
    <n v="20220000"/>
  </r>
  <r>
    <x v="8"/>
    <m/>
    <s v="_820_1_Recurso_hídrico_superficial"/>
    <s v="820-1-2-Desarrollar 100% el programa de tasas retributivas por carga al recurso hídrico"/>
    <m/>
    <s v="_03_Recurso_Humano"/>
    <s v="_304_Gastos_de_Personal_Operativo"/>
    <x v="18"/>
    <m/>
    <x v="2"/>
    <s v="Prestar los servicios profesionales para realizar actividades de control a la contaminación del recurso hídrico y el suelo en desarrollo del programa de tasas retributivas en el perímetro urbano del D.C."/>
    <d v="2013-03-12T00:00:00"/>
    <n v="11"/>
    <n v="2990000"/>
    <n v="32890000"/>
  </r>
  <r>
    <x v="8"/>
    <m/>
    <s v="_820_1_Recurso_hídrico_superficial"/>
    <s v="820-1-2-Desarrollar 100% el programa de tasas retributivas por carga al recurso hídrico"/>
    <m/>
    <s v="_03_Recurso_Humano"/>
    <s v="_304_Gastos_de_Personal_Operativo"/>
    <x v="18"/>
    <m/>
    <x v="2"/>
    <s v="Adición y prórroga No. 1 al contrato 1136 de 2012 Realizar actividades de control a la contaminación del recurso hídrico supercial y el suelo y participar en el programa de tasas retributivas en el perímetro urbano del D.C."/>
    <d v="2013-01-23T00:00:00"/>
    <n v="1"/>
    <n v="2900000"/>
    <n v="2900000"/>
  </r>
  <r>
    <x v="8"/>
    <m/>
    <s v="_820_1_Recurso_hídrico_superficial"/>
    <s v="820-1-1-Controlar 1.500 establecimientos que generan vertimientos a través de la emisión de Conceptos técnicos y actos administrativos"/>
    <m/>
    <s v="_02_Dotación"/>
    <s v="_206_Gastos_Operativos"/>
    <x v="21"/>
    <m/>
    <x v="2"/>
    <s v="Contratar la prestación del servicio publico de transporte terrestre automotor especial en vehiculos tipo camioneta, doble cabina y vans, con el fin de apoyar las actividades que desarrolla la Secretaria Distrital de Ambiente de acuerdo con las caracteris"/>
    <d v="2013-05-31T00:00:00"/>
    <s v="N/A"/>
    <s v="NA"/>
    <n v="96520000"/>
  </r>
  <r>
    <x v="9"/>
    <m/>
    <s v="_820_2_Minería"/>
    <s v="820-2-8-Controlar 108 predios con actividad minera en el D. C., mediante seguimiento y evaluación ambiental"/>
    <m/>
    <s v="_03_Recurso_Humano"/>
    <s v="_304_Gastos_de_Personal_Operativo"/>
    <x v="18"/>
    <m/>
    <x v="2"/>
    <s v="Prestar los servicios profesionales para realizar los levantamientos topográficos de las organizaciones con predios afectados por la actividad de extración de minerles en el perímetro urbano del Distrito Capital."/>
    <d v="2013-08-14T00:00:00"/>
    <n v="6"/>
    <n v="2990000"/>
    <n v="1794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realizar acciones de evaluación, control y seguimiento a los establecimientos que generan vertimientos y residuos peligrosos en el perímetro urbano del Distrito Capital."/>
    <d v="2013-03-14T00:00:00"/>
    <n v="7"/>
    <n v="2990000"/>
    <n v="10465000"/>
  </r>
  <r>
    <x v="8"/>
    <m/>
    <s v="_820_1_Recurso_hídrico_superficial"/>
    <s v="820-1-1-Controlar 1.500 establecimientos que generan vertimientos a través de la emisión de Conceptos técnicos y actos administrativos"/>
    <m/>
    <s v="_03_Recurso_Humano"/>
    <s v="_304_Gastos_de_Personal_Operativo"/>
    <x v="18"/>
    <m/>
    <x v="2"/>
    <s v="Realizar acciones de evaluacion, control y seguimiento a los establecimientos que generan vertimientos y a las actividades contaminantes integrales que se generan en el perimetro urbano del Distrito Capital"/>
    <d v="2013-03-05T00:00:00"/>
    <n v="11"/>
    <n v="2990000"/>
    <n v="3289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realizar acciones de evaluación, control y seguimiento a los establecimientos que generan vertimientos y residuos peligrosos en el perimetro urbano del Distrito Capital."/>
    <d v="2013-03-04T00:00:00"/>
    <n v="11"/>
    <n v="3370000"/>
    <n v="18535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realizar  acciones de  evaluación, control , seguimiento y  revisión  a los establecimientos  que generan vertimientos   y que afectan la calidad de los recursos hídrico y suelo en el  perímetro urbano del Distrito"/>
    <d v="2013-03-21T00:00:00"/>
    <n v="10"/>
    <n v="3880000"/>
    <n v="38800000"/>
  </r>
  <r>
    <x v="8"/>
    <m/>
    <s v="_820_1_Recurso_hídrico_superficial"/>
    <s v="820-1-1-Controlar 8.704 establecimientos que generan vertimientos a través de la emisión de Conceptos técnicos y actos administrativos"/>
    <m/>
    <s v="_03_Recurso_Humano"/>
    <s v="_304_Gastos_de_Personal_Operativo"/>
    <x v="18"/>
    <m/>
    <x v="2"/>
    <s v="Adición y prórroga al contrato No. 2 al contrato  1096 de 2012 Realizar acciones de evaluación, control y seguimiento  a las actividades contaminantes y licenciables, encaminadas a la protección y conservación del recurso hídrico y del suelo."/>
    <d v="2013-01-27T00:00:00"/>
    <n v="0.66666666666666663"/>
    <n v="3300000"/>
    <n v="220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realizar acciones de evaluación, control y seguimiento a los establecimientos que generan vertimientos y residuos peligrosos en el perimetro urbano del Distrito Capital"/>
    <d v="2013-03-14T00:00:00"/>
    <n v="8"/>
    <n v="2680000"/>
    <n v="1072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realizar acciones de evaluación, control y seguimiento a los establecimientos que generan vertimientos y residuos peligrosos en el perimetro urbano del Distrito Capital"/>
    <d v="2013-03-14T00:00:00"/>
    <n v="9"/>
    <n v="2990000"/>
    <n v="13455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gestionar las acciones de evaluación, control y seguimiento a los establecimientos que generan vertimientos y que afectan la calidad de los recursos hídrico y suelo en el perímetro urbano del Distrito Capital "/>
    <d v="2013-03-05T00:00:00"/>
    <n v="11"/>
    <n v="3370000"/>
    <n v="37070000"/>
  </r>
  <r>
    <x v="8"/>
    <m/>
    <s v="_820_1_Recurso_hídrico_superficial"/>
    <s v="820-1-1-Controlar 1.500 establecimientos que generan vertimientos a través de la emisión de Conceptos técnicos y actos administrativos"/>
    <m/>
    <s v="_03_Recurso_Humano"/>
    <s v="_304_Gastos_de_Personal_Operativo"/>
    <x v="18"/>
    <m/>
    <x v="2"/>
    <s v="Evaluar técnicamente la operación de la red de calidad hídrica de bogotá y gestionar las acciones de evaluación, control y seguimiento a los establecimientos que generan vertimientos y a las actividades contaminantes integrales que se generan en el períme"/>
    <d v="2013-02-21T00:00:00"/>
    <n v="12"/>
    <n v="6800000"/>
    <n v="81600000"/>
  </r>
  <r>
    <x v="8"/>
    <m/>
    <s v="_820_1_Recurso_hídrico_superficial"/>
    <s v="820-1-1-Controlar 1.500 establecimientos que generan vertimientos a través de la emisión de Conceptos técnicos y actos administrativos"/>
    <m/>
    <s v="_03_Recurso_Humano"/>
    <s v="_304_Gastos_de_Personal_Operativo"/>
    <x v="18"/>
    <m/>
    <x v="2"/>
    <s v="Realizar acciones de evaluación, control, seguimiento  ambiental a los establecimientos que generan vertimientos y las actividades contaminantes integrales que se generan en el perímetro urbano del distrito capital y apoyar la gestión y la aplicación de l"/>
    <d v="2013-02-21T00:00:00"/>
    <n v="12"/>
    <n v="4390000"/>
    <n v="5268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realizar acciones de evaluación, control y seguimiento a los establecimientos que generan vertimientos y que afectan la calidad de los recursos hidrico y suelo en el perimetro urbano del Distrito Capital"/>
    <d v="2013-03-19T00:00:00"/>
    <n v="6"/>
    <n v="2290000"/>
    <n v="1374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realizar acciones de evaluación, control y seguimiento a los establecimientos que generan vertimientos y residuos peligrosos en el perimetro urbano del Distrito Capital"/>
    <d v="2013-03-18T00:00:00"/>
    <n v="7"/>
    <n v="2680000"/>
    <n v="9380000"/>
  </r>
  <r>
    <x v="9"/>
    <m/>
    <s v="_820_2_Minería"/>
    <s v="820-2-8-Controlar 108 predios con actividad minera en el D. C., mediante seguimiento y evaluación ambiental"/>
    <m/>
    <s v="_02_Dotación"/>
    <s v="_206_Gastos_Operativos"/>
    <x v="21"/>
    <m/>
    <x v="2"/>
    <s v="Adición y prorroga del contrato No. 1485-2012 cuyo objeto es: Contratar la prestación del servicio publico de transporte terrestre automotor especial en vehiculos tipo camioneta, doble cabina y vans, con el fin de apoyar las actividades que desarrolla la "/>
    <d v="2013-02-22T00:00:00"/>
    <s v="N/A"/>
    <n v="41327"/>
    <n v="37370672"/>
  </r>
  <r>
    <x v="8"/>
    <m/>
    <s v="_820_1_Recurso_hídrico_superficial"/>
    <s v="820-1-1-Controlar 1.500 establecimientos que generan vertimientos a través de la emisión de Conceptos técnicos y actos administrativos"/>
    <m/>
    <s v="_02_Dotación"/>
    <s v="_201_Adquisición_y_o_producción_de_equipos_materiales_suministros_y_servicios_propios_del_sector"/>
    <x v="20"/>
    <m/>
    <x v="2"/>
    <s v="Contratar el suministro de material impreso, divulgativo, editorial y piezas de comunicación institucionales requeridas por la Secretria Distrital de Ambiente para socializar y divulgar a la ciudadanía, información relacionada con los programas, planes, e"/>
    <d v="2013-11-01T00:00:00"/>
    <n v="1"/>
    <n v="5250000"/>
    <n v="5250000"/>
  </r>
  <r>
    <x v="8"/>
    <m/>
    <s v="_820_3_Aguas_subterráneas"/>
    <s v="820-3-10-Ejecutar 100% el programa de control, evaluación y seguimiento a puntos de agua"/>
    <m/>
    <s v="_03_Recurso_Humano"/>
    <s v="_304_Gastos_de_Personal_Operativo"/>
    <x v="18"/>
    <m/>
    <x v="2"/>
    <s v="Prestar los servicios profesionales para realizar, actualizar y mantener la información georreferenciada del programa de evaluación, control y seguimiento a puntos de agua en el perimetro urbano del Distrito Capital"/>
    <d v="2013-03-14T00:00:00"/>
    <n v="6"/>
    <n v="3370000"/>
    <n v="20220000"/>
  </r>
  <r>
    <x v="8"/>
    <m/>
    <s v="_820_1_Recurso_hídrico_superficial"/>
    <s v="820-1-1-Controlar 1.500 establecimientos que generan vertimientos a través de la emisión de Conceptos técnicos y actos administrativos"/>
    <m/>
    <s v="_02_Dotación"/>
    <s v="_201_Adquisición_y_o_producción_de_equipos_materiales_suministros_y_servicios_propios_del_sector"/>
    <x v="20"/>
    <m/>
    <x v="2"/>
    <s v="Adquirir los elementos de protección personal para el desarrollo de las actividades de evaluación, control y seguimiento."/>
    <d v="2013-09-10T00:00:00"/>
    <n v="1"/>
    <s v="NA"/>
    <n v="1713498"/>
  </r>
  <r>
    <x v="8"/>
    <m/>
    <s v="_820_3_Aguas_subterráneas"/>
    <s v="820-3-10-Ejecutar 100% el programa de control, evaluación y seguimiento a puntos de agua"/>
    <m/>
    <s v="_03_Recurso_Humano"/>
    <s v="_304_Gastos_de_Personal_Operativo"/>
    <x v="18"/>
    <m/>
    <x v="2"/>
    <s v="Prestar los servicios profesionales para realizar las actividades de  evaluación, control y seguimiento a puntos de agua en el D.C"/>
    <d v="2013-03-20T00:00:00"/>
    <n v="6"/>
    <n v="2470000"/>
    <n v="1482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realizar acciones de evaluación, control y seguimiento a  los establecimientos que generan   vertimientos  y que afectan la calidad de los recursos hidrico y suelo en el  perimetro urbano del Distrito Capital"/>
    <d v="2013-05-09T00:00:00"/>
    <n v="8"/>
    <n v="2990000"/>
    <n v="23920000"/>
  </r>
  <r>
    <x v="9"/>
    <m/>
    <s v="_820_2_Minería"/>
    <s v="820-2-8-Controlar 108 predios con actividad minera en el D. C., mediante seguimiento y evaluación ambiental"/>
    <m/>
    <s v="_03_Recurso_Humano"/>
    <s v="_304_Gastos_de_Personal_Operativo"/>
    <x v="18"/>
    <m/>
    <x v="2"/>
    <s v="Prestar los servicios profesionales para realizar actividades de control y vigilancia a los trámites ambientales y de recuperación morfológica y ambiental de predios mineros en el perímetro urbano del Distrito Capital"/>
    <d v="2013-10-04T00:00:00"/>
    <n v="1.5"/>
    <n v="3880000"/>
    <n v="5820000"/>
  </r>
  <r>
    <x v="9"/>
    <m/>
    <s v="_820_2_Minería"/>
    <s v="820-2-8-Controlar 108 predios con actividad minera en el D. C., mediante seguimiento y evaluación ambiental"/>
    <m/>
    <s v="_03_Recurso_Humano"/>
    <s v="_304_Gastos_de_Personal_Operativo"/>
    <x v="18"/>
    <m/>
    <x v="2"/>
    <s v="Adición y prorroga del contrato 712-2013 cuyo objeto es Prestar los servicios profesionales para evaluar el componente geotécnico de los trámites ambientales y de recuperación morfológica y ambiental de predios mineros, en el perímetro urbano del Distrito"/>
    <d v="2013-09-25T00:00:00"/>
    <n v="3"/>
    <n v="2470000"/>
    <n v="741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proyectar, consultar y analizar juridicamente los documentos de las actividades de evaluación, control y seguimiento correspondiente a los establecimientos que generan vertimientos y residuos peligrosos que se gene"/>
    <d v="2013-10-04T00:00:00"/>
    <n v="4"/>
    <n v="2680000"/>
    <n v="9720000"/>
  </r>
  <r>
    <x v="8"/>
    <m/>
    <s v="_820_1_Recurso_hídrico_superficial"/>
    <s v="820-1-1-Controlar anualmente 2000 establecimientos que generan vertimientos a través de actuaciones tecnico administrativas"/>
    <m/>
    <s v="_03_Recurso_Humano"/>
    <s v="_304_Gastos_de_Personal_Operativo"/>
    <x v="18"/>
    <m/>
    <x v="3"/>
    <s v="Prestar los servicios profesionales para realizar acciones de evaluación, control y seguimiento a los establecimientos que generan vertimientos y residuos peligrosos en el perimetro urbano del Distrito Capital"/>
    <d v="2013-04-19T00:00:00"/>
    <n v="2"/>
    <s v="NA"/>
    <n v="5642000"/>
  </r>
  <r>
    <x v="8"/>
    <m/>
    <s v="_820_1_Recurso_hídrico_superficial"/>
    <s v="820-1-1-Controlar 1.500 establecimientos que generan vertimientos a través de la emisión de Conceptos técnicos y actos administrativos"/>
    <m/>
    <s v="_02_Dotación"/>
    <s v="_201_Adquisición_y_o_producción_de_equipos_materiales_suministros_y_servicios_propios_del_sector"/>
    <x v="20"/>
    <m/>
    <x v="2"/>
    <s v="Adquirir elementos de protección personal para realizar las actividades de evaluación, control y seguimiento ambiental."/>
    <d v="2013-08-15T00:00:00"/>
    <n v="1"/>
    <n v="7555786"/>
    <n v="8782106"/>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proyectar, consultar y analizar las actuaciones administrativas y juridicas relacionadas con los estabecimientos que generan vertimientos  y residuos peligrosos en el perimetro urbano del Distrito Capital."/>
    <d v="2013-04-22T00:00:00"/>
    <n v="4"/>
    <n v="2680000"/>
    <n v="5360000"/>
  </r>
  <r>
    <x v="8"/>
    <m/>
    <s v="_820_1_Recurso_hídrico_superficial"/>
    <s v="820-1-1-Controlar 1.500 establecimientos que generan vertimientos a través de la emisión de Conceptos técnicos y actos administrativos"/>
    <m/>
    <s v="_02_Dotación"/>
    <s v="_201_Adquisición_y_o_producción_de_equipos_materiales_suministros_y_servicios_propios_del_sector"/>
    <x v="20"/>
    <m/>
    <x v="2"/>
    <s v="Entregar a título de compraventa las impresoras, validadoras, plotter y scaners_x000a_para la secretaria distrital de ambiente"/>
    <d v="2013-11-01T00:00:00"/>
    <n v="1"/>
    <n v="11450000"/>
    <n v="1145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rofesionales para realizar el seguimiento a la ejecucion financiera y presupuestal del proyecto &quot;Control ambiental a los recursos hidrico y suelo en el Distrito Capital&quot;."/>
    <d v="2013-03-05T00:00:00"/>
    <n v="11"/>
    <n v="4390000"/>
    <n v="4829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ara apoyar el manejo y seguimiento a la informacion  ambiental  de los  establecimientos que generan vertimientos en desarollo del control ambiental de los recursos hídrico y suelo en el  D.C."/>
    <d v="2013-04-12T00:00:00"/>
    <n v="7"/>
    <n v="1960000"/>
    <n v="1372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ara apoyar  en la atención al público en consultas relacionadas con los establecimientos que generan vertimientos en desarrollo del control ambiental de los recursos hídrico y suelo en el  D.C."/>
    <d v="2013-03-15T00:00:00"/>
    <n v="11"/>
    <n v="2110000"/>
    <n v="23210000"/>
  </r>
  <r>
    <x v="8"/>
    <m/>
    <s v="_820_1_Recurso_hídrico_superficial"/>
    <s v="820-1-1-Controlar 1.500 establecimientos que generan vertimientos a través de la emisión de Conceptos técnicos y actos administrativos"/>
    <m/>
    <s v="_02_Dotación"/>
    <s v="_201_Adquisición_y_o_producción_de_equipos_materiales_suministros_y_servicios_propios_del_sector"/>
    <x v="20"/>
    <m/>
    <x v="2"/>
    <s v="Adquirir los elementos de protección personal para el desarrollo de las actividades de evaluación, control y seguimiento."/>
    <d v="2013-08-30T00:00:00"/>
    <n v="1"/>
    <s v="NA"/>
    <n v="11160716"/>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ara apoyar el proceso de manejo, revisión y seguimiento a la documentación de los establecimientos que generan vertimientos en desarrollo del control ambiental de los recurso hídrico y suelo en el D.C."/>
    <d v="2013-03-07T00:00:00"/>
    <n v="11"/>
    <n v="1960000"/>
    <n v="21560000"/>
  </r>
  <r>
    <x v="8"/>
    <m/>
    <s v="_820_1_Recurso_hídrico_superficial"/>
    <s v="820-1-1-Controlar 1.500 establecimientos que generan vertimientos a través de la emisión de Conceptos técnicos y actos administrativos"/>
    <m/>
    <s v="_03_Recurso_Humano"/>
    <s v="_304_Gastos_de_Personal_Operativo"/>
    <x v="18"/>
    <m/>
    <x v="2"/>
    <s v="Prestar los servicios para apoyar el manejo, clasificación y actualización de la documentación emitida para el control ambiental de los recursos hídrico y suelo en el D.C"/>
    <d v="2013-03-18T00:00:00"/>
    <n v="7"/>
    <n v="1210000"/>
    <n v="8470000"/>
  </r>
  <r>
    <x v="8"/>
    <m/>
    <s v="_820_3_Aguas_subterráneas"/>
    <s v="820-3-10-Ejecutar 100% el programa de control, evaluación y seguimiento a puntos de agua"/>
    <m/>
    <s v="_03_Recurso_Humano"/>
    <s v="_304_Gastos_de_Personal_Operativo"/>
    <x v="18"/>
    <m/>
    <x v="2"/>
    <s v="Prestar los servicios para apoyar la verificación del volumen extraído de agua de los pozos concesionados del programa de evaluación, control y seguimiento a puntos de agua"/>
    <d v="2013-03-22T00:00:00"/>
    <n v="7"/>
    <n v="1540000"/>
    <n v="10780000"/>
  </r>
  <r>
    <x v="8"/>
    <m/>
    <s v="_820_1_Recurso_hídrico_superficial"/>
    <s v="820-1-1-Controlar 1.500 establecimientos que generan vertimientos a través de la emisión de Conceptos técnicos y actos administrativos"/>
    <m/>
    <s v="_03_Recurso_Humano"/>
    <s v="_304_Gastos_de_Personal_Operativo"/>
    <x v="18"/>
    <m/>
    <x v="2"/>
    <s v="Prestar sus servicios profesionales para realizar las actividades relacionadas con los procesos de planeacion, seguimiento a la inversion y presupuesto que se requieran para el cumplimiento de las metas establecidas en el proyecto control ambiental a los "/>
    <d v="2013-02-26T00:00:00"/>
    <n v="11"/>
    <n v="4390000"/>
    <n v="48290000"/>
  </r>
  <r>
    <x v="9"/>
    <m/>
    <s v="_820_2_Minería"/>
    <s v="820-2-8-Controlar 108 predios con actividad minera en el D. C., mediante seguimiento y evaluación ambiental"/>
    <m/>
    <s v="_03_Recurso_Humano"/>
    <s v="_304_Gastos_de_Personal_Operativo"/>
    <x v="18"/>
    <m/>
    <x v="2"/>
    <s v="Prestar los servicios profesionales para realizar los levantamientos topográficos de las organizaciones con predios afectados por la actividad de extración de minerles en el perímetro urbano del Distrito Capital."/>
    <d v="2013-08-27T00:00:00"/>
    <n v="5"/>
    <n v="2990000"/>
    <n v="14950000"/>
  </r>
  <r>
    <x v="9"/>
    <m/>
    <s v="_820_2_Minería"/>
    <s v="820-2-8-Controlar 108 predios con actividad minera en el D. C., mediante seguimiento y evaluación ambiental"/>
    <m/>
    <s v="_03_Recurso_Humano"/>
    <s v="_304_Gastos_de_Personal_Operativo"/>
    <x v="18"/>
    <m/>
    <x v="2"/>
    <s v="Prestar apoyo operativo en los levantamientos topograficos a las organizaciones con predios afectados por actividad minera en el D.C. en el perímetro urbano del distrito capital."/>
    <d v="2013-08-23T00:00:00"/>
    <n v="5"/>
    <n v="1210000"/>
    <n v="6050000"/>
  </r>
  <r>
    <x v="9"/>
    <m/>
    <s v="_820_2_Minería"/>
    <s v="820-2-8-Controlar 108 predios con actividad minera en el D. C., mediante seguimiento y evaluación ambiental"/>
    <m/>
    <s v="_03_Recurso_Humano"/>
    <s v="_304_Gastos_de_Personal_Operativo"/>
    <x v="18"/>
    <m/>
    <x v="2"/>
    <s v="Prestar apoyo operativo en los levantamientos topograficos a las organizaciones con predios afectados por actividad minera en el D.C. en el perímetro urbano del distrito capital."/>
    <d v="2013-08-23T00:00:00"/>
    <n v="5"/>
    <n v="1210000"/>
    <n v="6050000"/>
  </r>
  <r>
    <x v="9"/>
    <m/>
    <s v="_820_2_Minería"/>
    <s v="820-2-8-Controlar 108 predios con actividad minera en el D. C., mediante seguimiento y evaluación ambiental"/>
    <m/>
    <s v="_03_Recurso_Humano"/>
    <s v="_304_Gastos_de_Personal_Operativo"/>
    <x v="18"/>
    <m/>
    <x v="2"/>
    <s v="Prestar apoyo operativo en los levantamientos topograficos a las organizaciones con predios afectados por actividad minera en el D.C. en el perímetro urbano del distrito capital."/>
    <d v="2013-08-23T00:00:00"/>
    <n v="6"/>
    <n v="1210000"/>
    <n v="7260000"/>
  </r>
  <r>
    <x v="9"/>
    <m/>
    <s v="_820_2_Minería"/>
    <s v="820-2-8-Controlar 108 predios con actividad minera en el D. C., mediante seguimiento y evaluación ambiental"/>
    <m/>
    <s v="_03_Recurso_Humano"/>
    <s v="_304_Gastos_de_Personal_Operativo"/>
    <x v="18"/>
    <m/>
    <x v="2"/>
    <s v="Prestar apoyo operativo en los levantamientos topograficos a las organizaciones con predios afectados por actividad minera en el D.C. en el perímetro urbano del distrito capital."/>
    <d v="2013-07-01T00:00:00"/>
    <n v="2"/>
    <n v="1210000"/>
    <n v="2420000"/>
  </r>
  <r>
    <x v="8"/>
    <m/>
    <s v="_820_1_Recurso_hídrico_superficial"/>
    <s v="820-1-6-Ejecutar 100% el programa de evaluación, control y seguimiento a establecimientos que gestionan almacenan y distribuyen combustible y/o gestionan aceite usado "/>
    <m/>
    <s v="_03_Recurso_Humano"/>
    <s v="_304_Gastos_de_Personal_Operativo"/>
    <x v="18"/>
    <m/>
    <x v="2"/>
    <s v="Prestar los servicios profesionales para realizar acciones de evaluación, control y seguimiento a los establecimientos que gestionan almacenan y distribuyen combustible y/o gestionan aceite usado"/>
    <d v="2013-10-03T00:00:00"/>
    <n v="4"/>
    <n v="2990000"/>
    <n v="11960000"/>
  </r>
  <r>
    <x v="8"/>
    <m/>
    <s v="_820_3_Aguas_subterráneas"/>
    <s v="820-3-10-Ejecutar 100% el programa de control, evaluación y seguimiento a puntos de agua"/>
    <m/>
    <s v="_03_Recurso_Humano"/>
    <s v="_304_Gastos_de_Personal_Operativo"/>
    <x v="18"/>
    <m/>
    <x v="2"/>
    <s v="Adición y prorroga del contrato 490-2013 cuyo objeto es Prestar los servicios profesionales para realizar acciones de evaluación, control y seguimiento a punto de agua en el área de la jurisdicción de la SDA"/>
    <d v="2013-09-05T00:00:00"/>
    <n v="3"/>
    <n v="2680000"/>
    <n v="8040000"/>
  </r>
  <r>
    <x v="8"/>
    <m/>
    <s v="_820_3_Aguas_subterráneas"/>
    <s v="820-3-10-Ejecutar 100% el programa de control, evaluación y seguimiento a puntos de agua"/>
    <m/>
    <s v="_03_Recurso_Humano"/>
    <s v="_304_Gastos_de_Personal_Operativo"/>
    <x v="18"/>
    <m/>
    <x v="2"/>
    <s v="Adición y prorroga del contrato 786-2013 Prestar los servicios para apoyar la  actualización de las bases de datos de la gestión ambiental en el programa de control evaluación y seguimiento a puntos de agua"/>
    <d v="2013-11-03T00:00:00"/>
    <n v="2"/>
    <n v="1660000"/>
    <n v="3320000"/>
  </r>
  <r>
    <x v="8"/>
    <m/>
    <s v="_820_3_Aguas_subterráneas"/>
    <s v="820-3-10-Ejecutar 100% el programa de control, evaluación y seguimiento a puntos de agua"/>
    <m/>
    <s v="_03_Recurso_Humano"/>
    <s v="_304_Gastos_de_Personal_Operativo"/>
    <x v="18"/>
    <m/>
    <x v="2"/>
    <s v="Adición y prrorga del contrato 673 cuyo objeton es Prestar los servicios profesionales para  proyectar, consultar y analizar  las actuaciones administrativas y juridicas del programa de control, evaluacion y seguimiento a  puntos de agua del Distrito Capi"/>
    <d v="2013-09-26T00:00:00"/>
    <n v="3"/>
    <n v="2990000"/>
    <n v="8970000"/>
  </r>
  <r>
    <x v="8"/>
    <m/>
    <s v="_820_3_Aguas_subterráneas"/>
    <s v="820-3-10-Ejecutar 100% el programa de control, evaluación y seguimiento a puntos de agua"/>
    <m/>
    <s v="_03_Recurso_Humano"/>
    <s v="_304_Gastos_de_Personal_Operativo"/>
    <x v="18"/>
    <m/>
    <x v="2"/>
    <s v="Realizar acciones de evaluación, control y seguimiento a puntos de agua en  el área de la jurisdicción de la SDA"/>
    <d v="2013-12-17T00:00:00"/>
    <n v="0.15"/>
    <n v="3370000"/>
    <n v="1685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proyectar, consultar y analizar las actuaciones administrativas y jurídicas relacionadas con los establecimientos que generan vertimientos  y residuos peligrosos en el perímetro urbano del distrito capital.”"/>
    <d v="2013-10-03T00:00:00"/>
    <n v="3.5"/>
    <n v="2290000"/>
    <n v="4007500"/>
  </r>
  <r>
    <x v="8"/>
    <m/>
    <s v="_820_1_Recurso_hídrico_superficial"/>
    <s v="820-1-1-Controlar  anualmente 2.000 establecimientos que generan vertimientos a través de la emisión de actuaciones técnico administrativos"/>
    <m/>
    <s v="_03_Recurso_Humano"/>
    <s v="_304_Gastos_de_Personal_Operativo"/>
    <x v="18"/>
    <m/>
    <x v="2"/>
    <s v="Adición y prorroga del contrato 870-2013 cuyo objeto es Prestar los servicios profesionales para proyectar, consultar y analizar las actuaciones administrativas y juridicas relacionadas con los estabecimientos que generan vertimientos  y residuos peligros"/>
    <d v="2013-11-01T00:00:00"/>
    <n v="2"/>
    <n v="2990000"/>
    <n v="2990000"/>
  </r>
  <r>
    <x v="8"/>
    <m/>
    <s v="_820_1_Recurso_hídrico_superficial"/>
    <s v="820-1-1-Controlar  anualmente 2.000 establecimientos que generan vertimientos a través de la emisión de actuaciones técnico administrativos"/>
    <m/>
    <s v="_03_Recurso_Humano"/>
    <s v="_304_Gastos_de_Personal_Operativo"/>
    <x v="18"/>
    <m/>
    <x v="2"/>
    <s v="Adición y prorroga del contrato 551-2013 cuyo objeto es Prestar los servicios profesionales para proyectar, consultar y analizar las actuaciones administrativas y juridicas relacionadas con los estabecimientos que generan vertimientos  y residuos peligros"/>
    <d v="2013-09-07T00:00:00"/>
    <n v="3"/>
    <n v="2290000"/>
    <n v="3435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proyectar ,consultar y analizar jurídicamente los documentos de las actividades de evaluación, control y seguimiento correspondiente a los establecimientos que generan vertimientos y las actividades contaminantes i"/>
    <d v="2013-10-01T00:00:00"/>
    <n v="2"/>
    <n v="2990000"/>
    <n v="5980000"/>
  </r>
  <r>
    <x v="8"/>
    <m/>
    <s v="_820_1_Recurso_hídrico_superficial"/>
    <s v="820-1-1-Controlar  anualmente 2.000 establecimientos que generan vertimientos a través de la emisión de actuaciones técnico administrativos"/>
    <m/>
    <s v="_03_Recurso_Humano"/>
    <s v="_304_Gastos_de_Personal_Operativo"/>
    <x v="18"/>
    <m/>
    <x v="2"/>
    <s v="Adición y prorroga del contrato 381-2013 cuyo objeto es Prestar los servicios profesionales para proyectar, consultar y analizar las actuaciones administrativas y juridicas relacionadas con los establecimientos que generan vertimientos y que afectan la ca"/>
    <d v="2013-09-30T00:00:00"/>
    <n v="3"/>
    <n v="3370000"/>
    <n v="10110000"/>
  </r>
  <r>
    <x v="9"/>
    <m/>
    <s v="_820_2_Minería"/>
    <s v="820-2-8-Controlar 108 predios con actividad minera en el D. C., mediante seguimiento y evaluación ambiental"/>
    <m/>
    <s v="_03_Recurso_Humano"/>
    <s v="_304_Gastos_de_Personal_Operativo"/>
    <x v="18"/>
    <m/>
    <x v="2"/>
    <s v="Prestar los servicios profesionales para  proyectar, consultar y analizar jurídicamente los documentos correspondientes a la evaluación, control y seguimiento a las actividades mineras generadas en el perímetro urbano del distrito capital"/>
    <d v="2013-11-01T00:00:00"/>
    <n v="2"/>
    <n v="2290000"/>
    <n v="458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proyectar, consultar y analizar jurídicamente los documentos de las actividades de evaluación, control y seguimiento correspondiente a los establecimientos que generan vertimientos y las actividades contaminantes i"/>
    <d v="2013-10-15T00:00:00"/>
    <n v="3"/>
    <n v="2680000"/>
    <n v="8040000"/>
  </r>
  <r>
    <x v="8"/>
    <m/>
    <s v="_820_1_Recurso_hídrico_superficial"/>
    <s v="820-1-1-Controlar  anualmente 2.000 establecimientos que generan vertimientos a través de la emisión de actuaciones técnico administrativos"/>
    <m/>
    <s v="_03_Recurso_Humano"/>
    <s v="_304_Gastos_de_Personal_Operativo"/>
    <x v="18"/>
    <m/>
    <x v="2"/>
    <s v="Adición y prorroga del contrato 656-2013 cuyo objeto es Prestar los servicios profesionales para proyectar, consultar y analizar las actuaciones administrativas y jurídicas relacionadas con los establecimientos que generan vertimientos  y residuos peligro"/>
    <d v="2013-09-14T00:00:00"/>
    <n v="3"/>
    <n v="2290000"/>
    <n v="3435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proyectar ,consultar y analizar jurídicamente los documentos de las actividades de evaluación, control y seguimiento correspondiente a los establecimientos que generan vertimientos y las actividades contaminantes i"/>
    <d v="2013-11-01T00:00:00"/>
    <n v="2"/>
    <n v="2290000"/>
    <n v="2290000"/>
  </r>
  <r>
    <x v="8"/>
    <m/>
    <s v="_820_1_Recurso_hídrico_superficial"/>
    <s v="820-1-1-Controlar  anualmente 2.000 establecimientos que generan vertimientos a través de la emisión de actuaciones técnico administrativos"/>
    <m/>
    <s v="_03_Recurso_Humano"/>
    <s v="_304_Gastos_de_Personal_Operativo"/>
    <x v="18"/>
    <m/>
    <x v="2"/>
    <s v="Adición y prorroga del contrato 641-2013 Prestar los servicios profesionales para proyectar, consultar y analizar las actuaciones administrativas y juridicas relacionadas con los establecimientos que generan vertimientos y residuos peligrosos en el perime"/>
    <d v="2013-10-19T00:00:00"/>
    <n v="2"/>
    <n v="2290000"/>
    <n v="3580000"/>
  </r>
  <r>
    <x v="8"/>
    <m/>
    <s v="_820_1_Recurso_hídrico_superficial"/>
    <s v="820-1-1-Controlar  anualmente 2.000 establecimientos que generan vertimientos a través de la emisión de actuaciones técnico administrativos"/>
    <m/>
    <s v="_03_Recurso_Humano"/>
    <s v="_304_Gastos_de_Personal_Operativo"/>
    <x v="18"/>
    <m/>
    <x v="2"/>
    <s v="Adición y prorroga del contrato 705-2013 cuyo objeto es Prestar los servicios profesionales para gestionar las actividades técnicas de evaluación, control y seguimiento a establecimientos que generan vertimientos y que afectan la calidad de los recursos h"/>
    <d v="2013-09-20T00:00:00"/>
    <n v="3"/>
    <n v="5410000"/>
    <n v="16230000"/>
  </r>
  <r>
    <x v="8"/>
    <m/>
    <s v="_820_1_Recurso_hídrico_superficial"/>
    <s v="820-1-1-Controlar  anualmente 2.000 establecimientos que generan vertimientos a través de la emisión de actuaciones técnico administrativos"/>
    <m/>
    <s v="_03_Recurso_Humano"/>
    <s v="_304_Gastos_de_Personal_Operativo"/>
    <x v="18"/>
    <m/>
    <x v="2"/>
    <s v="Adición y prorroga deol contrato 366-2013 cuyo objeto es Prestar los servicios de apoyo para la atención, saneamiento, manejo y gestion del flujo de expedientes para el control a los establecimientos que generan vertimientos."/>
    <d v="2013-09-30T00:00:00"/>
    <n v="3"/>
    <n v="1540000"/>
    <n v="4620000"/>
  </r>
  <r>
    <x v="8"/>
    <m/>
    <s v="_820_1_Recurso_hídrico_superficial"/>
    <s v="820-1-1-Controlar  anualmente 2.000 establecimientos que generan vertimientos a través de la emisión de actuaciones técnico administrativos"/>
    <m/>
    <s v="_03_Recurso_Humano"/>
    <s v="_304_Gastos_de_Personal_Operativo"/>
    <x v="18"/>
    <m/>
    <x v="2"/>
    <s v="Adición y prorroga del contrato 722-2013 Prestar los servicios de apoyo para la atención, saneamiento, manejo y gestion del flujo de expedientes para el control a los establecimientos que generan vertimiento y que afectan la calidad de los recursos hidric"/>
    <d v="2013-10-21T00:00:00"/>
    <n v="2.5"/>
    <n v="1260000"/>
    <n v="3150000"/>
  </r>
  <r>
    <x v="8"/>
    <m/>
    <s v="_820_1_Recurso_hídrico_superficial"/>
    <s v="820-1-1-Controlar  anualmente 2.000 establecimientos que generan vertimientos a través de la emisión de actuaciones técnico administrativos"/>
    <m/>
    <s v="_03_Recurso_Humano"/>
    <s v="_304_Gastos_de_Personal_Operativo"/>
    <x v="18"/>
    <m/>
    <x v="2"/>
    <s v="Adición y prorroga del contarto 670-2013 Prestar los servicios de apoyo para la atención, saneamiento, manejo y gestion del flujo de expedientes para el control a los establecimientos que generan vertimiento y que afectan la calidad de los recursos hidric"/>
    <d v="2013-10-18T00:00:00"/>
    <n v="2.5"/>
    <n v="1260000"/>
    <n v="3150000"/>
  </r>
  <r>
    <x v="8"/>
    <m/>
    <s v="_820_1_Recurso_hídrico_superficial"/>
    <s v="820-1-1-Controlar  anualmente 2.000 establecimientos que generan vertimientos a través de la emisión de actuaciones técnico administrativos"/>
    <m/>
    <s v="_03_Recurso_Humano"/>
    <s v="_304_Gastos_de_Personal_Operativo"/>
    <x v="18"/>
    <m/>
    <x v="2"/>
    <s v="Adición y prorroga del contrato 327-2013 cuyo objeto es Prestar los servicios de apoyo para la atención, saneamiento, manejo y gestion del flujo de expedientes para el control a los establecimientos que generan vertimientos."/>
    <d v="2013-09-30T00:00:00"/>
    <n v="3"/>
    <n v="1540000"/>
    <n v="462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realizar acciones de evaluación, control y seguimiento a los establecimientos que generan vertimientos y residuos peligrosos en el perimetro urbano del Distrito Capital"/>
    <d v="2013-12-18T00:00:00"/>
    <n v="0.12"/>
    <n v="2290000"/>
    <n v="916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proyectar ,consultar y analizar jurídicamente los documentos de las actividades de evaluación, control y seguimiento correspondiente a los establecimientos que generan vertimientos y las actividades contaminantes i"/>
    <d v="2013-11-30T00:00:00"/>
    <n v="2"/>
    <n v="2990000"/>
    <n v="5980000"/>
  </r>
  <r>
    <x v="8"/>
    <m/>
    <s v="_820_1_Recurso_hídrico_superficial"/>
    <s v="820-1-1-Controlar  anualmente 2.000 establecimientos que generan vertimientos a través de la emisión de actuaciones técnico administrativos"/>
    <m/>
    <s v="_03_Recurso_Humano"/>
    <s v="_304_Gastos_de_Personal_Operativo"/>
    <x v="18"/>
    <m/>
    <x v="2"/>
    <s v="Adición y prorroga del contrato 464-2013 Prestar los servicios profesionales  para realizar acciones de evaluación, control y seguimiento a los establecimientos que generan vertimientos y que afectan la calidad de los recursos hídrico y suelo en el períme"/>
    <d v="2013-10-04T00:00:00"/>
    <n v="2"/>
    <n v="3370000"/>
    <n v="674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de apoyo en la proyección de los actos administrativos y demás comunicaciones producto de las actividades de evaluación, control y seguimiento a los recursos hídrico y suelo en el distrito capital.”"/>
    <d v="2013-10-23T00:00:00"/>
    <n v="2"/>
    <n v="2110000"/>
    <n v="422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realizar acciones de evaluación, control y seguimiento a  los establecimientos que generan   vertimientos  y a las actividades contaminantes integrales que se generan en el perímetro urbano del distrito capital”."/>
    <d v="2013-09-21T00:00:00"/>
    <n v="2"/>
    <n v="2680000"/>
    <n v="5360000"/>
  </r>
  <r>
    <x v="8"/>
    <m/>
    <s v="_820_1_Recurso_hídrico_superficial"/>
    <s v="820-1-1-Controlar  anualmente 2.000 establecimientos que generan vertimientos a través de la emisión de actuaciones técnico administrativos"/>
    <m/>
    <s v="_03_Recurso_Humano"/>
    <s v="_304_Gastos_de_Personal_Operativo"/>
    <x v="18"/>
    <m/>
    <x v="2"/>
    <s v="Adición y prorroga del contrato 418-2013 cuyo objeto es Prestar los servicios profesionales para realizar acciones de evaluación, control y seguimiento a los establecimientos que generan vertimientos y que afectan la calidad de los recursos hidrico y suel"/>
    <d v="2013-09-21T00:00:00"/>
    <n v="3"/>
    <n v="2680000"/>
    <n v="8040000"/>
  </r>
  <r>
    <x v="8"/>
    <m/>
    <s v="_820_1_Recurso_hídrico_superficial"/>
    <s v="820-1-1-Controlar  anualmente 2.000 establecimientos que generan vertimientos a través de la emisión de actuaciones técnico administrativos"/>
    <m/>
    <s v="_03_Recurso_Humano"/>
    <s v="_304_Gastos_de_Personal_Operativo"/>
    <x v="18"/>
    <m/>
    <x v="3"/>
    <s v="Prestar los servicios profesionales para realizar acciones de evaluación, control y seguimiento a los establecimientos que generan vertimientos y residuos peligrosos en el perímetro urbano del distrito capital "/>
    <d v="2013-11-01T00:00:00"/>
    <n v="2"/>
    <n v="2680000"/>
    <n v="5360000"/>
  </r>
  <r>
    <x v="8"/>
    <m/>
    <s v="_820_1_Recurso_hídrico_superficial"/>
    <s v="820-1-1-Controlar  anualmente 2.000 establecimientos que generan vertimientos a través de la emisión de actuaciones técnico administrativos"/>
    <m/>
    <s v="_03_Recurso_Humano"/>
    <s v="_304_Gastos_de_Personal_Operativo"/>
    <x v="18"/>
    <m/>
    <x v="2"/>
    <s v="Adición y prorroga del contrato 391-2013 Prestar los servicios profesionales para realizar el seguimiento a las actividades de evaluacion, control y seguimiento de los establecimientos que generan vertimientos y que afectan la calidad de los recursos hidr"/>
    <d v="2013-11-30T00:00:00"/>
    <n v="1"/>
    <n v="2990000"/>
    <n v="299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realizar acciones de evaluación, control y seguimiento a  los establecimientos que generan   vertimientos  y a las actividades contaminantes integrales que se generan en el perímetro urbano del distrito capital”."/>
    <d v="2013-09-18T00:00:00"/>
    <n v="2"/>
    <n v="2990000"/>
    <n v="5980000"/>
  </r>
  <r>
    <x v="8"/>
    <m/>
    <s v="_820_1_Recurso_hídrico_superficial"/>
    <s v="820-1-6-Ejecutar 100% el programa de evaluación, control y seguimiento a establecimientos que gestionan almacenan y distribuyen combustible y/o gestionan aceite usado "/>
    <m/>
    <s v="_03_Recurso_Humano"/>
    <s v="_304_Gastos_de_Personal_Operativo"/>
    <x v="18"/>
    <m/>
    <x v="3"/>
    <s v="Adición y prorroga del contrato 718-2013 cuyo objeto es Prestar los servicios profesionales para realizar acciones de evaluación, control y seguimiento a los establecimientos que gestionan almacenan y distribuyen combustible y/o gestionan aceite usado"/>
    <d v="2013-09-20T00:00:00"/>
    <n v="3"/>
    <n v="2290000"/>
    <n v="6870000"/>
  </r>
  <r>
    <x v="8"/>
    <m/>
    <s v="_820_1_Recurso_hídrico_superficial"/>
    <s v="820-1-6-Ejecutar 100% el programa de evaluación, control y seguimiento a establecimientos que gestionan almacenan y distribuyen combustible y/o gestionan aceite usado "/>
    <m/>
    <s v="_03_Recurso_Humano"/>
    <s v="_304_Gastos_de_Personal_Operativo"/>
    <x v="18"/>
    <m/>
    <x v="3"/>
    <s v="Adición y prorroga del contrato 720-2013 cuyo objeto es Prestar los servicios profesionales para realizar acciones de evaluación, control y seguimiento a los establecimientos que gestionan almacenan y distribuyen combustible y/o gestionan aceite usado"/>
    <d v="2013-09-30T00:00:00"/>
    <n v="3"/>
    <n v="2290000"/>
    <n v="6870000"/>
  </r>
  <r>
    <x v="8"/>
    <m/>
    <s v="_820_1_Recurso_hídrico_superficial"/>
    <s v="820-1-6-Ejecutar 100% el programa de evaluación, control y seguimiento a establecimientos que gestionan almacenan y distribuyen combustible y/o gestionan aceite usado "/>
    <m/>
    <s v="_03_Recurso_Humano"/>
    <s v="_304_Gastos_de_Personal_Operativo"/>
    <x v="18"/>
    <m/>
    <x v="3"/>
    <s v="Adición y prorroga del contrato 685-2013 cuyo objeto es Prestar los servicios profesionales para realizar acciones de evaluación, control y seguimiento a los establecimientos que gestionan almacenan y distribuyen combustible y/o gestionan aceite usado"/>
    <d v="2013-09-19T00:00:00"/>
    <n v="3"/>
    <n v="2470000"/>
    <n v="7410000"/>
  </r>
  <r>
    <x v="9"/>
    <m/>
    <s v="_820_2_Minería"/>
    <s v="820-2-8-Controlar 108 predios con actividad minera en el D. C., mediante seguimiento y evaluación ambiental"/>
    <m/>
    <s v="_03_Recurso_Humano"/>
    <s v="_304_Gastos_de_Personal_Operativo"/>
    <x v="18"/>
    <m/>
    <x v="2"/>
    <s v="Adición y prorroga del contrato 709-2013 Prestar los servicios profesionales para  proyectar, consultar y analizar jurídicamente los documentos correspondientes a la evaluación, control y seguimiento a las actividades mineras generadas en el perímetro urb"/>
    <d v="2013-09-20T00:00:00"/>
    <n v="3"/>
    <n v="2290000"/>
    <n v="687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de apoyo para la atención, saneamiento, manejo y gestion del flujo de expedientes para el control a los establecimientos que generan vertimiento y que afectan la calidad de los recursos hidrico y suelo en el  perimetro urbano del Dis"/>
    <d v="2013-11-04T00:00:00"/>
    <n v="2"/>
    <n v="1260000"/>
    <n v="2520000"/>
  </r>
  <r>
    <x v="8"/>
    <m/>
    <s v="_820_1_Recurso_hídrico_superficial"/>
    <s v="820-1-1-Controlar  anualmente 2.000 establecimientos que generan vertimientos a través de la emisión de actuaciones técnico administrativos"/>
    <m/>
    <s v="_03_Recurso_Humano"/>
    <s v="_304_Gastos_de_Personal_Operativo"/>
    <x v="18"/>
    <m/>
    <x v="2"/>
    <s v="Adición y prorroga del contrato 457-2013 cuyo objeto es Prestar los servicios profesionales para realizar acciones de evaluación, control y seguimiento a los establecimientos que generan vertimientos y residuos peligroso en el perímetro urbano del Distrit"/>
    <d v="2013-09-03T00:00:00"/>
    <n v="3"/>
    <n v="2470000"/>
    <n v="3705000"/>
  </r>
  <r>
    <x v="8"/>
    <m/>
    <s v="_820_1_Recurso_hídrico_superficial"/>
    <s v="820-1-1-Controlar  anualmente 2.000 establecimientos que generan vertimientos a través de la emisión de actuaciones técnico administrativos"/>
    <m/>
    <s v="_03_Recurso_Humano"/>
    <s v="_304_Gastos_de_Personal_Operativo"/>
    <x v="18"/>
    <m/>
    <x v="2"/>
    <s v="Adición y prorroga del contrato 442-2013 cuyo objeto es Prestar los servicios profesionales para realizar acciones de evaluación, control y seguimiento a los establecimientos que generan vertimientos y residuos peligrosos en el perimetro urbano del Distri"/>
    <d v="2013-09-15T00:00:00"/>
    <n v="3"/>
    <n v="3370000"/>
    <n v="5055000"/>
  </r>
  <r>
    <x v="8"/>
    <m/>
    <s v="_820_1_Recurso_hídrico_superficial"/>
    <s v="820-1-1-Controlar  anualmente 2.000 establecimientos que generan vertimientos a través de la emisión de actuaciones técnico administrativos"/>
    <m/>
    <s v="_03_Recurso_Humano"/>
    <s v="_304_Gastos_de_Personal_Operativo"/>
    <x v="18"/>
    <m/>
    <x v="2"/>
    <s v="Aduición y prorroga del contrato 461-2013 Prestar los servicios profesionales para realizar acciones de evaluación, control y seguimiento a los establecimientos que generan vertimientos y residuos peligrosos en el perimetro urbano del Distrito Capital"/>
    <d v="2013-11-04T00:00:00"/>
    <n v="1.5"/>
    <n v="3370000"/>
    <n v="4055000"/>
  </r>
  <r>
    <x v="8"/>
    <m/>
    <s v="_820_1_Recurso_hídrico_superficial"/>
    <s v="820-1-1-Controlar  anualmente 2.000 establecimientos que generan vertimientos a través de la emisión de actuaciones técnico administrativos"/>
    <m/>
    <s v="_03_Recurso_Humano"/>
    <s v="_304_Gastos_de_Personal_Operativo"/>
    <x v="18"/>
    <m/>
    <x v="2"/>
    <s v="Adición y prorroga del contrato 386-2013 cuyo objeto es Prestar los servicios profesionales para realizar acciones de evaluación, control y seguimiento a los establecimientos que generan vertimientos y residuos peligrosos en el perimetro urbano del Distri"/>
    <d v="2013-08-30T00:00:00"/>
    <n v="3"/>
    <n v="2290000"/>
    <n v="3435000"/>
  </r>
  <r>
    <x v="8"/>
    <m/>
    <s v="_820_1_Recurso_hídrico_superficial"/>
    <s v="820-1-1-Controlar  anualmente 2.000 establecimientos que generan vertimientos a través de la emisión de actuaciones técnico administrativos"/>
    <m/>
    <s v="_03_Recurso_Humano"/>
    <s v="_304_Gastos_de_Personal_Operativo"/>
    <x v="18"/>
    <m/>
    <x v="2"/>
    <s v="Adición y prorroga del contrato 385-2013 cuyo objeto es Prestar los servicios profesionales para realizar acciones de evaluación, control y seguimiento a los establecimientos que generan vertimientos y residuos peligrosos en el perimetro urbano del Distri"/>
    <d v="2013-08-30T00:00:00"/>
    <n v="3"/>
    <n v="2290000"/>
    <n v="3435000"/>
  </r>
  <r>
    <x v="8"/>
    <m/>
    <s v="_820_4_Suelo"/>
    <s v="820-4-1-Desarrollo 100% el programa de identificación y diagnóstico de sitios contaminados para su control"/>
    <m/>
    <s v="_03_Recurso_Humano"/>
    <s v="_304_Gastos_de_Personal_Operativo"/>
    <x v="18"/>
    <m/>
    <x v="2"/>
    <s v="Realizar acciones de control a los sitios con suelos  y unidades hidrogeológicas contaminadas con sustancias toxicas,  por el inadecuado manejo y/o disposición de residuos peligrosos."/>
    <d v="2013-11-30T00:00:00"/>
    <n v="1"/>
    <n v="3880000"/>
    <n v="3880000"/>
  </r>
  <r>
    <x v="8"/>
    <m/>
    <s v="_820_1_Recurso_hídrico_superficial"/>
    <s v="820-1-2-Desarrollar 100% el programa de tasas retributivas por carga al recurso hídrico"/>
    <m/>
    <s v="_03_Recurso_Humano"/>
    <s v="_304_Gastos_de_Personal_Operativo"/>
    <x v="18"/>
    <m/>
    <x v="2"/>
    <s v="Adición y prorroga delc ontrato 396-2013 cuyo objeto es Prestar los servicios profesionales para realizar actividades de control a la contaminacion del recurso hidrico y el suelo en desarrollo del programa de tasas retributivas en el perimetro urbano del "/>
    <d v="2013-09-03T00:00:00"/>
    <n v="3"/>
    <n v="3370000"/>
    <n v="10110000"/>
  </r>
  <r>
    <x v="8"/>
    <m/>
    <s v="_820_3_Aguas_subterráneas"/>
    <s v="820-3-10-Ejecutar 100% el programa de control, evaluación y seguimiento a puntos de agua"/>
    <m/>
    <s v="_03_Recurso_Humano"/>
    <s v="_304_Gastos_de_Personal_Operativo"/>
    <x v="18"/>
    <m/>
    <x v="2"/>
    <s v="Adición y prorroga del contrato 642-2013 cuyo objeto es Prestar los servicios profesionales para realizar, actualizar y mantener la información georreferenciada del programa de evaluación, control y seguimiento a puntos de agua en el perimetro urbano del "/>
    <d v="2013-09-13T00:00:00"/>
    <n v="3"/>
    <n v="3370000"/>
    <n v="10110000"/>
  </r>
  <r>
    <x v="8"/>
    <m/>
    <s v="_820_3_Aguas_subterráneas"/>
    <s v="820-3-10-Ejecutar 100% el programa de control, evaluación y seguimiento a puntos de agua"/>
    <m/>
    <s v="_03_Recurso_Humano"/>
    <s v="_304_Gastos_de_Personal_Operativo"/>
    <x v="18"/>
    <m/>
    <x v="2"/>
    <s v="Adición y prorroga del contrato 687-2013 cuyo objeto es Prestar los servicios profesionales para realizar las actividades de  evaluación, control y seguimiento a puntos de agua en el D.C"/>
    <d v="2013-09-19T00:00:00"/>
    <n v="3"/>
    <n v="2470000"/>
    <n v="7410000"/>
  </r>
  <r>
    <x v="8"/>
    <m/>
    <s v="_820_3_Aguas_subterráneas"/>
    <s v="820-3-10-Ejecutar 100% el programa de control, evaluación y seguimiento a puntos de agua"/>
    <m/>
    <s v="_03_Recurso_Humano"/>
    <s v="_304_Gastos_de_Personal_Operativo"/>
    <x v="18"/>
    <m/>
    <x v="2"/>
    <s v="Adición y prorroga del contrato 734-2013 Prestar los servicios para apoyar la verificación del volumen extraído de agua de los pozos concesionados del programa de evaluación, control y seguimiento a puntos de agua"/>
    <d v="2013-10-21T00:00:00"/>
    <n v="2.5"/>
    <n v="1540000"/>
    <n v="3850000"/>
  </r>
  <r>
    <x v="8"/>
    <m/>
    <s v="_820_1_Recurso_hídrico_superficial"/>
    <s v="820-1-1-Controlar  anualmente 2.000 establecimientos que generan vertimientos a través de la emisión de actuaciones técnico administrativos"/>
    <m/>
    <s v="_03_Recurso_Humano"/>
    <s v="_304_Gastos_de_Personal_Operativo"/>
    <x v="18"/>
    <m/>
    <x v="2"/>
    <s v="Adición y prorroga del contarto 664-2013 Prestar los servicios para apoyar el manejo, clasificación y actualización de la documentación emitida para el control ambiental de los recursos hídrico y suelo en el D.C"/>
    <d v="2013-10-17T00:00:00"/>
    <n v="2.5"/>
    <n v="1210000"/>
    <n v="3025000"/>
  </r>
  <r>
    <x v="8"/>
    <m/>
    <s v="_820_1_Recurso_hídrico_superficial"/>
    <s v="820-1-1-Controlar  anualmente 2.000 establecimientos que generan vertimientos a través de la emisión de actuaciones técnico administrativos"/>
    <m/>
    <s v="_03_Recurso_Humano"/>
    <s v="_304_Gastos_de_Personal_Operativo"/>
    <x v="18"/>
    <m/>
    <x v="2"/>
    <s v="Adición y prorroga del contrato 813 cuyo objeto es Prestar los servicios para apoyar el manejo y seguimiento a la informacion  ambiental  de los  establecimientos que generan vertimientos en desarollo del control ambiental de los recursos hídrico y suelo "/>
    <d v="2013-11-11T00:00:00"/>
    <n v="1.5"/>
    <n v="1960000"/>
    <n v="2940000"/>
  </r>
  <r>
    <x v="8"/>
    <m/>
    <s v="_820_1_Recurso_hídrico_superficial"/>
    <s v="820-1-1-Controlar  anualmente 2.000 establecimientos que generan vertimientos a través de la emisión de actuaciones técnico administrativos"/>
    <m/>
    <s v="_03_Recurso_Humano"/>
    <s v="_304_Gastos_de_Personal_Operativo"/>
    <x v="18"/>
    <m/>
    <x v="2"/>
    <s v="Adición y prorroga 638-2013 Prestar los servicios profesionales para realizar acciones de evaluación, control y seguimiento a los establecimientos que generan vertimientos y residuos peligrosos en el perímetro urbano del Distrito Capital."/>
    <d v="2013-10-13T00:00:00"/>
    <n v="2.5"/>
    <n v="2990000"/>
    <n v="6475000"/>
  </r>
  <r>
    <x v="8"/>
    <m/>
    <s v="_820_1_Recurso_hídrico_superficial"/>
    <s v="820-1-1-Controlar  anualmente 2.000 establecimientos que generan vertimientos a través de la emisión de actuaciones técnico administrativos"/>
    <m/>
    <s v="_03_Recurso_Humano"/>
    <s v="_304_Gastos_de_Personal_Operativo"/>
    <x v="18"/>
    <m/>
    <x v="2"/>
    <s v="Adición y prorroga del contrato 661 Prestar los servicios profesionales para realizar acciones de evaluación, control y seguimiento a los establecimientos que generan vertimientos y residuos peligrosos en el perimetro urbano del Distrito Capital"/>
    <d v="2013-10-17T00:00:00"/>
    <n v="2.5"/>
    <n v="2680000"/>
    <n v="5700000"/>
  </r>
  <r>
    <x v="8"/>
    <m/>
    <s v="_820_1_Recurso_hídrico_superficial"/>
    <s v="820-1-1-Controlar  anualmente 2.000 establecimientos que generan vertimientos a través de la emisión de actuaciones técnico administrativos"/>
    <m/>
    <s v="_03_Recurso_Humano"/>
    <s v="_304_Gastos_de_Personal_Operativo"/>
    <x v="18"/>
    <m/>
    <x v="2"/>
    <s v="Adición y prorroga contrato 631-2013 Prestar los servicios profesionales para realizar acciones de evaluación, control y seguimiento a los establecimientos que generan vertimientos y residuos peligrosos en el perimetro urbano del Distrito Capital"/>
    <d v="2013-11-13T00:00:00"/>
    <n v="1.5"/>
    <n v="2680000"/>
    <n v="302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realizar acciones de evaluación, control y seguimiento a los establecimientos que generan vertimientos y residuos peligrosos en el perimetro urbano del Distrito Capital"/>
    <d v="2013-12-13T00:00:00"/>
    <n v="0.5"/>
    <n v="2990000"/>
    <n v="747500"/>
  </r>
  <r>
    <x v="8"/>
    <m/>
    <s v="_820_1_Recurso_hídrico_superficial"/>
    <s v="820-1-1-Controlar  anualmente 2.000 establecimientos que generan vertimientos a través de la emisión de actuaciones técnico administrativos"/>
    <m/>
    <s v="_03_Recurso_Humano"/>
    <s v="_304_Gastos_de_Personal_Operativo"/>
    <x v="18"/>
    <m/>
    <x v="2"/>
    <s v="Adición y prorroga del contrato 669-2013 cuyo objeto es Prestar los servicios profesionales para realizar acciones de evaluación, control y seguimiento a los establecimientos que generan vertimientos y que afectan la calidad de los recursos hidrico y suel"/>
    <d v="2013-09-18T00:00:00"/>
    <n v="3"/>
    <n v="2290000"/>
    <n v="687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proyectar, consultar y analizar las actuaciones administrativas y juridicas relacionadas con los establecimientos que generan vertimientos y residuos peligrosos en el perimetro urbano del Distrito Capital."/>
    <d v="2013-10-03T00:00:00"/>
    <n v="3"/>
    <n v="2290000"/>
    <n v="3435000"/>
  </r>
  <r>
    <x v="9"/>
    <m/>
    <s v="_820_2_Minería"/>
    <s v="820-2-8-Controlar 108 predios con actividad minera en el D. C., mediante seguimiento y evaluación ambiental"/>
    <m/>
    <s v="_03_Recurso_Humano"/>
    <s v="_304_Gastos_de_Personal_Operativo"/>
    <x v="18"/>
    <m/>
    <x v="2"/>
    <s v="Prestar los servicios profesionales para proyectar, revisar y realizar la evaluación del componente geotécnico y de recuperación morfológica de predios mineros, en el perímetro urbano del Distrito Capital"/>
    <d v="2013-10-01T00:00:00"/>
    <n v="6"/>
    <n v="4900000"/>
    <n v="29400000"/>
  </r>
  <r>
    <x v="8"/>
    <m/>
    <s v="_820_1_Recurso_hídrico_superficial"/>
    <s v="820-1-6-Ejecutar 100% el programa de evaluación, control y seguimiento a establecimientos que gestionan almacenan y distribuyen combustible y/o gestionan aceite usado "/>
    <m/>
    <s v="_03_Recurso_Humano"/>
    <s v="_304_Gastos_de_Personal_Operativo"/>
    <x v="18"/>
    <m/>
    <x v="2"/>
    <s v="Prestar los servicios profesionales para realizar acciones de evaluación, control y seguimiento a los establecimientos que gestionan almacenan y distribuyen combustible y/o gestionan aceite usado”."/>
    <d v="2013-10-01T00:00:00"/>
    <n v="2"/>
    <n v="3370000"/>
    <n v="6740000"/>
  </r>
  <r>
    <x v="8"/>
    <m/>
    <s v="_820_1_Recurso_hídrico_superficial"/>
    <s v="820-1-6-Ejecutar 100% el programa de evaluación, control y seguimiento a establecimientos que gestionan almacenan y distribuyen combustible y/o gestionan aceite usado "/>
    <m/>
    <s v="_03_Recurso_Humano"/>
    <s v="_304_Gastos_de_Personal_Operativo"/>
    <x v="18"/>
    <m/>
    <x v="2"/>
    <s v="Ejecutar acciones de evaluacion, control, seguimiento y análisis de monitoreo ambiental a los establecimientos que gestionan, almacenan y distribuyen combustible y/o gestionan aceite usado en el Distrito Capital."/>
    <d v="2013-10-01T00:00:00"/>
    <n v="3"/>
    <n v="3880000"/>
    <n v="11640000"/>
  </r>
  <r>
    <x v="8"/>
    <m/>
    <s v="_820_1_Recurso_hídrico_superficial"/>
    <s v="820-1-6-Ejecutar 100% el programa de evaluación, control y seguimiento a establecimientos que gestionan almacenan y distribuyen combustible y/o gestionan aceite usado "/>
    <m/>
    <s v="_03_Recurso_Humano"/>
    <s v="_304_Gastos_de_Personal_Operativo"/>
    <x v="18"/>
    <m/>
    <x v="2"/>
    <s v="Ejecutar acciones de evaluacion, control, seguimiento y análisis de monitoreo ambiental a los establecimientos que gestionan, almacenan y distribuyen combustible y/o gestionan aceite usado en el Distrito Capital."/>
    <d v="2013-10-01T00:00:00"/>
    <n v="3"/>
    <n v="3880000"/>
    <n v="11640000"/>
  </r>
  <r>
    <x v="8"/>
    <m/>
    <s v="_820_3_Aguas_subterráneas"/>
    <s v="820-3-10-Ejecutar 100% el programa de control, evaluación y seguimiento a puntos de agua"/>
    <m/>
    <s v="_03_Recurso_Humano"/>
    <s v="_304_Gastos_de_Personal_Operativo"/>
    <x v="18"/>
    <m/>
    <x v="2"/>
    <s v="Realizar acciones de evaluación, control y seguimiento a puntos de agua en  el área de la jurisdicción de la SDA"/>
    <d v="2013-10-01T00:00:00"/>
    <n v="3"/>
    <n v="3880000"/>
    <n v="11640000"/>
  </r>
  <r>
    <x v="8"/>
    <m/>
    <s v="_820_3_Aguas_subterráneas"/>
    <s v="820-3-10-Ejecutar 100% el programa de control, evaluación y seguimiento a puntos de agua"/>
    <m/>
    <s v="_03_Recurso_Humano"/>
    <s v="_304_Gastos_de_Personal_Operativo"/>
    <x v="18"/>
    <m/>
    <x v="2"/>
    <s v="Realizar acciones de evaluación, control y seguimiento a puntos de agua en  el área de la jurisdicción de la SDA"/>
    <d v="2013-10-01T00:00:00"/>
    <n v="3"/>
    <n v="3880000"/>
    <n v="1164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la evaluación y seguimiento de los trámites de licenciamiento ambiental en el Distrito Capital"/>
    <d v="2013-10-01T00:00:00"/>
    <n v="3"/>
    <n v="3880000"/>
    <n v="1164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la evaluación y seguimiento de los trámites de licenciamiento ambiental en el Distrito Capital"/>
    <d v="2013-10-01T00:00:00"/>
    <n v="3"/>
    <n v="3880000"/>
    <n v="1164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la evaluación y seguimiento de los trámites de licenciamiento ambiental en el Distrito Capital"/>
    <d v="2013-10-01T00:00:00"/>
    <n v="3"/>
    <n v="3880000"/>
    <n v="1164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la evaluación y seguimiento de los trámites de licenciamiento ambiental en el Distrito Capital"/>
    <d v="2013-10-01T00:00:00"/>
    <n v="3"/>
    <n v="3880000"/>
    <n v="1164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la evaluación y seguimiento de los trámites de licenciamiento ambiental y elaborar informes en el Distrito Capital"/>
    <d v="2013-10-01T00:00:00"/>
    <n v="3"/>
    <n v="5410000"/>
    <n v="1623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la evaluación y seguimiento jurídico de los trámites de licenciamiento ambiental en el Distrito Capital"/>
    <d v="2013-10-01T00:00:00"/>
    <n v="3"/>
    <n v="2290000"/>
    <n v="622518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ara apoyar el proceso de manejo, revisión y seguimiento a la documentación de los establecimientos que generan vertimientos en desarrollo del control ambiental de los recursos hídrico y suelo en el D.C."/>
    <d v="2013-10-01T00:00:00"/>
    <n v="2"/>
    <n v="1210000"/>
    <n v="242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ara apoyar el proceso de manejo, revisión y seguimiento a la documentación de los establecimientos que generan vertimientos en desarrollo del control ambiental de los recursos hídrico y suelo en el D.C."/>
    <d v="2013-10-01T00:00:00"/>
    <n v="2"/>
    <n v="2290000"/>
    <n v="4580000"/>
  </r>
  <r>
    <x v="8"/>
    <m/>
    <s v="_820_3_Aguas_subterráneas"/>
    <s v="820-3-10-Ejecutar 100% el programa de control, evaluación y seguimiento a puntos de agua"/>
    <m/>
    <s v="_03_Recurso_Humano"/>
    <s v="_304_Gastos_de_Personal_Operativo"/>
    <x v="18"/>
    <m/>
    <x v="2"/>
    <s v="Prestar los servicios para apoyar el proceso de manejo, revisión y seguimiento a la documentación de los establecimientos que generan vertimientos en desarrollo del control ambiental de los recursos hídrico y suelo en el D.C."/>
    <d v="2013-10-01T00:00:00"/>
    <n v="1"/>
    <n v="2550000"/>
    <n v="2550000"/>
  </r>
  <r>
    <x v="8"/>
    <m/>
    <s v="_820_3_Aguas_subterráneas"/>
    <s v="820-3-10-Ejecutar 100% el programa de control, evaluación y seguimiento a puntos de agua"/>
    <m/>
    <s v="_02_Dotación"/>
    <s v="_201_Adquisición_y_o_producción_de_equipos_materiales_suministros_y_servicios_propios_del_sector"/>
    <x v="20"/>
    <m/>
    <x v="2"/>
    <s v="Aduqirir elementos para la realización de las actividades de evaluación y seguimiento"/>
    <d v="2013-10-01T00:00:00"/>
    <n v="1"/>
    <n v="102"/>
    <n v="102"/>
  </r>
  <r>
    <x v="8"/>
    <m/>
    <s v="_820_1_Recurso_hídrico_superficial"/>
    <s v="820-1-1-Controlar 1.500 establecimientos que generan vertimientos a través de la emisión de Conceptos técnicos y actos administrativos"/>
    <m/>
    <s v="_02_Dotación"/>
    <s v="_201_Adquisición_y_o_producción_de_equipos_materiales_suministros_y_servicios_propios_del_sector"/>
    <x v="20"/>
    <m/>
    <x v="2"/>
    <s v="Contratar el servicio de apoyo logístico requerido para la realización de eventos, campañas y demás actividades que requiera la Secretaria Distrital de Ambiente que permitan socializar y divulgar a los ciudadanos la gestión realizada en el Distrito Capita"/>
    <d v="2013-11-01T00:00:00"/>
    <n v="1"/>
    <n v="5900000"/>
    <n v="590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sustanciar, proyectar, analizar y revisar las actuaciones administrativas y juridicas relacionadas con el control a vertimientos y demás aspectos generados por contaminación ambiental en el perimetro urbano del Dis"/>
    <d v="2013-11-01T00:00:00"/>
    <n v="4"/>
    <n v="2290000"/>
    <n v="916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sustanciar, proyectar, analizar y revisar las actuaciones administrativas y juridicas relacionadas con el control a vertimientos y demás aspectos generados por contaminación ambiental en el perimetro urbano del Dis"/>
    <d v="2013-11-01T00:00:00"/>
    <n v="4"/>
    <n v="2290000"/>
    <n v="916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sustanciar, proyectar, analizar y revisar las actuaciones administrativas y juridicas relacionadas con el control a vertimientos y demás aspectos generados por contaminación ambiental en el perimetro urbano del Dis"/>
    <d v="2013-11-01T00:00:00"/>
    <n v="4"/>
    <n v="2290000"/>
    <n v="916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sustanciar, proyectar, analizar y revisar las actuaciones administrativas y juridicas relacionadas con el control a vertimientos y demás aspectos generados por contaminación ambiental en el perimetro urbano del Dis"/>
    <d v="2013-11-01T00:00:00"/>
    <n v="4"/>
    <n v="2290000"/>
    <n v="916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sustanciar, proyectar, analizar y revisar las actuaciones administrativas y juridicas relacionadas con el control a vertimientos y demás aspectos generados por contaminación ambiental en el perimetro urbano del Dis"/>
    <d v="2013-11-01T00:00:00"/>
    <n v="4"/>
    <n v="2290000"/>
    <n v="916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sustanciar, proyectar, analizar y revisar las actuaciones administrativas y juridicas relacionadas con el control a vertimientos y demás aspectos generados por contaminación ambiental en el perimetro urbano del Dis"/>
    <d v="2013-11-01T00:00:00"/>
    <n v="4"/>
    <n v="2290000"/>
    <n v="916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sustanciar, proyectar, analizar y revisar las actuaciones administrativas y juridicas relacionadas con el control a vertimientos y demás aspectos generados por contaminación ambiental en el perimetro urbano del Dis"/>
    <d v="2013-11-01T00:00:00"/>
    <n v="4"/>
    <n v="2290000"/>
    <n v="916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sustanciar, proyectar, analizar y revisar las actuaciones administrativas y juridicas relacionadas con el control a vertimientos y demás aspectos generados por contaminación ambiental en el perimetro urbano del Dis"/>
    <d v="2013-11-01T00:00:00"/>
    <n v="4"/>
    <n v="2290000"/>
    <n v="916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sustanciar, proyectar, analizar y revisar las actuaciones administrativas y juridicas relacionadas con el control a vertimientos y demás aspectos generados por contaminación ambiental en el perimetro urbano del Dis"/>
    <d v="2013-11-01T00:00:00"/>
    <n v="4"/>
    <n v="2290000"/>
    <n v="916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sustanciar, proyectar, analizar y revisar las actuaciones administrativas y juridicas relacionadas con el control a vertimientos y demás aspectos generados por contaminación ambiental en el perimetro urbano del Dis"/>
    <d v="2013-11-01T00:00:00"/>
    <n v="4"/>
    <n v="2290000"/>
    <n v="916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sustanciar, proyectar, analizar y revisar las actuaciones administrativas y juridicas relacionadas con el control a vertimientos y demás aspectos generados por contaminación ambiental en el perimetro urbano del Dis"/>
    <d v="2013-11-01T00:00:00"/>
    <n v="4"/>
    <n v="2290000"/>
    <n v="916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sustanciar, proyectar, analizar y revisar las actuaciones administrativas y juridicas relacionadas con el control a vertimientos y demás aspectos generados por contaminación ambiental en el perimetro urbano del Dis"/>
    <d v="2013-11-01T00:00:00"/>
    <n v="4"/>
    <n v="2290000"/>
    <n v="916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sustanciar, proyectar, analizar y revisar las actuaciones administrativas y juridicas relacionadas con el control a vertimientos y demás aspectos generados por contaminación ambiental en el perimetro urbano del Dis"/>
    <d v="2013-11-01T00:00:00"/>
    <n v="4"/>
    <n v="2290000"/>
    <n v="916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sustanciar, proyectar, analizar y revisar las actuaciones administrativas y juridicas relacionadas con el control a vertimientos y demás aspectos generados por contaminación ambiental en el perimetro urbano del Dis"/>
    <d v="2013-11-01T00:00:00"/>
    <n v="4"/>
    <n v="2290000"/>
    <n v="916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sustanciar, proyectar, analizar y revisar las actuaciones administrativas y juridicas relacionadas con el control a vertimientos y demás aspectos generados por contaminación ambiental en el perimetro urbano del Dis"/>
    <d v="2013-11-01T00:00:00"/>
    <n v="4"/>
    <n v="2290000"/>
    <n v="916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sustanciar, proyectar, analizar y revisar las actuaciones administrativas y juridicas relacionadas con el control a vertimientos y demás aspectos generados por contaminación ambiental en el perimetro urbano del Dis"/>
    <d v="2013-11-01T00:00:00"/>
    <n v="4"/>
    <n v="2290000"/>
    <n v="916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sustanciar, proyectar, analizar y revisar las actuaciones administrativas y juridicas relacionadas con el control a vertimientos y demás aspectos generados por contaminación ambiental en el perimetro urbano del Dis"/>
    <d v="2013-11-01T00:00:00"/>
    <n v="4"/>
    <n v="2290000"/>
    <n v="916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sustanciar, proyectar, analizar y revisar las actuaciones administrativas y juridicas relacionadas con el control a vertimientos y demás aspectos generados por contaminación ambiental en el perimetro urbano del Dis"/>
    <d v="2013-11-01T00:00:00"/>
    <n v="4"/>
    <n v="2290000"/>
    <n v="916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sustanciar, proyectar, analizar y revisar las actuaciones administrativas y juridicas relacionadas con el control a vertimientos y demás aspectos generados por contaminación ambiental en el perimetro urbano del Dis"/>
    <d v="2013-11-01T00:00:00"/>
    <n v="4"/>
    <n v="2290000"/>
    <n v="9160000"/>
  </r>
  <r>
    <x v="8"/>
    <m/>
    <s v="_820_1_Recurso_hídrico_superficial"/>
    <s v="820-1-1-Controlar  anualmente 2.000 establecimientos que generan vertimientos a través de la emisión de actuaciones técnico administrativos"/>
    <m/>
    <s v="_03_Recurso_Humano"/>
    <s v="_304_Gastos_de_Personal_Operativo"/>
    <x v="18"/>
    <m/>
    <x v="2"/>
    <s v="Prestar los servicios profesionales para sustanciar, proyectar, analizar y revisar las actuaciones administrativas y juridicas relacionadas con el control a vertimientos y demás aspectos generados por contaminación ambiental en el perimetro urbano del Dis"/>
    <d v="2013-11-01T00:00:00"/>
    <n v="4"/>
    <n v="2290000"/>
    <n v="9160000"/>
  </r>
  <r>
    <x v="10"/>
    <m/>
    <s v="Desarrollo de mercados de productos reciclados"/>
    <s v="Diseñar e implementar 2 instrumentos técnicos, jurídicos y/o económicos orientados a dinamizar el aprovechamiento de residuos orgánicos"/>
    <s v="Calidad ambiental y preservación del patrimonio natural&quot;"/>
    <s v="04-Investigación y estudios "/>
    <s v="01- Adquisición y/o producción de equipos, materiales, suministros y servicios propios del sector"/>
    <x v="22"/>
    <n v="1"/>
    <x v="2"/>
    <s v="Diseñar un instrumento que permita orientar y aumentar el aprovechamiento de residuos organicos en grandes generadores ubicados en el Distrito Capital."/>
    <d v="2013-08-15T00:00:00"/>
    <n v="7"/>
    <n v="7000000"/>
    <n v="49000000"/>
  </r>
  <r>
    <x v="11"/>
    <m/>
    <s v="Control integral a la generación de escombros en Bogotá"/>
    <s v="Hacer seguimiento y control al 100% de las plantas para aprovechamiento y tratamiento de escombros en Bogotá"/>
    <s v="Calidad ambiental y preservación del patrimonio natural&quot;"/>
    <s v="03- Recurso Humano "/>
    <s v="04- _x000a_Gastos de Personal Operativo"/>
    <x v="23"/>
    <n v="1"/>
    <x v="2"/>
    <s v="Prestar los servicios profesionales para el fortalecimiento de acciones encaminadas al control y erradicación de la disposición ilegal de residuos de construcción y demolición"/>
    <d v="2013-03-15T00:00:00"/>
    <n v="11"/>
    <n v="3370000"/>
    <n v="37070000"/>
  </r>
  <r>
    <x v="11"/>
    <m/>
    <s v="Control integral a la generación de escombros en Bogotá"/>
    <s v="Hacer seguimiento y control al 100% de las plantas para aprovechamiento y tratamiento de escombros en Bogotá"/>
    <s v="Calidad ambiental y preservación del patrimonio natural&quot;"/>
    <s v="03- Recurso Humano "/>
    <s v="04- _x000a_Gastos de Personal Operativo"/>
    <x v="23"/>
    <n v="1"/>
    <x v="2"/>
    <s v="Prestar los servicios profesionales para desarrollar actividades de evaluación, control y seguimiento a la generación de escombros en la Cuenca FUCHA en desarrollo del proyecto 826."/>
    <d v="2013-03-04T00:00:00"/>
    <n v="11"/>
    <n v="3370000"/>
    <n v="37070000"/>
  </r>
  <r>
    <x v="11"/>
    <m/>
    <s v="Control integral a la generación de escombros en Bogotá"/>
    <s v="Hacer seguimiento y control al 100% de las plantas para aprovechamiento y tratamiento de escombros en Bogotá"/>
    <s v="Calidad ambiental y preservación del patrimonio natural&quot;"/>
    <s v="03- Recurso Humano "/>
    <s v="04- _x000a_Gastos de Personal Operativo"/>
    <x v="23"/>
    <n v="1"/>
    <x v="2"/>
    <s v="Prestar los servicios profesionales  en la mejora de procedimientos tecnicos, evaluación y seguimiento para la gestión integral de los escombros generados en Bogotá "/>
    <d v="2013-03-05T00:00:00"/>
    <n v="11"/>
    <n v="3370000"/>
    <n v="37070000"/>
  </r>
  <r>
    <x v="11"/>
    <m/>
    <s v="Control integral a la generación de escombros en Bogotá"/>
    <s v="Controlar 120  megaobras urbanas y/o instrumentos de planeamiento urbano para un adecuado manejo ambiental y control a la generación de escombros"/>
    <s v="Calidad ambiental y preservación del patrimonio natural&quot;"/>
    <s v="03- Recurso Humano "/>
    <s v="04- _x000a_Gastos de Personal Operativo"/>
    <x v="23"/>
    <n v="1"/>
    <x v="2"/>
    <s v="Prestar los serviciosprofesionales en el desarrollo de actividades para el fortalecimiento del control a la gestión integral de escombros en Bogotá."/>
    <d v="2013-04-30T00:00:00"/>
    <n v="9"/>
    <n v="3880000"/>
    <n v="34920000"/>
  </r>
  <r>
    <x v="11"/>
    <m/>
    <s v="Control integral a la generación de escombros en Bogotá"/>
    <s v="Controlar 120  megaobras urbanas y/o instrumentos de planeamiento urbano para un adecuado manejo ambiental y control a la generación de escombros"/>
    <s v="Calidad ambiental y preservación del patrimonio natural&quot;"/>
    <s v="03- Recurso Humano "/>
    <s v="04- _x000a_Gastos de Personal Operativo"/>
    <x v="23"/>
    <n v="1"/>
    <x v="2"/>
    <s v="Prestar los servicios profesionales para orientar y dirigir la ejecucion de las  actividades en el control integral a la  generación de escombros en la Cuenca FUCHA"/>
    <d v="2013-03-01T00:00:00"/>
    <n v="11"/>
    <n v="3880000"/>
    <n v="42680000"/>
  </r>
  <r>
    <x v="11"/>
    <m/>
    <s v="Control integral a la generación de escombros en Bogotá"/>
    <s v="Controlar 120  megaobras urbanas y/o instrumentos de planeamiento urbano para un adecuado manejo ambiental y control a la generación de escombros"/>
    <s v="Calidad ambiental y preservación del patrimonio natural&quot;"/>
    <s v="03- Recurso Humano "/>
    <s v="04- _x000a_Gastos de Personal Operativo"/>
    <x v="23"/>
    <n v="1"/>
    <x v="2"/>
    <s v="Prestar los servicios profesionales para desarrollar actividades de evaluación, control y seguimiento destinadas al cumplimiento de las metas para el control integral  a la generación de escombros en la Cuenca TORCA"/>
    <d v="2013-03-13T00:00:00"/>
    <n v="11"/>
    <n v="2290000"/>
    <n v="25190000"/>
  </r>
  <r>
    <x v="11"/>
    <m/>
    <s v="Control integral a la generación de escombros en Bogotá"/>
    <s v="Controlar 120  megaobras urbanas y/o instrumentos de planeamiento urbano para un adecuado manejo ambiental y control a la generación de escombros"/>
    <s v="Calidad ambiental y preservación del patrimonio natural&quot;"/>
    <s v="03- Recurso Humano "/>
    <s v="04- _x000a_Gastos de Personal Operativo"/>
    <x v="23"/>
    <n v="1"/>
    <x v="2"/>
    <s v="Prestar los servicios profesionales para desarrollar actividades de evaluación, control y seguimientoa la generación de escombros en la Cuenca TUNJUELO en desarrollo del proyecto 826. "/>
    <d v="2013-03-01T00:00:00"/>
    <n v="11"/>
    <n v="2990000"/>
    <n v="32890000"/>
  </r>
  <r>
    <x v="11"/>
    <m/>
    <s v="Control integral a la generación de escombros en Bogotá"/>
    <s v="Hacer seguimiento y control al 100% de los sitios autorizados para la disposición final de escombros "/>
    <s v="Calidad ambiental y preservación del patrimonio natural&quot;"/>
    <s v="03- Recurso Humano "/>
    <s v="04- _x000a_Gastos de Personal Operativo"/>
    <x v="23"/>
    <n v="1"/>
    <x v="2"/>
    <s v="Prestar los servicios profesionales para desarrollar actividades de evaluación, control y seguimiento destinadas al cumplimiento de las metas para el control integral  a la generación de escombros en la Cuenca  FUCHA "/>
    <d v="2013-03-12T00:00:00"/>
    <n v="11"/>
    <n v="2290000"/>
    <n v="25190000"/>
  </r>
  <r>
    <x v="11"/>
    <m/>
    <s v="Control integral a la generación de escombros en Bogotá"/>
    <s v="Hacer seguimiento y control al 100% de los sitios autorizados para la disposición final de escombros "/>
    <s v="Calidad ambiental y preservación del patrimonio natural&quot;"/>
    <s v="03- Recurso Humano "/>
    <s v="04- _x000a_Gastos de Personal Operativo"/>
    <x v="23"/>
    <n v="1"/>
    <x v="2"/>
    <s v="Prestar los servicios profesionales para orientar y dirigir la ejecucion de las  actividades en el control integral a la  generación de escombros en la Cuenca TUNJUELO"/>
    <d v="2013-03-13T00:00:00"/>
    <n v="11"/>
    <n v="3880000"/>
    <n v="42680000"/>
  </r>
  <r>
    <x v="11"/>
    <m/>
    <s v="Control integral a la generación de escombros en Bogotá"/>
    <s v="Hacer seguimiento para que el 25% de los escombros generados en las obras controladas por la SDA, se utilicen técnicas de aprovechamiento y tratamiento "/>
    <s v="Calidad ambiental y preservación del patrimonio natural&quot;"/>
    <s v="03- Recurso Humano "/>
    <s v="04- _x000a_Gastos de Personal Operativo"/>
    <x v="23"/>
    <n v="1"/>
    <x v="2"/>
    <s v="Prestar los servicios profesionales para el cumplimiento de la metodología aplicada en la tasación de multas en desarroll del proyecto 826"/>
    <d v="2013-03-14T00:00:00"/>
    <n v="11"/>
    <n v="3880000"/>
    <n v="42680000"/>
  </r>
  <r>
    <x v="11"/>
    <m/>
    <s v="Control integral a la generación de escombros en Bogotá"/>
    <s v="Hacer seguimiento para que el 25% de los escombros generados en las obras controladas por la SDA, se utilicen técnicas de aprovechamiento y tratamiento "/>
    <s v="Calidad ambiental y preservación del patrimonio natural&quot;"/>
    <s v="03- Recurso Humano "/>
    <s v="04- _x000a_Gastos de Personal Operativo"/>
    <x v="23"/>
    <n v="1"/>
    <x v="2"/>
    <s v="prestar los servicios profesionales en el Soporte jurídico para el control ambiental a residuos peligrosos y escombros generados en Bogotá"/>
    <d v="2013-02-22T00:00:00"/>
    <n v="11"/>
    <n v="3370000"/>
    <n v="37070000"/>
  </r>
  <r>
    <x v="11"/>
    <m/>
    <s v="Control integral a la generación de escombros en Bogotá"/>
    <s v="Hacer seguimiento para que el 25% de los escombros generados en las obras controladas por la SDA, se utilicen técnicas de aprovechamiento y tratamiento "/>
    <s v="Calidad ambiental y preservación del patrimonio natural&quot;"/>
    <s v="03- Recurso Humano "/>
    <s v="04- _x000a_Gastos de Personal Operativo"/>
    <x v="23"/>
    <n v="1"/>
    <x v="2"/>
    <s v="Prorroga y adición No 2 del contrato 1477-2012 cuyo objeto es soporte juridico para el control ambiental a residuos peligrosos y escombros generados en Bogotá y seguimiento a la implementación de los PIGA para el cumplimiento de las metas del proyecto 826"/>
    <d v="2013-01-23T00:00:00"/>
    <n v="0.23333333333333334"/>
    <n v="3300000"/>
    <n v="770000"/>
  </r>
  <r>
    <x v="11"/>
    <m/>
    <s v="Control integral a la generación de escombros en Bogotá"/>
    <s v="Hacer seguimiento para que el 25% de los escombros generados en las obras controladas por la SDA, se utilicen técnicas de aprovechamiento y tratamiento "/>
    <s v="Calidad ambiental y preservación del patrimonio natural&quot;"/>
    <s v="03- Recurso Humano "/>
    <s v="04- _x000a_Gastos de Personal Operativo"/>
    <x v="23"/>
    <n v="1"/>
    <x v="2"/>
    <s v="Prestar los servicios profesionales para Desarrollar actividades de evaluación, control y seguimiento destinadas al cumplimiento de las metas para el control integral  a la generación de escombros en la Cuenca TORCA "/>
    <d v="2013-03-13T00:00:00"/>
    <n v="11"/>
    <n v="2290000"/>
    <n v="25190000"/>
  </r>
  <r>
    <x v="11"/>
    <m/>
    <s v="Control integral a la generación de escombros en Bogotá"/>
    <s v="Hacer seguimiento para que el 25% de los escombros generados en las obras controladas por la SDA, se utilicen técnicas de aprovechamiento y tratamiento "/>
    <s v="Calidad ambiental y preservación del patrimonio natural&quot;"/>
    <s v="03- Recurso Humano "/>
    <s v="04- _x000a_Gastos de Personal Operativo"/>
    <x v="23"/>
    <n v="1"/>
    <x v="2"/>
    <s v="Prestar los servicios profesionales en el Soporte jurídico para el control ambiental a residuos peligrosos y escombros generados en Bogotá"/>
    <d v="2013-02-22T00:00:00"/>
    <n v="11"/>
    <n v="3370000"/>
    <n v="37070000"/>
  </r>
  <r>
    <x v="11"/>
    <m/>
    <s v="Control integral a la generación de escombros en Bogotá"/>
    <s v="Hacer seguimiento para que el 25% de los escombros generados en las obras controladas por la SDA, se utilicen técnicas de aprovechamiento y tratamiento "/>
    <s v="Calidad ambiental y preservación del patrimonio natural&quot;"/>
    <s v="03- Recurso Humano "/>
    <s v="04- _x000a_Gastos de Personal Operativo"/>
    <x v="23"/>
    <n v="1"/>
    <x v="2"/>
    <s v="Prestar los servicios de apoyo a la gestión documental de las actuaciones técnicas ynotificaciones para el control integral a la generación de Escombros y residuos, en desarrollo del proyecto 826"/>
    <d v="2013-03-07T00:00:00"/>
    <n v="11"/>
    <n v="1540000"/>
    <n v="16940000"/>
  </r>
  <r>
    <x v="11"/>
    <m/>
    <s v="Control integral a la generación de escombros en Bogotá"/>
    <s v="Hacer seguimiento para que el 25% de los escombros generados en las obras controladas por la SDA, se utilicen técnicas de aprovechamiento y tratamiento "/>
    <s v="Calidad ambiental y preservación del patrimonio natural&quot;"/>
    <s v="03- Recurso Humano "/>
    <s v="04- _x000a_Gastos de Personal Operativo"/>
    <x v="23"/>
    <n v="1"/>
    <x v="2"/>
    <s v="prestar los servicios profesionales para desarrollar actividades de evaluación, control y seguimiento destinadas al cumplimiento de las metas para el control integral  a la generación de escombros en la Cuenca TORCA"/>
    <d v="2013-03-12T00:00:00"/>
    <n v="11"/>
    <n v="3370000"/>
    <n v="37070000"/>
  </r>
  <r>
    <x v="11"/>
    <m/>
    <s v="Control integral a la generación de escombros en Bogotá"/>
    <s v="Formular dos instrumentos de seguimiento para el control a la generación y disposición final de escombros."/>
    <s v="Calidad ambiental y preservación del patrimonio natural&quot;"/>
    <s v="02-Dotación "/>
    <s v="01- Adquisición y/o producción de equipos, materiales, suministros y servicios propios del sector"/>
    <x v="24"/>
    <n v="1"/>
    <x v="2"/>
    <s v="Diseño e implementación del segundo instrumento para el control a la generación y disposición final de escombros en cumplimiento del proyecto 826"/>
    <d v="2013-09-01T00:00:00"/>
    <n v="9"/>
    <n v="77878376"/>
    <n v="77878376"/>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2-Dotación "/>
    <s v="01- Adquisición y/o producción de equipos, materiales, suministros y servicios propios del sector"/>
    <x v="25"/>
    <n v="1"/>
    <x v="2"/>
    <s v="Adición del contrato con objeto: Contratar la prestación del servicio público de transporte terrestre automotor especial en vehiculos tipo camioneta, doble cabina y vans, con el fin de apoyar las actividades que desarrolla la Secretaria Distrital de Ambie"/>
    <m/>
    <n v="1"/>
    <n v="283918545"/>
    <n v="283918545"/>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2-Dotación "/>
    <s v="01- Adquisición y/o producción de equipos, materiales, suministros y servicios propios del sector"/>
    <x v="24"/>
    <n v="1"/>
    <x v="2"/>
    <s v="Desarrollo de procesos  de  divulgación y  formación  para el control de escombros en Bogotá como estrategias de promoción para el  aprovechamiento y minimización de escombros en la ciudad"/>
    <d v="2013-09-01T00:00:00"/>
    <n v="8"/>
    <n v="19500000"/>
    <n v="1950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2-Dotación "/>
    <s v="01- Adquisición y/o producción de equipos, materiales, suministros y servicios propios del sector"/>
    <x v="24"/>
    <n v="1"/>
    <x v="2"/>
    <s v="Desarrollo de procesos  de  divulgación y  formación  para el control de escombros en Bogotá como estrategias de promoción para el  aprovechamiento y minimización de escombros en la ciudad"/>
    <d v="2013-09-01T00:00:00"/>
    <n v="8"/>
    <n v="15500000"/>
    <n v="15500000"/>
  </r>
  <r>
    <x v="11"/>
    <m/>
    <s v="Control integral a la generación de escombros en Bogotá"/>
    <s v="Formular dos instrumentos de seguimiento para el control a la generación y disposición final de escombros."/>
    <s v="Calidad ambiental y preservación del patrimonio natural&quot;"/>
    <s v="02-Dotación "/>
    <s v="01- Adquisición y/o producción de equipos, materiales, suministros y servicios propios del sector"/>
    <x v="24"/>
    <n v="1"/>
    <x v="2"/>
    <s v="DOTACIÓN DE PERSONAL"/>
    <d v="2013-09-01T00:00:00"/>
    <n v="1"/>
    <n v="4743079"/>
    <n v="4743079"/>
  </r>
  <r>
    <x v="11"/>
    <m/>
    <s v="Control integral a la generación de escombros en Bogotá"/>
    <s v="Formular dos instrumentos de seguimiento para el control a la generación y disposición final de escombros."/>
    <s v="Calidad ambiental y preservación del patrimonio natural&quot;"/>
    <s v="03- Recurso Humano "/>
    <s v="04- _x000a_Gastos de Personal Operativo"/>
    <x v="23"/>
    <n v="1"/>
    <x v="2"/>
    <s v="Prestar los servicios profesionales para orientar el desarrollo de estrategias y mecanismos destinados al control Integral a la generación  de Escombros en Bogotá, en cumplimiento del proyecto 826"/>
    <d v="2013-03-13T00:00:00"/>
    <n v="11"/>
    <n v="6800000"/>
    <n v="74800000"/>
  </r>
  <r>
    <x v="11"/>
    <m/>
    <s v="Control integral a la generación de escombros en Bogotá"/>
    <s v="Formular dos instrumentos de seguimiento para el control a la generación y disposición final de escombros."/>
    <s v="Calidad ambiental y preservación del patrimonio natural&quot;"/>
    <s v="03- Recurso Humano "/>
    <s v="04- _x000a_Gastos de Personal Operativo"/>
    <x v="23"/>
    <n v="1"/>
    <x v="2"/>
    <s v="Prestación de servicios para registrar y  actualizar la información relacionada con el control de escombros en la pagina WEB de la entidad"/>
    <d v="2013-03-20T00:00:00"/>
    <n v="11"/>
    <n v="1210000"/>
    <n v="12100000"/>
  </r>
  <r>
    <x v="11"/>
    <m/>
    <s v="Control integral a la generación de escombros en Bogotá"/>
    <s v="Formular dos instrumentos de seguimiento para el control a la generación y disposición final de escombros."/>
    <s v="Calidad ambiental y preservación del patrimonio natural&quot;"/>
    <s v="03- Recurso Humano "/>
    <s v="04- _x000a_Gastos de Personal Operativo"/>
    <x v="23"/>
    <n v="1"/>
    <x v="2"/>
    <s v="Prorroga y adicion 2 al contrato No 1225-2012 cuyo objeto es &quot;desarrollar actividades tecnicas de apoyo a la operación del aplicativo web, para el control y seguimiento a escombros en Bogotáen cumplimiento a la resolución 2397&quot;"/>
    <d v="2013-01-18T00:00:00"/>
    <n v="0.5"/>
    <n v="1165000"/>
    <n v="582500"/>
  </r>
  <r>
    <x v="11"/>
    <m/>
    <s v="Control integral a la generación de escombros en Bogotá"/>
    <s v="Formular dos instrumentos de seguimiento para el control a la generación y disposición final de escombros."/>
    <s v="Calidad ambiental y preservación del patrimonio natural&quot;"/>
    <s v="03- Recurso Humano "/>
    <s v="04- _x000a_Gastos de Personal Operativo"/>
    <x v="23"/>
    <n v="1"/>
    <x v="2"/>
    <s v="prestar los servicios profesionales en el desarrollo de actividades de soporte tecnico en aspectos relacionados con sistemas de informacion geografica para control integral a la generacion de escombros en bogota"/>
    <d v="2013-02-12T00:00:00"/>
    <n v="11"/>
    <n v="2290000"/>
    <n v="25190000"/>
  </r>
  <r>
    <x v="11"/>
    <m/>
    <s v="Control integral a la generación de escombros en Bogotá"/>
    <s v="Formular dos instrumentos de seguimiento para el control a la generación y disposición final de escombros."/>
    <s v="Calidad ambiental y preservación del patrimonio natural&quot;"/>
    <s v="03- Recurso Humano "/>
    <s v="04- _x000a_Gastos de Personal Operativo"/>
    <x v="23"/>
    <n v="1"/>
    <x v="2"/>
    <s v="prestar los servicios de apoyo a la gestion en desarrollo de las actividades de consolidacion procesamiento y analisis de los indicadores para el cumplimienton al control integral a la generacion de escombros en Bogota"/>
    <d v="2013-02-26T00:00:00"/>
    <n v="11"/>
    <n v="1660000"/>
    <n v="18260000"/>
  </r>
  <r>
    <x v="11"/>
    <m/>
    <s v="Control integral a la generación de escombros en Bogotá"/>
    <s v="Formular dos instrumentos de seguimiento para el control a la generación y disposición final de escombros."/>
    <s v="Calidad ambiental y preservación del patrimonio natural&quot;"/>
    <s v="03- Recurso Humano "/>
    <s v="04- _x000a_Gastos de Personal Operativo"/>
    <x v="23"/>
    <n v="1"/>
    <x v="2"/>
    <s v="Prestar los servicios profesionales para orientar el desarrollo de estrtegias y mecanismos destinados al control integral y a la generación de escombros en bogotá en cumplimiento del proyecto 826"/>
    <d v="2013-08-30T00:00:00"/>
    <n v="6"/>
    <n v="5410000"/>
    <n v="32460000"/>
  </r>
  <r>
    <x v="11"/>
    <m/>
    <s v="Seguimiento y Evaluación a la implementación de los PIGA en las entidades distritales"/>
    <s v="Realizar al 100% de las entidades distritales, seguimiento y evaluación frente a la implementación de los Planes Institucionales de Gestión Ambiental - PIGA"/>
    <s v="Calidad ambiental y preservación del patrimonio natural&quot;"/>
    <s v="03- Recurso Humano "/>
    <s v="04- _x000a_Gastos de Personal Operativo"/>
    <x v="23"/>
    <n v="1"/>
    <x v="2"/>
    <s v="Prestar los servicios profesionales para el seguimiento y evaluación a la implementación de los PIGA en las entidades distritales"/>
    <d v="2013-03-04T00:00:00"/>
    <n v="11"/>
    <n v="3370000"/>
    <n v="37070000"/>
  </r>
  <r>
    <x v="11"/>
    <m/>
    <s v="Seguimiento y Evaluación a la implementación de los PIGA en las entidades distritales"/>
    <s v="Realizar al 100% de las entidades distritales, seguimiento y evaluación frente a la implementación de los Planes Institucionales de Gestión Ambiental - PIGA"/>
    <s v="Calidad ambiental y preservación del patrimonio natural&quot;"/>
    <s v="03- Recurso Humano "/>
    <s v="04- _x000a_Gastos de Personal Operativo"/>
    <x v="23"/>
    <n v="1"/>
    <x v="2"/>
    <s v="  Prestar los servicios de apoyo a la gestión para el seguimiento y evaluación a la implementación de los PIGA en las entidades distritales"/>
    <d v="2013-04-04T00:00:00"/>
    <n v="8.5"/>
    <n v="1660000"/>
    <n v="18500000"/>
  </r>
  <r>
    <x v="11"/>
    <m/>
    <s v="Seguimiento y Evaluación a la implementación de los PIGA en las entidades distritales"/>
    <s v="Realizar al 100% de las entidades distritales, seguimiento y evaluación frente a la implementación de los Planes Institucionales de Gestión Ambiental - PIGA"/>
    <s v="Calidad ambiental y preservación del patrimonio natural&quot;"/>
    <s v="03- Recurso Humano "/>
    <s v="04- _x000a_Gastos de Personal Operativo"/>
    <x v="23"/>
    <n v="1"/>
    <x v="2"/>
    <s v="Prestar los servicios profesionales para direccionar el grupo que realiza el seguimiento y evaluación a la implementación de los PIGA en las entidades distritales."/>
    <d v="2013-03-20T00:00:00"/>
    <n v="11"/>
    <n v="4390000"/>
    <n v="43900000"/>
  </r>
  <r>
    <x v="11"/>
    <m/>
    <s v="Seguimiento y Evaluación a la implementación de los PIGA en las entidades distritales"/>
    <s v="Realizar al 100% de las entidades distritales, seguimiento y evaluación frente a la implementación de los Planes Institucionales de Gestión Ambiental - PIGA"/>
    <s v="Calidad ambiental y preservación del patrimonio natural&quot;"/>
    <s v="03- Recurso Humano "/>
    <s v="04- _x000a_Gastos de Personal Operativo"/>
    <x v="23"/>
    <n v="1"/>
    <x v="2"/>
    <s v="Prestar los servicios profesionales para el seguimiento y evaluación a la implementación de los PIGA en las entidades distritales"/>
    <d v="2013-02-27T00:00:00"/>
    <n v="10"/>
    <n v="2990000"/>
    <n v="29900000"/>
  </r>
  <r>
    <x v="11"/>
    <m/>
    <s v="Seguimiento y Evaluación a la implementación de los PIGA en las entidades distritales"/>
    <s v="Realizar al 100% de las entidades distritales, seguimiento y evaluación frente a la implementación de los Planes Institucionales de Gestión Ambiental - PIGA"/>
    <s v="Calidad ambiental y preservación del patrimonio natural&quot;"/>
    <s v="03- Recurso Humano "/>
    <s v="04- _x000a_Gastos de Personal Operativo"/>
    <x v="23"/>
    <n v="1"/>
    <x v="2"/>
    <s v="Prestar los servicios profesionales para el seguimiento y evaluación a la implementación de los PIGA en las entidades distritales"/>
    <d v="2013-12-15T00:00:00"/>
    <n v="1"/>
    <n v="1960000"/>
    <n v="1960000"/>
  </r>
  <r>
    <x v="11"/>
    <m/>
    <s v="Seguimiento y Evaluación a la implementación de los PIGA en las entidades distritales"/>
    <s v="Realizar al 100% de las entidades distritales, seguimiento y evaluación frente a la implementación de los Planes Institucionales de Gestión Ambiental - PIGA"/>
    <s v="Calidad ambiental y preservación del patrimonio natural&quot;"/>
    <s v="03- Recurso Humano "/>
    <s v="04- _x000a_Gastos de Personal Operativo"/>
    <x v="23"/>
    <n v="1"/>
    <x v="2"/>
    <s v="Prestar los servicios de apoyo a la gestión para el seguimiento y evaluación a la implementación de los PIGA en las entidades distritales"/>
    <d v="2013-04-08T00:00:00"/>
    <n v="10"/>
    <n v="1960000"/>
    <n v="1960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desarrollar actividades de evaluación, control y seguimiento destinadas al cumplimiento de las metas para el control integral  a la generación de escombros en la Cuenca  SALITRE"/>
    <d v="2013-03-01T00:00:00"/>
    <n v="11"/>
    <n v="2290000"/>
    <n v="2519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orroga y adición No 2 del contrato 1072-2012 cuyo objeto es &quot;Desarrollar actividades destinadas al cumplimiento de las metas para el control integral a la generación de escombros en Bogotá&quot;"/>
    <d v="2013-02-01T00:00:00"/>
    <n v="0.5"/>
    <n v="3300000"/>
    <n v="165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orientar las actividades de evaluación, control y seguimiento en el cumpimiento de las metas para el control integral a la generación de escombros en  las Cuencas FUCHA, TUNJUELO,  SALITRE Y TORCA en desarrollo  de"/>
    <d v="2013-03-11T00:00:00"/>
    <n v="11"/>
    <n v="4390000"/>
    <n v="4829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desarrollar actividades de evaluación, control y seguimiento destinadas al cumplimiento de las metas para el control integral  a la generación de escombros en la Cuenca salitre"/>
    <d v="2013-03-05T00:00:00"/>
    <n v="11"/>
    <n v="2990000"/>
    <n v="3289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desarrollar actividades de evaluación, control y seguimiento destinadas al cumplimiento de las metas para el control integral  a la generación de escombros en la Cuenca FUCHA "/>
    <d v="2013-03-12T00:00:00"/>
    <n v="11"/>
    <n v="2290000"/>
    <n v="2519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orientar y dirigir la ejecucion de las  actividades en el control integral a la  generación de escombros en la Cuenca TORCA"/>
    <d v="2013-02-27T00:00:00"/>
    <n v="11"/>
    <n v="3880000"/>
    <n v="4268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sus servicios profesionales brindando acompañamiento técnico en el seguimiento y respuesta a los organos de control y demas entidades relacionadas con el control y gestión ambiental a Residuos peligrosos, orgánicos y escombros."/>
    <d v="2013-03-05T00:00:00"/>
    <n v="11"/>
    <n v="4390000"/>
    <n v="4829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orroga y adicion No 2 del contrato 1079-2012 cuyo objeto es &quot; Soporte juridico para el control ambiental a residuos peligrosos y escombros generados en Bogotá y seguimiento a la implementación de los PIGA para el cumplimiento de las metas del proyecto 8"/>
    <d v="2013-01-25T00:00:00"/>
    <n v="0.66666657894736847"/>
    <n v="3800000"/>
    <n v="2533333"/>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desarrollar actividades de evaluación, control y seguimiento destinadas al cumplimiento de las metas para el control integral  a la generación de escombros en la Cuenca TUNJUELO"/>
    <d v="2013-03-04T00:00:00"/>
    <n v="11"/>
    <n v="2290000"/>
    <n v="2519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desarrollar actividades de evaluación, control y seguimiento destinadas al cumplimiento de las metas para el control integral  a la generación de escombros en la Cuenca FUCHA"/>
    <d v="2013-03-12T00:00:00"/>
    <n v="11"/>
    <n v="3370000"/>
    <n v="3707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desarrollar actividades de evaluación, control y seguimiento destinadas al cumplimiento de las metas para el control integral  a la generación de escombros en la Cuenca TORCA"/>
    <d v="2013-03-12T00:00:00"/>
    <n v="11"/>
    <n v="2290000"/>
    <n v="2519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orientar y dirigir lar la ejecución de las actividades  en el  control integral  a la generación de escombros en la Cuenca SALITRE"/>
    <d v="2013-03-01T00:00:00"/>
    <n v="11"/>
    <n v="3880000"/>
    <n v="4268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desarrollar actividades de evaluación, control y seguimiento destinadas al cumplimiento de las metas para el control integral  a la generación de escombros en la Cuenca TUNJUELO"/>
    <d v="2013-03-12T00:00:00"/>
    <n v="11"/>
    <n v="3370000"/>
    <n v="3707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desarrollar actividades de evaluación, control y seguimiento destinadas al cumplimiento de las metas para el control integral  a la generación de escombros en la Cuenca SALITRE"/>
    <d v="2013-03-04T00:00:00"/>
    <n v="11"/>
    <n v="2290000"/>
    <n v="2519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en el soporte jurídico para el control ambiental a residuos peligrosos y escombros generados en Bogotá"/>
    <d v="2013-02-22T00:00:00"/>
    <n v="11"/>
    <n v="2290000"/>
    <n v="2519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2-Dotación "/>
    <s v="01- Adquisición y/o producción de equipos, materiales, suministros y servicios propios del sector"/>
    <x v="25"/>
    <n v="1"/>
    <x v="2"/>
    <s v="Adición del contrato con objeto: Contratar la prestación del servicio público de transporte terrestre automotor especial en vehiculos tipo camioneta, doble cabina y vans, con el fin de apoyar las actividades que desarrolla la Secretaria Distrital de Ambie"/>
    <d v="2013-02-22T00:00:00"/>
    <n v="8"/>
    <n v="37370672"/>
    <n v="37370672"/>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en el soporte jurídico para el Control Ambiental  a residuos peligros y escombros generados en Bogotá."/>
    <d v="2013-02-26T00:00:00"/>
    <n v="9"/>
    <n v="2990000"/>
    <n v="2691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Adición y prórroga contrato 281 &quot;Prestar los servicios profesionales en el soporte jurídico para el Control Ambiental  a residuos peligros y escombros generados en Bogotá&quot;"/>
    <m/>
    <n v="1.67"/>
    <n v="2990000"/>
    <n v="49933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sus servicios profesionales para realizar el seguimiento a la ejecución financiera y presupuestal de los proyectos del control de deterioro ambiental en los componentes aire y paisaje y control integrala a la generación de escombros en la ciudad d"/>
    <d v="2013-02-22T00:00:00"/>
    <n v="11"/>
    <n v="3880000"/>
    <n v="2134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sus servicios profesionales para realizar las actividades relacionadas con los procesos de planeación que se requieran para el cumplimiento de las metas establecidas en los proyectos del control de deterioro ambiental en los componentes aire y pai"/>
    <d v="2013-02-22T00:00:00"/>
    <n v="11"/>
    <n v="3880000"/>
    <n v="2134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ara apoyar la administración en el seguimiento de la información que se genera en el marco del proyecto 826"/>
    <d v="2013-03-07T00:00:00"/>
    <n v="8"/>
    <n v="1540000"/>
    <n v="1694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ara apoyar la depuración, manejo y gestión del flujo de expedientes para el cumplimiento de las metas del proyecto 826 "/>
    <d v="2013-03-20T00:00:00"/>
    <n v="11"/>
    <n v="1540000"/>
    <n v="1540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ara apoyar la depuración, manejo y gestión del flujo de expedientes para el cumplimiento de las metas del proyecto 826-207"/>
    <d v="2013-03-21T00:00:00"/>
    <n v="8"/>
    <n v="1540000"/>
    <n v="1694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Desarrollar actividades de evaluación, control y seguimiento destinadas al cumplimiento de las metas para el control integral  a la generación de escombros en la Cuenca SALITRE"/>
    <d v="2013-03-13T00:00:00"/>
    <n v="11"/>
    <n v="2290000"/>
    <n v="2519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implementar el programa de puntos limpios para el control  a la disposición inadecuada de Residuos de Construcción y Demolición en el D.C"/>
    <d v="2013-05-28T00:00:00"/>
    <n v="7"/>
    <n v="3880000"/>
    <n v="2716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2-Dotación "/>
    <s v="01- Adquisición y/o producción de equipos, materiales, suministros y servicios propios del sector"/>
    <x v="25"/>
    <n v="1"/>
    <x v="2"/>
    <s v="Contratar la prestación del servicio público de transporte terrestre automotor especial en vehiculos tipo camioneta, doble cabina y vans, con el fin de apoyar las actividades que desarrolla la Secretaria Distrital de Ambiente de acuerdo con las caracteris"/>
    <d v="2013-05-30T00:00:00"/>
    <n v="1"/>
    <n v="197516655"/>
    <n v="197516655"/>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2-Dotación "/>
    <s v="01- Adquisición y/o producción de equipos, materiales, suministros y servicios propios del sector"/>
    <x v="25"/>
    <n v="1"/>
    <x v="2"/>
    <s v="Contratar la prestación del servicio público de transporte terrestre automotor especial en vehiculos tipo camioneta, doble cabina y vans, con el fin de apoyar las actividades que desarrolla la Secretaria Distrital de Ambiente de acuerdo con las caracteris"/>
    <d v="2013-05-31T00:00:00"/>
    <n v="1"/>
    <n v="49216328"/>
    <n v="49216328"/>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implementar el programa de puntos limpios para el control  a la disposición inadecuada de Residuos de Construcción y Demolición en el D.C"/>
    <d v="2013-05-28T00:00:00"/>
    <n v="0.66666666666666663"/>
    <n v="3880000"/>
    <n v="2586666"/>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realizar actividades de control a la disposición ilegal de escombros en las cuencas Fucha, Tunjuelo, Salitre y Torca."/>
    <d v="2013-04-26T00:00:00"/>
    <n v="11"/>
    <n v="2290000"/>
    <n v="3033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desarrollar actividades de evaluación y seguimiento en el control integral  a la generación de escombros en la Ciudad"/>
    <d v="2013-04-30T00:00:00"/>
    <n v="9"/>
    <n v="3880000"/>
    <n v="3492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realizar actividades de evaluación, control y seguimiento destinadas al cumplimiento de las metas para el control integral a la generación de escombros en la cuenca tunjuelo."/>
    <d v="2013-04-25T00:00:00"/>
    <n v="10"/>
    <n v="3370000"/>
    <n v="3033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el desarrollo de actividades de control integral a la generación de escombros y residuos generados en la Zona Borde Norte de la Localidad de Suba."/>
    <d v="2013-06-01T00:00:00"/>
    <n v="7"/>
    <n v="3370000"/>
    <n v="108514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4"/>
    <m/>
    <d v="2013-06-01T00:00:00"/>
    <n v="7"/>
    <n v="3370000"/>
    <n v="127386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el desarrollo de actividades de control integral a la generación de escombros y residuos generados en la Zona Tibabuyes de la Localidad de Suba"/>
    <d v="2013-07-17T00:00:00"/>
    <n v="7"/>
    <n v="3370000"/>
    <n v="108514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4"/>
    <m/>
    <m/>
    <n v="7"/>
    <n v="3370000"/>
    <n v="127386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el desarrollo de actividades de control integral a la generación de escombros y residuos generados en la Zona Central de la Localidad de Suba."/>
    <d v="2013-06-01T00:00:00"/>
    <n v="7"/>
    <n v="3370000"/>
    <n v="108514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4"/>
    <m/>
    <d v="2013-06-01T00:00:00"/>
    <n v="7"/>
    <n v="3370000"/>
    <n v="127386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el desarrollo de actividades de control integral a la generación de escombros y residuos generados en las Zonas Rincón y  Córdoba de la Localidad de Suba"/>
    <d v="2013-06-01T00:00:00"/>
    <n v="7"/>
    <n v="3370000"/>
    <n v="108514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4"/>
    <m/>
    <d v="2013-06-01T00:00:00"/>
    <n v="7"/>
    <n v="3370000"/>
    <n v="127386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el seguimiento continuo al desarrollo de las actividades de control a disposición ilegal de escombros y residuos generados en las Zonas Borde norte,  Central, Tibabuyes y  Rincón – Córdoba de la Localidad de Suba"/>
    <d v="2013-07-16T00:00:00"/>
    <n v="7"/>
    <n v="3370000"/>
    <n v="108514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4"/>
    <m/>
    <m/>
    <n v="7"/>
    <n v="3370000"/>
    <n v="127386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en el Soporte jurídico para el control integral a la generación de escombros y residuos en la Localidad de Suba"/>
    <d v="2013-07-16T00:00:00"/>
    <n v="7"/>
    <n v="2990000"/>
    <n v="109676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4"/>
    <m/>
    <m/>
    <n v="7"/>
    <n v="2990000"/>
    <n v="99624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de apoyo para desarrollar  actividades de evaluación y seguimiento para el control integral al inadecuado manejo y disposición de Residuos de Construcción y Demolición en la localidad de Suba"/>
    <d v="2013-07-17T00:00:00"/>
    <n v="7"/>
    <n v="1660000"/>
    <n v="53452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4"/>
    <m/>
    <m/>
    <n v="7"/>
    <n v="1660000"/>
    <n v="62748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de apoyo para desarrollar  actividades de evaluación y seguimiento para el control integral al inadecuado manejo y disposición de Residuos de Construcción y Demolición en la localidad de Suba"/>
    <d v="2013-06-01T00:00:00"/>
    <n v="7"/>
    <n v="3370000"/>
    <n v="53452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4"/>
    <m/>
    <d v="2013-06-01T00:00:00"/>
    <n v="7"/>
    <n v="3370000"/>
    <n v="62748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la ejecución de actividades de comando y control al inadecuado manejo de los Residuos de Construcción y Demolición, así como el seguimiento a los procesos sociales enmarcados en la disposición de este tipo de resid"/>
    <d v="2013-06-01T00:00:00"/>
    <n v="7"/>
    <n v="3880000"/>
    <n v="124936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4"/>
    <m/>
    <d v="2013-06-01T00:00:00"/>
    <n v="7"/>
    <n v="3880000"/>
    <n v="14666400.000000002"/>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4"/>
    <s v="Prestar los servicios profesionales para la ejecución de actividades de comando y control al inadecuado manejo de los Residuos de Construcción y Demolición, así como el seguimiento a los procesos sociales enmarcados en la disposición de este tipo de resid"/>
    <d v="2013-09-01T00:00:00"/>
    <n v="1"/>
    <n v="12738600"/>
    <n v="127386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2-Dotación "/>
    <s v="01- Adquisición y/o producción de equipos, materiales, suministros y servicios propios del sector"/>
    <x v="24"/>
    <n v="1"/>
    <x v="2"/>
    <s v="Adquisición  escaner para la subdirección de Control al sector público"/>
    <d v="2013-09-01T00:00:00"/>
    <n v="1"/>
    <n v="2000000"/>
    <n v="200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2-Dotación "/>
    <s v="01- Adquisición y/o producción de equipos, materiales, suministros y servicios propios del sector"/>
    <x v="24"/>
    <n v="1"/>
    <x v="4"/>
    <s v="Adquisición Punto Limpio"/>
    <d v="2013-06-01T00:00:00"/>
    <n v="1"/>
    <n v="28846878"/>
    <n v="28846878"/>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2-Dotación "/>
    <s v="01- Adquisición y/o producción de equipos, materiales, suministros y servicios propios del sector"/>
    <x v="25"/>
    <n v="1"/>
    <x v="4"/>
    <s v="Adición del contrato con objeto: Contratar la prestación del servicio público de transporte terrestre automotor especial en vehiculos tipo camioneta, doble cabina y vans, con el fin de apoyar las actividades que desarrolla la Secretaria Distrital de Ambie"/>
    <d v="2013-05-02T00:00:00"/>
    <n v="1"/>
    <n v="45560000"/>
    <n v="4556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Ralizar el soporte juridico para el control integral a la generacion, transporte y disposicion de residuos de construccion y demolicion. "/>
    <m/>
    <n v="4"/>
    <n v="2290000"/>
    <n v="916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la evaluación, control y seguimiento a la generación de escombros generados en bogotá, a traves de la implementación y seguimiento del sistema de gestión de calidad de la entidad en desarrollo del proyecto 826"/>
    <m/>
    <n v="3"/>
    <n v="2990000"/>
    <n v="897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de apoyo para desarrollar  actividades de evaluación y seguimiento para el control integral al inadecuado manejo y disposición de Residuos de Construcción y Demolición."/>
    <d v="2013-06-01T00:00:00"/>
    <n v="4"/>
    <n v="1660000"/>
    <n v="664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desarrollar  actividades de evaluación y seguimiento para el control integral al inadecuado manejo y disposición de Residuos de Construcción y Demolición."/>
    <d v="2013-06-01T00:00:00"/>
    <n v="4"/>
    <n v="2290000"/>
    <n v="916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desarrollar  actividades de evaluación y seguimiento para el control integral al inadecuado manejo y disposición de Residuos de Construcción y Demolición."/>
    <d v="2013-06-01T00:00:00"/>
    <n v="4"/>
    <n v="2290000"/>
    <n v="916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desarrollar  actividades de evaluación y seguimiento para el control integral al inadecuado manejo y disposición de Residuos de Construcción y Demolición."/>
    <d v="2013-06-01T00:00:00"/>
    <n v="4"/>
    <n v="2990000"/>
    <n v="1196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desarrollar actividades de evaluación y seguimiento para el control integral al inadecuado manejo de Residuos de Construcción y Demolición "/>
    <d v="2013-06-01T00:00:00"/>
    <n v="4"/>
    <n v="3880000"/>
    <n v="1552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desarrollar actividades de evaluación y seguimiento para el control integral al inadecuado manejo de Residuos de Construcción y Demolición "/>
    <d v="2013-06-01T00:00:00"/>
    <n v="4"/>
    <n v="3880000"/>
    <n v="1552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de apoyo para desarrollar  actividades de evaluación y seguimiento para el control integral al inadecuado manejo y disposición de Residuos de Construcción y Demolición."/>
    <d v="2013-06-01T00:00:00"/>
    <n v="3.5"/>
    <n v="1660000"/>
    <n v="581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de apoyo para desarrollar  actividades de evaluación y seguimiento para el control integral al inadecuado manejo y disposición de Residuos de Construcción y Demolición."/>
    <d v="2013-09-23T00:00:00"/>
    <n v="4"/>
    <n v="2990000"/>
    <n v="11960000"/>
  </r>
  <r>
    <x v="12"/>
    <m/>
    <s v="Control ambiental a la generación y disposición  final de residuos hospitalarios en Bogotá"/>
    <s v="Controlar  32.000 toneladas de residuos hospitalarios y similares  generados en Bogotá,  para una adecuada disposición final"/>
    <s v="Calidad ambiental y preservación del patrimonio natural&quot;"/>
    <s v="03- Recurso Humano "/>
    <s v="04- _x000a_Gastos de Personal Operativo"/>
    <x v="23"/>
    <n v="1"/>
    <x v="2"/>
    <s v="prestar los servicios profesionales para realizar el control ambiental a la generación y disposición final de residuos hospitalarios en bogotá en la cuenca salitre torca en desarrollo del proyecto 826"/>
    <d v="2013-10-01T00:00:00"/>
    <n v="3"/>
    <n v="2290000"/>
    <n v="687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desarrollar  actividades de evaluación y seguimiento para el control integral al inadecuado manejo y disposición de Residuos de Construcción y Demolición."/>
    <d v="2013-06-01T00:00:00"/>
    <n v="4"/>
    <n v="2290000"/>
    <n v="916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desarrollar  actividades de evaluación y seguimiento para el control integral al inadecuado manejo y disposición de Residuos de Construcción y Demolición."/>
    <d v="2013-06-01T00:00:00"/>
    <n v="4"/>
    <n v="2990000"/>
    <n v="1196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orientar la ejecución de  actividades de evaluación y seguimiento para el control integral al inadecuado manejo y disposición de Residuos de Construcción y Demolición."/>
    <d v="2013-09-24T00:00:00"/>
    <n v="4"/>
    <n v="3880000"/>
    <n v="1552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orientar la implementación e implemetar el programa de puntos limpios para el control al inadecuado manejo y disposición de Residuos de Construcción y Demolición."/>
    <d v="2013-06-01T00:00:00"/>
    <n v="4"/>
    <n v="3370000"/>
    <n v="1348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de apoyo para desarrollar  actividades de evaluación y seguimiento para el control integral al inadecuado manejo y disposición de Residuos de Construcción y Demolición."/>
    <d v="2013-06-01T00:00:00"/>
    <n v="4"/>
    <n v="2990000"/>
    <n v="1196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desarrollar  actividades de evaluación y seguimiento para el control integral al inadecuado manejo y disposición de Residuos de Construcción y Demolición."/>
    <d v="2013-06-01T00:00:00"/>
    <n v="7"/>
    <n v="2290000"/>
    <n v="1603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desarrollar  actividades de evaluación y seguimiento para el control integral al inadecuado manejo y disposición de Residuos de Construcción y Demolición."/>
    <d v="2013-06-01T00:00:00"/>
    <n v="7"/>
    <n v="2290000"/>
    <n v="1603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desarrollar  actividades de evaluación y seguimiento para el control integral al inadecuado manejo y disposición de Residuos de Construcción y Demolición."/>
    <d v="2013-06-01T00:00:00"/>
    <n v="4"/>
    <n v="2990000"/>
    <n v="1196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desarrollar  actividades de evaluación y seguimiento para el control integral al inadecuado manejo y disposición de Residuos de Construcción y Demolición ."/>
    <d v="2013-06-01T00:00:00"/>
    <n v="3"/>
    <n v="3880000"/>
    <n v="1164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sionales de apoyo para el control ambiental a la generació y disposicion final de residuos hospitalarios en bogota en la cuenca tunjuelo en desarrollo del proyecto 826."/>
    <d v="2013-09-23T00:00:00"/>
    <n v="4"/>
    <n v="2990000"/>
    <n v="1196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desarrollar  actividades de evaluación y seguimiento para el control integral al inadecuado manejo y disposición de Residuos de Construcción y Demolición."/>
    <d v="2013-06-01T00:00:00"/>
    <n v="3.5"/>
    <n v="3880000"/>
    <n v="1358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desarrollar  actividades de evaluación y seguimiento para el control integral al inadecuado manejo y disposición de Residuos de Construcción y Demolición."/>
    <d v="2013-09-19T00:00:00"/>
    <n v="4"/>
    <n v="2290000"/>
    <n v="916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desarrollar  actividades de evaluación y seguimiento para el control integral al inadecuado manejo y disposición de Residuos de Construcción y Demolición."/>
    <d v="2013-06-01T00:00:00"/>
    <n v="3.5"/>
    <n v="2290000"/>
    <n v="8015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desarrollar  actividades de evaluación y seguimiento para el control integral al inadecuado manejo y disposición de Residuos de Construcción y Demolición."/>
    <d v="2013-09-23T00:00:00"/>
    <n v="4"/>
    <n v="2290000"/>
    <n v="916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Realizar el soporte jurídico para el control integral a la generación, transporte y disposición de Residuos de Construcción y Demolición."/>
    <d v="2013-06-01T00:00:00"/>
    <n v="4"/>
    <n v="3880000"/>
    <n v="1552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desarrollar  actividades de evaluación y seguimiento para el control integral al inadecuado manejo y disposición de Residuos de Construcción y Demolición y consolidar la información relacionada con tratamientos sil"/>
    <d v="2013-06-01T00:00:00"/>
    <n v="4"/>
    <n v="3880000"/>
    <n v="1552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desarrollar  actividades de evaluación y seguimiento para el control integral al inadecuado manejo y disposición de Residuos de Construcción y Demolición."/>
    <d v="2013-06-01T00:00:00"/>
    <n v="3"/>
    <n v="2290000"/>
    <n v="687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profesionales para desarrollar  actividades de evaluación y seguimiento para el control integral al inadecuado manejo y disposición de Residuos de Construcción y Demolición."/>
    <d v="2013-06-01T00:00:00"/>
    <n v="3"/>
    <n v="2110000"/>
    <n v="633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de apoyo para desarrollar  actividades de evaluación y seguimiento para el control integral al inadecuado manejo y disposición de Residuos de Construcción y Demolición."/>
    <d v="2013-06-01T00:00:00"/>
    <n v="4"/>
    <n v="3880000"/>
    <n v="15520000"/>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los servicios de apoyo para desarrollar  actividades de evaluación y seguimiento para el control integral al inadecuado manejo y disposición de Residuos de Construcción y Demolición."/>
    <d v="2013-12-01T00:00:00"/>
    <n v="1"/>
    <n v="198086434"/>
    <n v="198086434"/>
  </r>
  <r>
    <x v="11"/>
    <m/>
    <s v="Control integral a la generación de escombros en Bogotá"/>
    <s v="Controlar 32,000,000 de toneladas de escombros  en los sitios autorizados para disposición final de escombros y en los frentes de obra mayores a 5000 m2 en Bogotá, que generan impacto ambiental y que son objeto de control por parte de la SDA"/>
    <s v="Calidad ambiental y preservación del patrimonio natural&quot;"/>
    <s v="03- Recurso Humano "/>
    <s v="04- _x000a_Gastos de Personal Operativo"/>
    <x v="23"/>
    <n v="1"/>
    <x v="2"/>
    <s v="Prestar servicios de apoyo en la depuración, manejo y gestión del flujo de expedientes para el cumplimiento de las metas del proyecto 826"/>
    <d v="2013-06-01T00:00:00"/>
    <n v="4"/>
    <n v="1540000"/>
    <n v="6160000"/>
  </r>
  <r>
    <x v="12"/>
    <m/>
    <s v="Control ambiental a la generación y disposición  final de residuos hospitalarios en Bogotá"/>
    <s v="Controlar  32.000 toneladas de residuos hospitalarios y similares  generados en Bogotá,  para una adecuada disposición final"/>
    <s v="Calidad ambiental y preservación del patrimonio natural&quot;"/>
    <s v="03- Recurso Humano "/>
    <s v="04- _x000a_Gastos de Personal Operativo"/>
    <x v="23"/>
    <n v="1"/>
    <x v="2"/>
    <s v="Prestar los servicios profesionales para el seguimiento a generadores de residuos hospitalarios en el distrito en la cuenca Fucha en desarrollo del proyecto 826 . "/>
    <d v="2013-02-28T00:00:00"/>
    <n v="11"/>
    <n v="3370000"/>
    <n v="37070000"/>
  </r>
  <r>
    <x v="12"/>
    <m/>
    <s v="Control ambiental a la generación y disposición  final de residuos hospitalarios en Bogotá"/>
    <s v="Controlar  32.000 toneladas de residuos hospitalarios y similares  generados en Bogotá,  para una adecuada disposición final"/>
    <s v="Calidad ambiental y preservación del patrimonio natural&quot;"/>
    <s v="03- Recurso Humano "/>
    <s v="04- _x000a_Gastos de Personal Operativo"/>
    <x v="23"/>
    <n v="1"/>
    <x v="2"/>
    <s v="Prestar lo servicios profesionales para orientar las actividades de evaluación, control y seguimiento a los establecimientos generadores de residuos hospitalarios en la ciudad, en desarrollo del proyecto 826."/>
    <d v="2013-02-26T00:00:00"/>
    <n v="11"/>
    <n v="4390000"/>
    <n v="48290000"/>
  </r>
  <r>
    <x v="12"/>
    <m/>
    <s v="Control ambiental a la generación y disposición  final de residuos hospitalarios en Bogotá"/>
    <s v="Controlar  32.000 toneladas de residuos hospitalarios y similares  generados en Bogotá,  para una adecuada disposición final"/>
    <s v="Calidad ambiental y preservación del patrimonio natural&quot;"/>
    <s v="03- Recurso Humano "/>
    <s v="04- _x000a_Gastos de Personal Operativo"/>
    <x v="23"/>
    <n v="1"/>
    <x v="2"/>
    <s v="Prestar los servicios profesionales para el seguimiento a generadores de residuos hospitalarios en el distrito en la cuenca Salitre -Torca en desarrollo del proyecto 826 . "/>
    <d v="2013-02-28T00:00:00"/>
    <n v="11"/>
    <n v="3370000"/>
    <n v="37070000"/>
  </r>
  <r>
    <x v="12"/>
    <m/>
    <s v="Control ambiental a la generación y disposición  final de residuos hospitalarios en Bogotá"/>
    <s v="Controlar  32.000 toneladas de residuos hospitalarios y similares  generados en Bogotá,  para una adecuada disposición final"/>
    <s v="Calidad ambiental y preservación del patrimonio natural&quot;"/>
    <s v="03- Recurso Humano "/>
    <s v="04- _x000a_Gastos de Personal Operativo"/>
    <x v="23"/>
    <n v="1"/>
    <x v="2"/>
    <s v="Prestar los servicios profesionales para  realizar el control ambiental a la generación y disposición final  de  residuos hospitalarios en Bogotá en la cuenca Fucha  en desarrollo del proyecto 826 . "/>
    <d v="2013-02-28T00:00:00"/>
    <n v="11"/>
    <n v="2290000"/>
    <n v="25190000"/>
  </r>
  <r>
    <x v="12"/>
    <m/>
    <s v="Control ambiental a la generación y disposición  final de residuos hospitalarios en Bogotá"/>
    <s v="Controlar  32.000 toneladas de residuos hospitalarios y similares  generados en Bogotá,  para una adecuada disposición final"/>
    <s v="Calidad ambiental y preservación del patrimonio natural&quot;"/>
    <s v="03- Recurso Humano "/>
    <s v="04- _x000a_Gastos de Personal Operativo"/>
    <x v="23"/>
    <n v="1"/>
    <x v="2"/>
    <s v="Prorroga y adición  No 2 del contrato 1089-2012 cuyo objeto es &quot;realizar el seguimiento y control a los residuos generados por las entidades prestadoras de servicio de salud y los clasificados como similares en Bogotá&quot;."/>
    <d v="2013-01-25T00:00:00"/>
    <n v="0.66666681818181817"/>
    <n v="2200000"/>
    <n v="1466667"/>
  </r>
  <r>
    <x v="12"/>
    <m/>
    <s v="Control ambiental a la generación y disposición  final de residuos hospitalarios en Bogotá"/>
    <s v="Controlar  32.000 toneladas de residuos hospitalarios y similares  generados en Bogotá,  para una adecuada disposición final"/>
    <s v="Calidad ambiental y preservación del patrimonio natural&quot;"/>
    <s v="03- Recurso Humano "/>
    <s v="04- _x000a_Gastos de Personal Operativo"/>
    <x v="23"/>
    <n v="1"/>
    <x v="2"/>
    <s v="Prestar los Servicios de apoyo para el control ambiental a la generación y  disposición final de residuos hospitalarios en la cuenca  Tunjuelo,  en desarrollo del proyecto 826 . "/>
    <d v="2013-02-27T00:00:00"/>
    <n v="11"/>
    <n v="1960000"/>
    <n v="21560000"/>
  </r>
  <r>
    <x v="12"/>
    <m/>
    <s v="Control ambiental a la generación y disposición  final de residuos hospitalarios en Bogotá"/>
    <s v="Controlar  32.000 toneladas de residuos hospitalarios y similares  generados en Bogotá,  para una adecuada disposición final"/>
    <s v="Calidad ambiental y preservación del patrimonio natural&quot;"/>
    <s v="03- Recurso Humano "/>
    <s v="04- _x000a_Gastos de Personal Operativo"/>
    <x v="23"/>
    <n v="1"/>
    <x v="2"/>
    <s v="Prorroga y adicion No 2 del contrato 1099 - 2012 cuyo objeto es &quot; realizar el seguimiento y control a los residuos generados por las entidades prestadoras de servicio de salud y los clasificados como similares, en Bogotá&quot;."/>
    <d v="2013-01-25T00:00:00"/>
    <n v="0.66666687499999999"/>
    <n v="1600000"/>
    <n v="1066667"/>
  </r>
  <r>
    <x v="12"/>
    <m/>
    <s v="Control ambiental a la generación y disposición  final de residuos hospitalarios en Bogotá"/>
    <s v="Controlar  32.000 toneladas de residuos hospitalarios y similares  generados en Bogotá,  para una adecuada disposición final"/>
    <s v="Calidad ambiental y preservación del patrimonio natural&quot;"/>
    <s v="03- Recurso Humano "/>
    <s v="04- _x000a_Gastos de Personal Operativo"/>
    <x v="23"/>
    <n v="1"/>
    <x v="2"/>
    <s v="Prestar los Servicios profesionales para  realizar el control ambiental a la generación y disposición final de residuos hospitalarios en Bogotá en la cuenca  Salitre-Torca,  en desarrollo del proyecto 826 . "/>
    <d v="2013-02-28T00:00:00"/>
    <n v="11"/>
    <n v="2290000"/>
    <n v="25190000"/>
  </r>
  <r>
    <x v="12"/>
    <m/>
    <s v="Control ambiental a la generación y disposición  final de residuos hospitalarios en Bogotá"/>
    <s v="Controlar  32.000 toneladas de residuos hospitalarios y similares  generados en Bogotá,  para una adecuada disposición final"/>
    <s v="Calidad ambiental y preservación del patrimonio natural&quot;"/>
    <s v="03- Recurso Humano "/>
    <s v="04- _x000a_Gastos de Personal Operativo"/>
    <x v="23"/>
    <n v="1"/>
    <x v="2"/>
    <s v="Prestar los Servicios de apoyo para el control ambiental a la generación y  disposición final de residuos hospitalarios en Bogotá en la cuenca  Salitre-Torca,  en desarrollo del proyecto 826 . "/>
    <d v="2013-02-28T00:00:00"/>
    <n v="11"/>
    <n v="1960000"/>
    <n v="21560000"/>
  </r>
  <r>
    <x v="12"/>
    <m/>
    <s v="Control ambiental a la generación y disposición  final de residuos hospitalarios en Bogotá"/>
    <s v="Controlar  32.000 toneladas de residuos hospitalarios y similares  generados en Bogotá,  para una adecuada disposición final"/>
    <s v="Calidad ambiental y preservación del patrimonio natural&quot;"/>
    <s v="03- Recurso Humano "/>
    <s v="04- _x000a_Gastos de Personal Operativo"/>
    <x v="23"/>
    <n v="1"/>
    <x v="2"/>
    <s v="Prorroga y adición No 2 del contrato 1126-2012 cuyo objeto es &quot;realizar el seguimiento y control a los residuos  generados por las entidades prestadoras de servicio de salud y los clasificados como similares&quot;"/>
    <d v="2013-01-28T00:00:00"/>
    <n v="0.66666648964418485"/>
    <n v="1883000"/>
    <n v="1255333"/>
  </r>
  <r>
    <x v="12"/>
    <m/>
    <s v="Control ambiental a la generación y disposición  final de residuos hospitalarios en Bogotá"/>
    <s v="Controlar  32.000 toneladas de residuos hospitalarios y similares  generados en Bogotá,  para una adecuada disposición final"/>
    <s v="Calidad ambiental y preservación del patrimonio natural&quot;"/>
    <s v="03- Recurso Humano "/>
    <s v="04- _x000a_Gastos de Personal Operativo"/>
    <x v="23"/>
    <n v="1"/>
    <x v="2"/>
    <s v="Prestar los Servicios profesionales para  realizar el control ambiental a la generación y disposición final de residuos hospitalarios en Bogotá en la cuenca  Tunjuelo,  en desarrollo del proyecto 826 . "/>
    <d v="2013-02-28T00:00:00"/>
    <n v="11"/>
    <n v="2290000"/>
    <n v="25190000"/>
  </r>
  <r>
    <x v="12"/>
    <m/>
    <s v="Control ambiental a la generación y disposición  final de residuos hospitalarios en Bogotá"/>
    <s v="Controlar  32.000 toneladas de residuos hospitalarios y similares  generados en Bogotá,  para una adecuada disposición final"/>
    <s v="Calidad ambiental y preservación del patrimonio natural&quot;"/>
    <s v="03- Recurso Humano "/>
    <s v="04- _x000a_Gastos de Personal Operativo"/>
    <x v="23"/>
    <n v="1"/>
    <x v="2"/>
    <s v="Prorroga y adicion No 2 del contrato 1336-2012 cuyo objeto es &quot;realizar el seguimiento y control a los residuos generados por las entidades prestadoras de servicio de salud y los clasificados como similares, en Bogotá&quot;"/>
    <d v="2013-01-25T00:00:00"/>
    <n v="0.5"/>
    <n v="2200000"/>
    <n v="1100000"/>
  </r>
  <r>
    <x v="12"/>
    <m/>
    <s v="Control ambiental a la generación y disposición  final de residuos hospitalarios en Bogotá"/>
    <s v="Controlar  32.000 toneladas de residuos hospitalarios y similares  generados en Bogotá,  para una adecuada disposición final"/>
    <s v="Calidad ambiental y preservación del patrimonio natural&quot;"/>
    <s v="03- Recurso Humano "/>
    <s v="04- _x000a_Gastos de Personal Operativo"/>
    <x v="23"/>
    <n v="1"/>
    <x v="2"/>
    <s v="Prestar los servicios profesionales para desarrollar actividades de control ambiental a la generación y disposición final de residuos hospitalarios en Bogotá en la cuenca  Salitre-Torca. "/>
    <d v="2013-03-21T00:00:00"/>
    <n v="11"/>
    <n v="2290000"/>
    <n v="22900000"/>
  </r>
  <r>
    <x v="12"/>
    <m/>
    <s v="Control ambiental a la generación y disposición  final de residuos hospitalarios en Bogotá"/>
    <s v="Controlar  32.000 toneladas de residuos hospitalarios y similares  generados en Bogotá,  para una adecuada disposición final"/>
    <s v="Calidad ambiental y preservación del patrimonio natural&quot;"/>
    <s v="03- Recurso Humano "/>
    <s v="04- _x000a_Gastos de Personal Operativo"/>
    <x v="23"/>
    <n v="1"/>
    <x v="2"/>
    <s v="Prestar los servicios de apoyo para el control ambiental a la generación y disposición final de residuos hospitalarios en Bogotá en la cuenca  Fucha,  en desarrollo del proyecto 826 . "/>
    <d v="2013-03-12T00:00:00"/>
    <n v="11"/>
    <n v="1660000"/>
    <n v="18260000"/>
  </r>
  <r>
    <x v="12"/>
    <m/>
    <s v="Control ambiental a la generación y disposición  final de residuos hospitalarios en Bogotá"/>
    <s v="Controlar  32.000 toneladas de residuos hospitalarios y similares  generados en Bogotá,  para una adecuada disposición final"/>
    <s v="Calidad ambiental y preservación del patrimonio natural&quot;"/>
    <s v="03- Recurso Humano "/>
    <s v="04- _x000a_Gastos de Personal Operativo"/>
    <x v="23"/>
    <n v="1"/>
    <x v="2"/>
    <s v="Prorroga y adicion No 2 del contrato 1069-2012 cuyo objeto es &quot; Apoyar las actividades relacionadas con el cumplimiento de las metas para el control ambiental a la generación y disposición finalde residuos hospitalarios y escombros en Bogotá en el marco d"/>
    <d v="2013-01-25T00:00:00"/>
    <n v="0.66666657894736847"/>
    <n v="3800000"/>
    <n v="2533333"/>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Sustanciar, proyectar y revisar  el componente jurídico correspondiente al control en materia de residuos peligrosos y las actividades contaminantes integrales que se generan en el perímetro urbano del Distrito Capital"/>
    <d v="2013-03-01T00:00:00"/>
    <n v="3"/>
    <n v="2290000"/>
    <n v="6870000"/>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Prestar los servicios profesionales para proyectar, consultar y analizar las actuaciones administrativas y jurídicas relacionadas con los establecimientos que generan vertimientos  y residuos peligrosos en el perímetro urbano del distrito capital"/>
    <d v="2013-03-14T00:00:00"/>
    <n v="5.5"/>
    <n v="2290000"/>
    <n v="12595000"/>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PRESTAR LOS SERVICIOS PROFESIONALES PARA REALIZAR ACCIONES DE EVALUACIÓN, CONTROL Y SEGUIMIENTO A LOS ESTABLECIMIENTOS QUE GENERAN VERTIMIENTOS Y RESIDUOS PELIGROSOS EN EL PERIMETRO URBANO DEL DISTRITO CAPITAL._x000a_"/>
    <d v="2013-03-01T00:00:00"/>
    <n v="3"/>
    <n v="2290000"/>
    <n v="6870000"/>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PRESTAR LOS SERVICIOS PROFESIONALES PARA REALIZAR ACCIONES DE EVALUACIÓN, CONTROL Y SEGUIMIENTO A LOS ESTABLECIMIENTOS QUE GENERAN VERTIMIENTOS Y RESIDUOS PELIGROSOS EN EL PERIMETRO URBANO DEL DISTRITO CAPITAL."/>
    <d v="2013-03-01T00:00:00"/>
    <n v="5.5"/>
    <n v="3370000"/>
    <n v="18535000"/>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PRESTAR LOS SERVICIOS PROFESIONALES PARA REALIZAR ACCIONES DE EVALUACIÓN, CONTROL Y SEGUIMIENTO A LOS ESTABLECIMIENTOS QUE GENERAN VERTIMIENTOS Y RESIDUOS PELIGROSOS EN EL PERIMETRO URBANO DEL DISTRITO CAPITAL."/>
    <d v="2013-03-14T00:00:00"/>
    <n v="4.5"/>
    <n v="2990000"/>
    <n v="13455000"/>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PRESTAR LOS SERVICIOS PROFESIONALES PARA REALIZAR ACCIONES DE EVALUACIÓN, CONTROL Y SEGUIMIENTO A LOS ESTABLECIMIENTOS QUE GENERAN VERTIMIENTOS Y RESIDUOS PELIGROSOS EN EL PERIMETRO URBANO DEL DISTRITO CAPITAL."/>
    <d v="2013-03-14T00:00:00"/>
    <n v="3.5"/>
    <n v="2680000"/>
    <n v="9380000"/>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PRESTAR LOS SERVICIOS PROFESIONALES PARA REALIZAR ACCIONES DE EVALUACIÓN, CONTROL Y SEGUIMIENTO A LOS ESTABLECIMIENTOS QUE GENERAN VERTIMIENTOS Y RESIDUOS PELIGROSOS EN EL PERIMETRO URBANO DEL DISTRITO CAPITAL."/>
    <d v="2013-03-04T00:00:00"/>
    <n v="3.2358078602620086"/>
    <n v="2290000"/>
    <n v="7410000"/>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PRESTAR LOS SERVICIOS PROFESIONALES PARA REALIZAR ACCIONES DE EVALUACIÓN, CONTROL Y SEGUIMIENTO A LOS ESTABLECIMIENTOS QUE GENERAN VERTIMIENTOS Y RESIDUOS PELIGROSOS EN EL PERIMETRO URBANO DEL DISTRITO CAPITAL."/>
    <d v="2013-03-04T00:00:00"/>
    <n v="4"/>
    <n v="3370000"/>
    <n v="13480000"/>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PRESTAR LOS SERVICIOS PROFESIONALES PARA REALIZAR ACCIONES DE EVALUACIÓN, CONTROL Y SEGUIMIENTO A LOS ESTABLECIMIENTOS QUE GENERAN VERTIMIENTOS Y RESIDUOS PELIGROSOS EN EL PERIMETRO URBANO DEL DISTRITO CAPITAL."/>
    <d v="2013-03-14T00:00:00"/>
    <n v="3"/>
    <n v="2990000"/>
    <n v="8970000"/>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PRESTAR LOS SERVICIOS PROFESIONALES PARA REALIZAR ACCIONES DE EVALUACIÓN, CONTROL Y SEGUIMIENTO A LOS ESTABLECIMIENTOS QUE GENERAN VERTIMIENTOS Y RESIDUOS PELIGROSOS EN EL PERIMETRO URBANO DEL DISTRITO CAPITAL."/>
    <d v="2013-03-14T00:00:00"/>
    <n v="4"/>
    <n v="2680000"/>
    <n v="10720000"/>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PRESTAR LOS SERVICIOS PROFESIONALES PARA PROYECTAR, CONSULTAR Y ANALIZAR LAS ACTUACIONES ADMINITSRATIVAS Y JURIDICAS RELACIONADAS CON LOS ESTABLECIMIENTOS QUE GENERAN VERTIMIENTOS Y RESIDUOS PELIGROSOS EN EL PERIMETRO URBANO DEL DISTRITO CAPITAL."/>
    <d v="2013-03-14T00:00:00"/>
    <n v="3"/>
    <n v="2290000"/>
    <n v="6870000"/>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PRESTAR LOS SERVICIOS PROFESIONALES PARA REALIZAR ACCIONES DE EVALUACIÓN, CONTROL Y SEGUIMIENTO A LOS ESTABLECIMIENTOS QUE GENERAN VERTIMIENTOS Y RESIDUOS PELIGROSOS EN EL PERIMETRO URBANO DEL DISTRITO CAPITAL."/>
    <d v="2013-03-01T00:00:00"/>
    <n v="3"/>
    <n v="2290000"/>
    <n v="6870000"/>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PRESTAR LOS SERVICIOS PROFESIONALES PARA REALIZAR ACCIONES DE EVALUACIÓN, CONTROL Y SEGUIMIENTO A LOS ESTABLECIMIENTOS QUE GENERAN VERTIMIENTOS Y RESIDUOS PELIGROSOS EN EL PERIMETRO URBANO DEL DISTRITO CAPITAL."/>
    <d v="2013-03-04T00:00:00"/>
    <n v="3"/>
    <n v="3370000"/>
    <n v="10110000"/>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PRESTAR LOS SERVICIOS PROFESIONALES PARA PROYECTAR, CONSULTAR Y ANALIZAR LAS ACTUACIONES ADMINITSRATIVAS Y JURIDICAS RELACIONADAS CON LOS ESTABLECIMIENTOS QUE GENERAN VERTIMIENTOS Y RESIDUOS PELIGROSOS EN EL PERIMETRO URBANO DEL DISTRITO CAPITAL."/>
    <d v="2013-03-08T00:00:00"/>
    <n v="3"/>
    <n v="2290000"/>
    <n v="6870000"/>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PRESTAR LOS SERVICIOS PROFESIONALES PARA PROYECTAR, CONSULTAR Y ANALIZAR LAS ACTUACIONES ADMINITSRATIVAS Y JURIDICAS RELACIONADAS CON LOS ESTABLECIMIENTOS QUE GENERAN VERTIMIENTOS Y RESIDUOS PELIGROSOS EN EL PERIMETRO URBANO DEL DISTRITO CAPITAL."/>
    <d v="2013-03-08T00:00:00"/>
    <n v="3"/>
    <n v="2290000"/>
    <n v="6870000"/>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PRESTAR LOS SERVICIOS PROFESIONALES PARA PROYECTAR, CONSULTAR Y ANALIZAR LAS ACTUACIONES ADMINITSRATIVAS Y JURIDICAS RELACIONADAS CON LOS ESTABLECIMIENTOS QUE GENERAN VERTIMIENTOS Y RESIDUOS PELIGROSOS EN EL PERIMETRO URBANO DEL DISTRITO CAPITAL."/>
    <d v="2013-03-14T00:00:00"/>
    <n v="3.5"/>
    <n v="2290000"/>
    <n v="8015000"/>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PRESTAR LOS SERVICIOS PROFESIONALES PARA PROYECTAR, CONSULTAR Y ANALIZAR LAS ACTUACIONES ADMINITSRATIVAS Y JURIDICAS RELACIONADAS CON LOS ESTABLECIMIENTOS QUE GENERAN VERTIMIENTOS Y RESIDUOS PELIGROSOS EN EL PERIMETRO URBANO DEL DISTRITO CAPITAL."/>
    <d v="2013-03-15T00:00:00"/>
    <n v="3"/>
    <n v="2290000"/>
    <n v="6870000"/>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PRESTAR LOS SERVICIOS PROFESIONALES PARA REALIZAR ACCIONES DE EVALUACIÓN, CONTROL Y SEGUIMIENTO A LOS ESTABLECIMIENTOS QUE GENERAN VERTIMIENTOS Y RESIDUOS PELIGROSOS EN EL PERIMETRO URBANO DEL DISTRITO CAPITAL."/>
    <d v="2013-03-14T00:00:00"/>
    <n v="3.5"/>
    <n v="2990000"/>
    <n v="10465000"/>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PRESTAR LOS SERVICIOS PROFESIONALES PARA PROYECTAR, CONSULTAR Y ANALIZAR LAS ACTUACIONES ADMINITSRATIVAS Y JURIDICAS RELACIONADAS CON LOS ESTABLECIMIENTOS QUE GENERAN VERTIMIENTOS Y RESIDUOS PELIGROSOS EN EL PERIMETRO URBANO DEL DISTRITO CAPITAL."/>
    <d v="2013-03-15T00:00:00"/>
    <n v="3"/>
    <n v="2290000"/>
    <n v="6870000"/>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PRESTAR LOS SERVICIOS PROFESIONALES PARA PROYECTAR, CONSULTAR Y ANALIZAR LAS ACTUACIONES ADMINITSRATIVAS Y JURIDICAS RELACIONADAS CON LOS ESTABLECIMIENTOS QUE GENERAN VERTIMIENTOS Y RESIDUOS PELIGROSOS EN EL PERIMETRO URBANO DEL DISTRITO CAPITAL."/>
    <d v="2013-03-19T00:00:00"/>
    <n v="3"/>
    <n v="2290000"/>
    <n v="6870000"/>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PRESTAR LOS SERVICIOS PROFESIONALES PARA REALIZAR ACCIONES DE EVALUACIÓN, CONTROL Y SEGUIMIENTO A LOS ESTABLECIMIENTOS QUE GENERAN VERTIMIENTOS Y RESIDUOS PELIGROSOS EN EL PERIMETRO URBANO DEL DISTRITO CAPITAL."/>
    <d v="2013-03-21T00:00:00"/>
    <n v="5.5"/>
    <n v="2990000"/>
    <n v="16445000"/>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PRESTAR LOS SERVICIOS PROFESIONALES PARA REALIZAR ACCIONES DE EVALUACIÓN, CONTROL Y SEGUIMIENTO A LOS ESTABLECIMIENTOS QUE GENERAN VERTIMIENTOS Y RESIDUOS PELIGROSOS EN EL PERIMETRO URBANO DEL DISTRITO CAPITAL."/>
    <d v="2013-03-21T00:00:00"/>
    <n v="5"/>
    <n v="2990000"/>
    <n v="14950000"/>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Adición y prórroga No. 2 al contrato 1370 de 2012 Asesorar y realizar acciones de control y vigilancia a los sitios con suelos  y unidades hidrogeológicas contaminadas,  por el inadecuado manejo y/o disposición de residuos peligrosos o sustancias peligros"/>
    <d v="2013-01-22T00:00:00"/>
    <n v="1"/>
    <n v="4300000"/>
    <n v="4300000"/>
  </r>
  <r>
    <x v="12"/>
    <m/>
    <s v="Gestión de los residuos peligrosos y especiales generados en Bogotá"/>
    <s v="Implementar el 100% de las acciones prioritarias hacia la gestión integral de residuos peligrosos generados en el D.C."/>
    <s v="Calidad ambiental y preservación del patrimonio natural&quot;"/>
    <s v="03- Recurso Humano "/>
    <s v="04- _x000a_Gastos de Personal Operativo"/>
    <x v="23"/>
    <n v="1"/>
    <x v="2"/>
    <s v="PRESTAR LOS SERVICIOS PROFESIONALES PARA APOYAR EL ACOMPAÑAMIENTO A LAS EMPRESAS VINCULADAS DEL NIVEL III SISTEMAS DE GESTION AMBIENTAL DEL PROGRAMA DE GESTION AMBIENTAL EMPRESARIAL , EN EL MARCO DEL PROYECTO 826 CONTROL Y GESTION AMBIENTAL A RESIDUOS PEL"/>
    <d v="2013-03-14T00:00:00"/>
    <n v="11"/>
    <n v="3370000"/>
    <n v="37070000"/>
  </r>
  <r>
    <x v="12"/>
    <m/>
    <s v="Gestión de los residuos peligrosos y especiales generados en Bogotá"/>
    <s v="Implementar el 100% de las acciones prioritarias hacia la gestión integral de residuos peligrosos generados en el D.C."/>
    <s v="Calidad ambiental y preservación del patrimonio natural&quot;"/>
    <s v="03- Recurso Humano "/>
    <s v="04- _x000a_Gastos de Personal Operativo"/>
    <x v="23"/>
    <n v="1"/>
    <x v="2"/>
    <s v="PRESTAR SUS SERVICIOS PROFESIONALES PARA APOYAR EL ACOMPAÑAMIENTO A LAS EMPRESAS VINCULADAS AL PROGRAMA GAE NIVEL I ACERCAR, EN EL MARCO DEL PROYECTO CONTROL Y GESTION AMBIENTAL A RESIDUOS PELIGROSOS, ORGANICOS Y ESCOMBROS GENERADOS EN BOGOTA."/>
    <d v="2013-03-18T00:00:00"/>
    <n v="10"/>
    <n v="3370000"/>
    <n v="33700000"/>
  </r>
  <r>
    <x v="12"/>
    <m/>
    <s v="Gestión de los residuos peligrosos y especiales generados en Bogotá"/>
    <s v="Implementar el 100% de las acciones prioritarias hacia la gestión integral de residuos peligrosos generados en el D.C."/>
    <s v="Calidad ambiental y preservación del patrimonio natural&quot;"/>
    <s v="03- Recurso Humano "/>
    <s v="04- _x000a_Gastos de Personal Operativo"/>
    <x v="23"/>
    <n v="1"/>
    <x v="2"/>
    <s v="PRESTAR LOS SERVICIOS PROFESIONALES BRINDANDO APOYO Y SEGUIMIENTO A LOS PROCESOS DE AUTOGESTION Y AUTORREGULACION AMBIENTAL EMPRESARIAL EN EL NIVEL II PRODUCCION SOSTENIBLE (PS), EN EL MARCO DEL PROYECTO 826 CONTROL Y GESTION AMBIENTAL A RESIDUOS PELIGROS"/>
    <d v="2013-03-19T00:00:00"/>
    <n v="0.7"/>
    <n v="3370000"/>
    <n v="2359000"/>
  </r>
  <r>
    <x v="12"/>
    <m/>
    <s v="Control ambiental a la generación y disposición  final de residuos hospitalarios en Bogotá"/>
    <s v="Controlar  32.000 toneladas de residuos hospitalarios y similares  generados en Bogotá,  para una adecuada disposición final"/>
    <s v="Calidad ambiental y preservación del patrimonio natural&quot;"/>
    <s v="02-Dotación "/>
    <s v="01- Adquisición y/o producción de equipos, materiales, suministros y servicios propios del sector"/>
    <x v="25"/>
    <n v="1"/>
    <x v="2"/>
    <s v="Adición del contrato con objeto: Contratar la prestación del servicio público de transporte terrestre automotor especial en vehiculos tipo camioneta, doble cabina y vans, con el fin de apoyar las actividades que desarrolla la Secretaria Distrital de Ambie"/>
    <d v="2013-05-17T00:00:00"/>
    <n v="10"/>
    <n v="50093000"/>
    <n v="50093000"/>
  </r>
  <r>
    <x v="12"/>
    <m/>
    <s v="Control ambiental a la generación y disposición  final de residuos hospitalarios en Bogotá"/>
    <s v="Controlar  32.000 toneladas de residuos hospitalarios y similares  generados en Bogotá,  para una adecuada disposición final"/>
    <s v="Calidad ambiental y preservación del patrimonio natural&quot;"/>
    <s v="03- Recurso Humano "/>
    <s v="04- _x000a_Gastos de Personal Operativo"/>
    <x v="23"/>
    <n v="1"/>
    <x v="2"/>
    <s v="PRESTAR LOS SERVICIOS PROFESIONALES PARA ORIENTAR JURIDICAMENTE LAS DIFERENTES ACTUACIONES PARA EL CONTROL AMBIENTAL A RESIDUOS GENERADOS EN BOGOTA EN EL MARCO DEL PROYECTO 826"/>
    <s v=" 15/12/13"/>
    <n v="1"/>
    <n v="4200000"/>
    <n v="4200000"/>
  </r>
  <r>
    <x v="12"/>
    <m/>
    <s v="Control ambiental a la generación y disposición  final de residuos hospitalarios en Bogotá"/>
    <s v="Controlar  32.000 toneladas de residuos hospitalarios y similares  generados en Bogotá,  para una adecuada disposición final"/>
    <s v="Calidad ambiental y preservación del patrimonio natural&quot;"/>
    <s v="03- Recurso Humano "/>
    <s v="04- _x000a_Gastos de Personal Operativo"/>
    <x v="23"/>
    <n v="1"/>
    <x v="2"/>
    <s v="PRESTAR LOS SERVICIOS PROFESIONALES PARA ORIENTAR JURIDICAMENTE LAS DIFERENTES ACTUACIONES PARA EL CONTROL AMBIENTAL A RESIDUOS GENERADOS EN BOGOTA EN EL MARCO DEL PROYECTO 826"/>
    <s v=" 15/01/13"/>
    <n v="9"/>
    <n v="4390000"/>
    <n v="39510000"/>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PRESTAR LOS SERVICIOS PROFESIONALES PARA REALIZAR ACCIONES DE EVALUACIÓN, CONTROL Y SEGUIMIENTO A LOS ESTABLECIMIENTOS QUE GENERAN VERTIMIENTOS Y RESIDUOS PELIGROSOS EN EL PERIMETRO URBANO DEL DISTRITO CAPITAL."/>
    <d v="2013-04-02T00:00:00"/>
    <n v="3"/>
    <n v="2290000"/>
    <n v="6870000"/>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PRESTAR LOS SERVICIOS PROFESIONALES PARA PROYECTAR, CONSULTAR Y ANALIZAR LAS ACTUACIONES ADMINITSRATIVAS Y JURIDICAS RELACIONADAS CON LOS ESTABLECIMIENTOS QUE GENERAN VERTIMIENTOS Y RESIDUOS PELIGROSOS EN EL PERIMETRO URBANO DEL DISTRITO CAPITAL."/>
    <d v="2013-04-02T00:00:00"/>
    <n v="3"/>
    <n v="2470000"/>
    <n v="7410000"/>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PRESTAR LOS SERVICIOS PROFESIONALES PARA PROYECTAR, CONSULTAR Y ANALIZAR LAS ACTUACIONES ADMINITSRATIVAS Y JURIDICAS RELACIONADAS CON LOS ESTABLECIMIENTOS QUE GENERAN VERTIMIENTOS Y RESIDUOS PELIGROSOS EN EL PERIMETRO URBANO DEL DISTRITO CAPITAL."/>
    <d v="2013-05-02T00:00:00"/>
    <n v="3"/>
    <n v="2990000"/>
    <n v="8970000"/>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PRESTAR LOS SERVICIOS PROFESIONALES PARA REALIZAR ACCIONES DE EVALUACIÓN, CONTROL Y SEGUIMIENTO A LOS ESTABLECIMIENTOS QUE GENERAN VERTIMIENTOS Y RESIDUOS PELIGROSOS EN EL PERIMETRO URBANO DEL DISTRITO CAPITAL."/>
    <d v="2013-04-19T00:00:00"/>
    <n v="4"/>
    <n v="2290000"/>
    <n v="9160000"/>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PRESTAR LOS SERVICIOS PROFESIONALES PARA PROYECTAR, CONSULTAR Y ANALIZAR LAS ACTUACIONES ADMINITSRATIVAS Y JURIDICAS RELACIONADAS CON LOS ESTABLECIMIENTOS QUE GENERAN VERTIMIENTOS Y RESIDUOS PELIGROSOS EN EL PERIMETRO URBANO DEL DISTRITO CAPITAL."/>
    <d v="2013-04-22T00:00:00"/>
    <n v="2"/>
    <n v="2680000"/>
    <n v="5360000"/>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PRESTAR LOS SERVICIOS PROFESIONALES PARA PROYECTAR, CONSULTAR Y ANALIZAR LAS ACTUACIONES ADMINITSRATIVAS Y JURIDICAS RELACIONADAS CON LOS ESTABLECIMIENTOS QUE GENERAN VERTIMIENTOS Y RESIDUOS PELIGROSOS EN EL PERIMETRO URBANO DEL DISTRITO CAPITAL."/>
    <d v="2013-09-01T00:00:00"/>
    <n v="5"/>
    <n v="2290000"/>
    <n v="11450000"/>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PRESTAR LOS SERVICIOS PROFESIONALES PARA PROYECTAR, CONSULTAR Y ANALIZAR LAS ACTUACIONES ADMINITSRATIVAS Y JURIDICAS RELACIONADAS CON LOS ESTABLECIMIENTOS QUE GENERAN VERTIMIENTOS Y RESIDUOS PELIGROSOS EN EL PERIMETRO URBANO DEL DISTRITO CAPITAL."/>
    <d v="2013-09-01T00:00:00"/>
    <n v="5"/>
    <n v="2290000"/>
    <n v="11450000"/>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PRESTAR LOS SERVICIOS PROFESIONALES PARA PROYECTAR, CONSULTAR Y ANALIZAR LAS ACTUACIONES ADMINITSRATIVAS Y JURIDICAS RELACIONADAS CON LOS ESTABLECIMIENTOS QUE GENERAN VERTIMIENTOS Y RESIDUOS PELIGROSOS EN EL PERIMETRO URBANO DEL DISTRITO CAPITAL."/>
    <d v="2013-09-01T00:00:00"/>
    <n v="5"/>
    <n v="2290000"/>
    <n v="11450000"/>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PRESTAR LOS SERVICIOS PROFESIONALES PARA PROYECTAR, CONSULTAR Y ANALIZAR LAS ACTUACIONES ADMINITSRATIVAS Y JURIDICAS RELACIONADAS CON LOS ESTABLECIMIENTOS QUE GENERAN VERTIMIENTOS Y RESIDUOS PELIGROSOS EN EL PERIMETRO URBANO DEL DISTRITO CAPITAL."/>
    <d v="2013-09-01T00:00:00"/>
    <n v="4.6053511705685617"/>
    <n v="2990000"/>
    <n v="13770000"/>
  </r>
  <r>
    <x v="12"/>
    <m/>
    <s v="Control ambiental a la gestión de residuos peligrosos en Bogotá"/>
    <s v="Controlar 40.000 toneladas de residuos peligrosos en el Distrito Capital para aumentar la efectividad en el ejercicio de la autoridad ambiental"/>
    <s v="Calidad ambiental y preservación del patrimonio natural&quot;"/>
    <s v="03- Recurso Humano "/>
    <s v="04- _x000a_Gastos de Personal Operativo"/>
    <x v="23"/>
    <n v="1"/>
    <x v="2"/>
    <s v="PRESTAR LOS SERVICIOS PROFESIONALES PARA PROYECTAR, CONSULTAR Y ANALIZAR LAS ACTUACIONES ADMINITSRATIVAS Y JURIDICAS RELACIONADAS CON LOS ESTABLECIMIENTOS QUE GENERAN VERTIMIENTOS Y RESIDUOS PELIGROSOS EN EL PERIMETRO URBANO DEL DISTRITO CAPITAL."/>
    <d v="2013-09-01T00:00:00"/>
    <n v="5"/>
    <n v="2290000"/>
    <n v="11450000"/>
  </r>
  <r>
    <x v="12"/>
    <m/>
    <s v="Gestión de los residuos peligrosos y especiales generados en Bogotá"/>
    <s v="Implementar el 100% de las acciones prioritarias hacia la gestión integral de residuos peligrosos generados en el D.C."/>
    <s v="Calidad ambiental y preservación del patrimonio natural&quot;"/>
    <s v="03- Recurso Humano "/>
    <s v="04- _x000a_Gastos de Personal Operativo"/>
    <x v="23"/>
    <n v="1"/>
    <x v="2"/>
    <s v="Apoyar a la Dirección de Gestión Ambiental en la  implementación de ambientes web y sistemas de información geografica, en el marco de las acciones prioritarias hacia la gestion integral de residuos peligrosos generados en el D.C."/>
    <d v="2013-01-01T00:00:00"/>
    <n v="1"/>
    <n v="81751000"/>
    <n v="81751000"/>
  </r>
  <r>
    <x v="12"/>
    <m/>
    <s v="Gestión de los residuos peligrosos y especiales generados en Bogotá"/>
    <s v="Implementar el 100% de las acciones prioritarias hacia la gestión integral de residuos peligrosos generados en el D.C."/>
    <s v="Calidad ambiental y preservación del patrimonio natural&quot;"/>
    <s v="03- Recurso Humano "/>
    <s v="04- _x000a_Gastos de Personal Operativo"/>
    <x v="23"/>
    <n v="1"/>
    <x v="2"/>
    <s v="Prestar sus servicios profesionales para apoyar la promoción y el fortalecimiento de la cadena de gestión de residuos peligrosos, en el marco del Proyecto 826, que estipula el “Control y gestión ambiental a residuos peligrosos, orgánicos y escombros gener"/>
    <d v="2013-09-30T00:00:00"/>
    <n v="4"/>
    <n v="3880000"/>
    <n v="15520000"/>
  </r>
  <r>
    <x v="12"/>
    <m/>
    <s v="Gestión de los residuos peligrosos y especiales generados en Bogotá"/>
    <s v="Implementar el 100% de las acciones prioritarias hacia la gestión integral de residuos peligrosos generados en el D.C."/>
    <s v="Calidad ambiental y preservación del patrimonio natural&quot;"/>
    <s v="03- Recurso Humano "/>
    <s v="04- _x000a_Gastos de Personal Operativo"/>
    <x v="23"/>
    <n v="1"/>
    <x v="2"/>
    <s v="Apoyar la elaboración, promoción y el fortalecimiento de planes posconsumo y las actividades de socialización de la gestión de residuos orgánicos, especiales y peligrosos, en el marco del Plan para la Gestión Integral de Residuos Peligrosos para el D.C"/>
    <d v="2013-09-30T00:00:00"/>
    <n v="4"/>
    <n v="2680000"/>
    <n v="10720000"/>
  </r>
  <r>
    <x v="12"/>
    <m/>
    <s v="Gestión de los residuos peligrosos y especiales generados en Bogotá"/>
    <s v="Implementar el 100% de las acciones prioritarias hacia la gestión integral de residuos peligrosos generados en el D.C."/>
    <s v="Calidad ambiental y preservación del patrimonio natural&quot;"/>
    <s v="03- Recurso Humano "/>
    <s v="04- _x000a_Gastos de Personal Operativo"/>
    <x v="23"/>
    <n v="1"/>
    <x v="2"/>
    <s v="PRESTAR LOS SERVICIOS PROFESIONALES PARA REALIZAR ACCIONES ORIENTADAS A LA GESTION DE LOS RESIDUOS PELIGROSOS, ESPECIALES Y ORGANICOS GENERADOS EN EL DISTRITO CAPITAL, EN EL MARCO DEL PROYECTO CONTROL Y GESTION AMBIENTAL A RESIDUOS PELIGROSOS, ORGANICOS Y"/>
    <d v="2013-05-20T00:00:00"/>
    <n v="9"/>
    <n v="5410000"/>
    <n v="43280000"/>
  </r>
  <r>
    <x v="12"/>
    <m/>
    <s v="Gestión de los residuos peligrosos y especiales generados en Bogotá"/>
    <s v="Implementar el 100% de las acciones prioritarias hacia la gestión integral de residuos peligrosos generados en el D.C."/>
    <s v="Calidad ambiental y preservación del patrimonio natural&quot;"/>
    <s v="02-Dotación "/>
    <s v="01- Adquisición y/o producción de equipos, materiales, suministros y servicios propios del sector"/>
    <x v="24"/>
    <n v="1"/>
    <x v="2"/>
    <s v="Impresiones - Prestar los servicios para la realizacion de dos eventos para 300 personas cada uno"/>
    <d v="2013-09-01T00:00:00"/>
    <n v="1"/>
    <n v="1200000"/>
    <n v="1200000"/>
  </r>
  <r>
    <x v="12"/>
    <m/>
    <s v="Gestión de los residuos peligrosos y especiales generados en Bogotá"/>
    <s v="Implementar el 100% de las acciones prioritarias hacia la gestión integral de residuos peligrosos generados en el D.C."/>
    <s v="Calidad ambiental y preservación del patrimonio natural&quot;"/>
    <s v="02-Dotación "/>
    <s v="01- Adquisición y/o producción de equipos, materiales, suministros y servicios propios del sector"/>
    <x v="24"/>
    <n v="1"/>
    <x v="2"/>
    <s v="Prestar los servicios para la realizacion de dos eventos para 300 personas cada uno"/>
    <d v="2013-09-01T00:00:00"/>
    <n v="2"/>
    <n v="6612500"/>
    <n v="18800000"/>
  </r>
  <r>
    <x v="12"/>
    <m/>
    <s v="Gestión de los residuos peligrosos y especiales generados en Bogotá"/>
    <s v="Implementar el 100% de las acciones prioritarias hacia la gestión integral de residuos peligrosos generados en el D.C."/>
    <s v="Calidad ambiental y preservación del patrimonio natural&quot;"/>
    <s v="02-Dotación "/>
    <s v="01- Adquisición y/o producción de equipos, materiales, suministros y servicios propios del sector"/>
    <x v="24"/>
    <n v="1"/>
    <x v="2"/>
    <s v="Desarrollar y suministrar material de promoción y campañas de divulgación para apoyar en la implementación  de planes de devolución postconsumo o o sistemas de recolección selectiva "/>
    <d v="2013-09-01T00:00:00"/>
    <n v="10"/>
    <n v="2500000"/>
    <n v="25000000"/>
  </r>
  <r>
    <x v="12"/>
    <m/>
    <s v="Gestión de los residuos peligrosos y especiales generados en Bogotá"/>
    <s v="Implementar el 100% de las acciones prioritarias hacia la gestión integral de residuos peligrosos generados en el D.C."/>
    <s v="Calidad ambiental y preservación del patrimonio natural&quot;"/>
    <s v="02-Dotación "/>
    <s v="01- Adquisición y/o producción de equipos, materiales, suministros y servicios propios del sector"/>
    <x v="24"/>
    <n v="1"/>
    <x v="2"/>
    <s v="Desarrollar y suministrar material de promoción y campañas de divulgación "/>
    <d v="2013-09-01T00:00:00"/>
    <n v="1"/>
    <n v="40000000"/>
    <n v="33225000"/>
  </r>
  <r>
    <x v="12"/>
    <m/>
    <s v="Gestión de los residuos peligrosos y especiales generados en Bogotá"/>
    <s v="Desarrollar 100%  una  estrategia de gestión, recuperación, aprovechamiento de los residuos de aparatos eléctricos y electrónicos fundamentada en la responsabilidad de los diferentes actores de la cadena del ciclo de vida del producto "/>
    <s v="Calidad ambiental y preservación del patrimonio natural&quot;"/>
    <s v="02-Dotación "/>
    <s v="01- Adquisición y/o producción de equipos, materiales, suministros y servicios propios del sector"/>
    <x v="24"/>
    <n v="1"/>
    <x v="2"/>
    <s v="Desarrollar y suministrar instrumentos de promoción para implementar la  estrategia de recuperación y aprovechamiento de los residuos de aparatos eléctricos y electrónicos fundamentada en la responsabilidad de los diferentes actores de la cadena del ciclo"/>
    <d v="2012-02-01T00:00:00"/>
    <n v="10"/>
    <n v="6500000"/>
    <n v="65000000"/>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Apoyar a la Subsecretaría General y de Control Disciplinario, liderando las actividades de carácter jurídico, la emisión de conceptos y asesoría en asuntos disciplinarios. "/>
    <d v="2013-02-14T00:00:00"/>
    <n v="12"/>
    <n v="6300000"/>
    <n v="75600000"/>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Apoyar a la Subsecretaría General y de Control Disciplinario, en el desarrollo de actividades de carácter jurídico, la emisión de conceptos y asesoría en asuntos disciplinarios. "/>
    <d v="2013-02-22T00:00:00"/>
    <n v="3"/>
    <n v="4900000"/>
    <n v="14700000"/>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Brindar apoyo Jurídico a la Secretaría Distrital de Ambiente en el impulso y sustanciación de las actuaciones disciplinarias que se adelantan en la misma, como estrategia para el fortalecimiento de  la gestión institucional"/>
    <d v="2013-03-11T00:00:00"/>
    <n v="11"/>
    <n v="4900000"/>
    <n v="53900000"/>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Apoyar el desarrollo de las actividades que realice la Secretaría Distrital de Ambiente, en los procesos disciplinarios, que se adelanten por parte de la Subsecretaría General y de Control Disciplinario."/>
    <d v="2013-03-12T00:00:00"/>
    <n v="11"/>
    <n v="2110000"/>
    <n v="703333"/>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Apoyar el desarrollo de las actividades que realice la Secretaría Distrital de Ambiente, en los procesos disciplinarios, que se adelanten por parte de la Subsecretaría General y de Control Disciplinario."/>
    <d v="2013-02-11T00:00:00"/>
    <n v="4"/>
    <n v="1540000"/>
    <n v="6160000"/>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Desarrollar actividades de enlace institucional con el Concejo de Bogotá y las demás entidades distritales, para la adecuada atención y seguimiento a las solicitudes presentadas por dicha Corporación Pública. "/>
    <d v="2013-02-12T00:00:00"/>
    <n v="12"/>
    <n v="5800000"/>
    <n v="69600000"/>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Apoyar la coordinación de la Subsecretaría General y de Control Disciplinario, en la asistencia al Despacho de la Secretaría Distrital de Ambiente en la atención y seguimiento de los asuntos relacionados con el Congreso de la República, el Concejo de Bogo"/>
    <d v="2013-02-15T00:00:00"/>
    <n v="12"/>
    <n v="6300000"/>
    <n v="75600000"/>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Desarrollar las actividades de enlace institucional con el Congreso de la República y las entidades de la Administración Distrital del nivel central, necesarias para garantizar la operatividad de la entidad como autoridad ambiental."/>
    <d v="2013-02-15T00:00:00"/>
    <n v="12"/>
    <n v="6300000"/>
    <n v="75600000"/>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Apoyar y brindar el soporte técnico del equipo de enlace con el Concejo de Bogotá y el Congreso de la República, a fin de mejorar el nivel de respuesta a los requerimientos de las Corporaciones Públicas y de entes de control administrativo"/>
    <d v="2013-01-18T00:00:00"/>
    <n v="12"/>
    <n v="3880000"/>
    <n v="46560000"/>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Apoyar y brindar el soporte técnico del equipo de enlace con el Concejo de Bogotá y el Congreso de la República, a fin de mejorar el nivel de respuesta a los requerimientos de las Corporaciones Públicas y de entes de control administrativo"/>
    <d v="2013-02-25T00:00:00"/>
    <n v="1"/>
    <n v="5600000"/>
    <n v="5600000"/>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PRESTAR SUS SERVICIOS PROFESIONALES PARA DESARROLLAR ACTIVIDADES DE ENLACE INTERINSTITUCIONAL Y DE APOYO A LA AGENDA TEMATICA INSTITUCIONAL ENTRE LA SECRETARÍA DISTRITAL DE AMBIENTE Y LAS ENTIDADES PÚBLICAS EN EL  DISTRITO CAPITAL"/>
    <d v="2013-04-19T00:00:00"/>
    <n v="12"/>
    <n v="8000000"/>
    <n v="96000000"/>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Asesorar y coordinar a la secretaría distrital de ambiente en el   seguimiento y evaluación de los proyectos de inversión del plan de desarrollo Bogotá positiva y la armonización de los programas y proyectos con el plan de desarrollo Bogotá humana."/>
    <d v="2013-02-14T00:00:00"/>
    <n v="2"/>
    <n v="6800000"/>
    <n v="13600000"/>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Apoyar la coordinación del desarrollo de los proyectos de inversión con miras al cumplimiento de las funciones asignadas a las dependencias y las metas establecidas en el Plan de Desarrollo 2012-2016 &quot;Bogotá Humana&quot;."/>
    <d v="2013-03-18T00:00:00"/>
    <n v="12"/>
    <n v="6300000"/>
    <n v="75600000"/>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Asesorar y coordinar a la secretaría distrital de ambiente en el   seguimiento y evaluación de los proyectos de inversión del plan de desarrollo Bogotá positiva y la armonización de los programas y proyectos con el plan de desarrollo Bogotá humana."/>
    <d v="2013-01-25T00:00:00"/>
    <n v="11"/>
    <n v="6300000"/>
    <n v="69300000"/>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Adicion y prorroga Coordinar el seguimiento, evaluación y actualización de los indicadores de gestión de la SDA, en los diferentes sistemas de información que para tal fin tenga la entidad en el marco del procedimiento de autoevaluación de la gestión de l"/>
    <d v="2013-03-11T00:00:00"/>
    <m/>
    <n v="3583333"/>
    <n v="3583333"/>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Coordinar el seguimiento, evaluación y actualización de los indicadores de gestión de la SDA, en los diferentes sistemas de información que para tal fin tenga la entidad en el marco del procedimiento de autoevaluación de la gestión de la entidad._x000a_"/>
    <d v="2013-02-06T00:00:00"/>
    <n v="11"/>
    <n v="4390000"/>
    <n v="48290000"/>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Gestionar y apoyar las acciones que garanticen la adecuada formulación, análisis, seguimiento y evaluación de los proyectos de inversión asignados, acordes con los lineamientos distritales e institucionales."/>
    <d v="2013-05-25T00:00:00"/>
    <n v="3"/>
    <n v="4300000"/>
    <n v="12900000"/>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Gestionar y apoyar las acciones que garanticen la adecuada formulación, análisis, seguimiento y evaluación de los proyectos de inversión asignados, acordes con los lineamientos distritales e institucionales."/>
    <d v="2013-05-07T00:00:00"/>
    <n v="9"/>
    <n v="4900000"/>
    <n v="39200000"/>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Gestionar y apoyar las acciones que garanticen la adecuada formulación, análisis, seguimiento y evaluación de los proyectos de inversión asignados, acordes con los lineamientos distritales e institucionales."/>
    <d v="2013-01-29T00:00:00"/>
    <n v="9"/>
    <n v="6300000"/>
    <n v="17640000"/>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Prestar los servicios profesionales para apoyar los procesos de programación, actualización, seguimiento y evaluación de los proyectos de inversión que ejecuta la secretaria distrital de ambiente en el marco del plan de desarrollo bogota humana."/>
    <d v="2013-03-08T00:00:00"/>
    <n v="4.5"/>
    <n v="2290000"/>
    <n v="10305000"/>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Prestar los servicios profesionales para coordinar los procesos de programación, reprogramación, actualización, seguimiento y evaluación de los proyetos de inversión que ejecuta la secretaria distrital de ambiente en el marco del plan de desarrollo Bogotá"/>
    <d v="2013-01-29T00:00:00"/>
    <n v="4.5"/>
    <n v="4900000"/>
    <n v="22050000"/>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adicion y prorroga Realizar las actividades relacionadas con la revisión del plan de contratación de los proyectos de inversión respecto al plan de acción de los mismos en el marco de los procedimientos institucionales vigentes."/>
    <d v="2013-03-08T00:00:00"/>
    <n v="1"/>
    <n v="2900000"/>
    <n v="2900000"/>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Realizar las actividades relacionadas con la revisión del plan de contratación de los proyectos de inversión respecto al plan de acción de los mismos en el marco de los procedimientos institucionales vigentes."/>
    <d v="2013-01-29T00:00:00"/>
    <n v="11"/>
    <n v="3370000"/>
    <n v="37070000"/>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Realizar actividades profesionales y de apoyo en el proceso de actualización y seguimiento de los proyectos de inversión de la secretaría distrital de ambiente y el registro de la información en el sistema de información distrital SEGPLAN y el sistema de "/>
    <d v="2013-03-12T00:00:00"/>
    <n v="1"/>
    <n v="2900000"/>
    <n v="2900000"/>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adicion y prorroga Realizar actividades profesionales y de apoyo en el proceso de actualización y seguimiento de los proyectos de inversión de la secretaría distrital de ambiente y el registro de la información en el sistema de información distrital SEGPL"/>
    <d v="2013-04-19T00:00:00"/>
    <n v="11"/>
    <n v="2990000"/>
    <n v="32890000"/>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adicion y prorroga Realizar las actividades necesarias relacionadas con el componente de georreferenciación y territorialización de los proyectos de la entidad y elaborar los informes requeridos en marco de la información que maneja."/>
    <d v="2013-09-16T00:00:00"/>
    <n v="1"/>
    <n v="2900000"/>
    <n v="2900000"/>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Realizar las actividades necesarias relacionadas con el componente de georreferenciación y territorialización de los proyectos de la entidad y elaborar los informes requeridos en marco de la información que maneja."/>
    <d v="2013-04-08T00:00:00"/>
    <n v="11"/>
    <n v="2990000"/>
    <n v="32890000"/>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REALIZAR ACTIVIDADES ADMINISTRATIVAS, LOGÍSTICAS, DE ARCHIVO Y TRÁMITES DE DOCUMENTACIÓN EN LOS DIFERENTES PROCESOS DERIVADOS DE LAS ACCIONES DE DIERECCIONAMIENTO ESTRATEGICO ENMARCADOS EN LOS PROYECTOS DE INVERSIÓN DE LA SDA  "/>
    <d v="2013-04-17T00:00:00"/>
    <n v="9"/>
    <n v="1540000"/>
    <n v="13860000"/>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Realizar  la gestión requerida para el logro logístico, de archivo y trámites documentales en los diferentes prcesos derivados de las accioones de la Subsecretaria General y de control disciplinario."/>
    <d v="2013-08-20T00:00:00"/>
    <n v="3"/>
    <n v="1540000"/>
    <n v="4620000"/>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Realizar  la gestión requerida para el logro logístico, de archivo y trámites documentales en los diferentes prcesos derivados de las accioones de la Subsecretaria General y de control disciplinario."/>
    <d v="2013-09-20T00:00:00"/>
    <n v="3"/>
    <n v="1540000"/>
    <n v="4620000"/>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Realizar  la gestión requerida para el logro logístico, de archivo y trámites documentales en los diferentes prcesos derivados de las accioones de la Subsecretaria General y de control disciplinario."/>
    <d v="2013-09-25T00:00:00"/>
    <n v="3"/>
    <n v="1540000"/>
    <n v="4620000"/>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Realizar  la gestión requerida para el logro logístico, de archivo y trámites documentales en los diferentes prcesos derivados de las accioones de la Subsecretaria General y de control disciplinario."/>
    <d v="2013-09-25T00:00:00"/>
    <n v="1.5"/>
    <n v="1540000"/>
    <n v="2486667"/>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Apoyar juridicaente las acciones requeridas por la SGCD."/>
    <d v="2013-11-11T00:00:00"/>
    <n v="2.5"/>
    <n v="2290000"/>
    <n v="6321667"/>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Apoya a la SGCD con la gestión que se requiera para las acciones requeridas con el fin de licenciar el predio contiguo "/>
    <d v="2013-11-10T00:00:00"/>
    <n v="3"/>
    <n v="3880000"/>
    <n v="11640000"/>
  </r>
  <r>
    <x v="13"/>
    <m/>
    <s v="Direccionamiento estratégico, cooperación y gestión del conocimiento"/>
    <s v="Operar 1 proceso de direccionamiento estrategico en la entidad en sus diferentes componentes"/>
    <s v="Calidad ambiental y preservación del patrimonio natural"/>
    <s v="05 -  Administración  del Estado"/>
    <s v="02-Administración control y organización institucional para apoyo a la gestión  del distrito"/>
    <x v="26"/>
    <n v="1"/>
    <x v="5"/>
    <s v="Asesorar  y gestionar los procesos de cooperación internacional con énfasis en los temas de formulación de proyectos y alianzas que requiera la secretaria distrital de ambiente"/>
    <d v="2013-03-08T00:00:00"/>
    <n v="1"/>
    <n v="77160000"/>
    <n v="77160000"/>
  </r>
  <r>
    <x v="13"/>
    <m/>
    <s v="Direccionamiento estratégico, cooperación y gestión del conocimiento"/>
    <s v="Gestionar 10 Alianzas o proyectos ambientales a nivel institucional, publico privado, con la ciudadanía,  y otras complementarías."/>
    <s v="Calidad ambiental y preservación del patrimonio natural"/>
    <s v="05 -  Administración  del Estado"/>
    <s v="02-Administración control y organización institucional para apoyo a la gestión  del distrito"/>
    <x v="26"/>
    <n v="1"/>
    <x v="5"/>
    <s v="PRESTAR LOS SERVICIOS PROFESIONALES EN LA GESTIÓN DE RECURSOS TECNICOS Y FINANCIEROS DE COOPERACIÓN INTERNACIONAL PUBLICA Y PRIVADA EN LA  FINANCIACION DEL PLAN DE INVESTIGACIÓN AMBIENTAL 2012-2019"/>
    <d v="2013-01-29T00:00:00"/>
    <n v="8"/>
    <n v="4390000"/>
    <n v="35120000"/>
  </r>
  <r>
    <x v="13"/>
    <m/>
    <s v="Direccionamiento estratégico, cooperación y gestión del conocimiento"/>
    <s v="Gestionar 10 Alianzas o proyectos ambientales a nivel institucional, publico privado, con la ciudadanía,  y otras complementarías."/>
    <s v="Calidad ambiental y preservación del patrimonio natural"/>
    <s v="05 -  Administración  del Estado"/>
    <s v="02-Administración control y organización institucional para apoyo a la gestión  del distrito"/>
    <x v="26"/>
    <n v="1"/>
    <x v="5"/>
    <s v="ADICION A LA PRESTACION DE  LOS SERVICIOS PROFESIONALES EN LA GESTIÓN DE RECURSOS TECNICOS Y FINANCIEROS DE COOPERACIÓN INTERNACIONAL PUBLICA Y PRIVADA EN LA  FINANCIACION DEL PLAN DE INVESTIGACIÓN AMBIENTAL 2012-2019"/>
    <d v="2013-03-12T00:00:00"/>
    <n v="1"/>
    <n v="4390000"/>
    <n v="4390000"/>
  </r>
  <r>
    <x v="13"/>
    <m/>
    <s v="Direccionamiento estratégico, cooperación y gestión del conocimiento"/>
    <s v="Gestionar 10 Alianzas o proyectos ambientales a nivel institucional, publico privado, con la ciudadanía,  y otras complementarías."/>
    <s v="Calidad ambiental y preservación del patrimonio natural"/>
    <s v="05 -  Administración  del Estado"/>
    <s v="02-Administración control y organización institucional para apoyo a la gestión  del distrito"/>
    <x v="26"/>
    <n v="1"/>
    <x v="5"/>
    <s v="Asesorar  y gestionar los procesos de cooperación internacional con énfasis en los temas de formulación de proyectos y alianzas que requiera la secretaria distrital de ambiente."/>
    <d v="2013-04-19T00:00:00"/>
    <n v="6"/>
    <n v="6300000"/>
    <n v="37800000"/>
  </r>
  <r>
    <x v="13"/>
    <m/>
    <s v="Direccionamiento estratégico, cooperación y gestión del conocimiento"/>
    <s v="Gestionar 10 Alianzas o proyectos ambientales a nivel institucional, publico privado, con la ciudadanía,  y otras complementarías."/>
    <s v="Calidad ambiental y preservación del patrimonio natural"/>
    <s v="05 -  Administración  del Estado"/>
    <s v="02-Administración control y organización institucional para apoyo a la gestión  del distrito"/>
    <x v="26"/>
    <n v="1"/>
    <x v="5"/>
    <s v="Prestar servicios profesionales para gestionar los diferentes procesos de cooperación internacional y la formulación de proyectos y alianzas que se requieran en el marco de la implementación  de la estratégia de cooperación internacional."/>
    <d v="2013-09-16T00:00:00"/>
    <n v="5"/>
    <n v="2290000"/>
    <n v="11450000"/>
  </r>
  <r>
    <x v="13"/>
    <m/>
    <s v="Direccionamiento estratégico, cooperación y gestión del conocimiento"/>
    <s v="Facilitar al 100% los mecanismos que garanticen la generación, creación e intercambio de conocimiento en materia ambiental."/>
    <s v="Calidad ambiental y preservación del patrimonio natural"/>
    <s v="05 -  Administración  del Estado"/>
    <s v="01-Adquisición  y/o producción de equipos, materiales , suministros y servicios propios del sector"/>
    <x v="27"/>
    <n v="1"/>
    <x v="5"/>
    <s v="Realizar el pago de la membresia al Consejo Internacional para iniciativas locales ambientales, ICLEI"/>
    <d v="2013-11-07T00:00:00"/>
    <n v="1"/>
    <n v="10000000"/>
    <n v="10000000"/>
  </r>
  <r>
    <x v="13"/>
    <m/>
    <s v="Direccionamiento estratégico, cooperación y gestión del conocimiento"/>
    <s v="Diseñar e implementar 1 estrategia para fortalecer la capacidad laboral de los servidores públicos"/>
    <s v="Calidad ambiental y preservación del patrimonio natural"/>
    <s v="05 -  Administración  del Estado"/>
    <s v="02-Administración control y organización institucional para apoyo a la gestión  del distrito"/>
    <x v="27"/>
    <n v="1"/>
    <x v="5"/>
    <s v="Motivar y fortalecer la gestión de los servidores publicos."/>
    <d v="2013-11-05T00:00:00"/>
    <n v="1"/>
    <n v="10000000"/>
    <n v="10000000"/>
  </r>
  <r>
    <x v="13"/>
    <m/>
    <s v="Direccionamiento estratégico, cooperación y gestión del conocimiento"/>
    <s v="Promover 8 Proyectos de investigación, desarrollo y/o recuperación ambiental."/>
    <s v="Calidad ambiental y preservación del patrimonio natural"/>
    <s v="05 -  Administración  del Estado"/>
    <s v="01-Adquisición  y/o producción de equipos, materiales , suministros y servicios propios del sector"/>
    <x v="27"/>
    <n v="1"/>
    <x v="5"/>
    <s v="Elaboración del Plan de regularización y manejo para la construcción y habilitación de predio institucional calle 54."/>
    <d v="2013-11-11T00:00:00"/>
    <n v="1"/>
    <n v="90000000"/>
    <n v="90000000"/>
  </r>
  <r>
    <x v="13"/>
    <m/>
    <s v="Direccionamiento estratégico, cooperación y gestión del conocimiento"/>
    <s v="Promover 8 Proyectos de investigación, desarrollo y/o recuperación ambiental."/>
    <s v="Calidad ambiental y preservación del patrimonio natural"/>
    <s v="05 -  Administración  del Estado"/>
    <s v="01-Adquisición  y/o producción de equipos, materiales , suministros y servicios propios del sector"/>
    <x v="27"/>
    <n v="1"/>
    <x v="5"/>
    <s v="Diseñar e instalar jardines verticales en la Sede principal de la Secretaria Distrital de Ambiente"/>
    <d v="2013-10-25T00:00:00"/>
    <n v="1"/>
    <n v="132898523"/>
    <n v="132898523"/>
  </r>
  <r>
    <x v="13"/>
    <m/>
    <s v="Direccionamiento estratégico, cooperación y gestión del conocimiento"/>
    <s v="Promover 8 Proyectos de investigación, desarrollo y/o recuperación ambiental."/>
    <s v="Calidad ambiental y preservación del patrimonio natural"/>
    <s v="05 -  Administración  del Estado"/>
    <s v="01-Adquisición  y/o producción de equipos, materiales , suministros y servicios propios del sector"/>
    <x v="27"/>
    <n v="1"/>
    <x v="5"/>
    <s v="Interventoria a los diseñaos e instalar jardines verticales en la Sede principal de la Secretaria Distrital de Ambiente"/>
    <d v="2013-10-28T00:00:00"/>
    <n v="1"/>
    <n v="17101477"/>
    <n v="17101477"/>
  </r>
  <r>
    <x v="13"/>
    <m/>
    <s v="Sistema Integrado de Gestión"/>
    <s v="Mantener 3 Subsistemas del Sistema Integrado de Gestión"/>
    <s v="Calidad ambiental y preservación del patrimonio natural"/>
    <s v="05 -  Administración  del Estado"/>
    <s v="02-Administración control y organización institucional para apoyo a la gestión  del distrito"/>
    <x v="26"/>
    <n v="1"/>
    <x v="5"/>
    <s v="Liderar las actividades para el fortalecimiento, sostenibilidad y mejora del Sistema Integrado de Gestión Conformado por la NTCGP 1000, ISO 9001, MECI 1000:2005, ISO 14001:2004 y la implementación, sostenibilidad y mantenimiento de la Norma Técnica Distri"/>
    <d v="2013-09-02T00:00:00"/>
    <n v="6"/>
    <n v="5410000"/>
    <n v="32460000"/>
  </r>
  <r>
    <x v="13"/>
    <m/>
    <s v="Sistema Integrado de Gestión"/>
    <s v="Mantener 3 Subsistemas del Sistema Integrado de Gestión"/>
    <s v="Calidad ambiental y preservación del patrimonio natural"/>
    <s v="05 -  Administración  del Estado"/>
    <s v="02-Administración control y organización institucional para apoyo a la gestión  del distrito"/>
    <x v="26"/>
    <n v="1"/>
    <x v="5"/>
    <s v="Realizar actividades para el mantenimiento, sostenibilidad y mejora del Sistema integrado de gestión bajo las normas NTCGP 1000:2009 e ISO 9001:2008 y MECI 1000:2005 e ISO 14001:2004 e implementar otros sistemas sistemas que adopte o deba adoptar la entid"/>
    <d v="2013-03-08T00:00:00"/>
    <n v="12"/>
    <n v="4900000"/>
    <n v="58800000"/>
  </r>
  <r>
    <x v="13"/>
    <m/>
    <s v="Sistema Integrado de Gestión"/>
    <s v="Mantener 3 Subsistemas del Sistema Integrado de Gestión"/>
    <s v="Calidad ambiental y preservación del patrimonio natural"/>
    <s v="05 -  Administración  del Estado"/>
    <s v="02-Administración control y organización institucional para apoyo a la gestión  del distrito"/>
    <x v="26"/>
    <n v="1"/>
    <x v="5"/>
    <s v="Realizar actividades para el mantenimiento, sostenibilidad y mejora del Sistema integrado de gestión bajo las normas NTCGP 1000:2009 e ISO 9001:2008 y MECI 1000:2005 e ISO 14001:2004 e implementar otros sistemas sistemas que adopte o deba adoptar la entid"/>
    <d v="2013-03-08T00:00:00"/>
    <n v="11"/>
    <n v="4900000"/>
    <n v="53900000"/>
  </r>
  <r>
    <x v="13"/>
    <m/>
    <s v="Sistema Integrado de Gestión"/>
    <s v="Mantener 3 Subsistemas del Sistema Integrado de Gestión"/>
    <s v="Calidad ambiental y preservación del patrimonio natural"/>
    <s v="05 -  Administración  del Estado"/>
    <s v="02-Administración control y organización institucional para apoyo a la gestión  del distrito"/>
    <x v="26"/>
    <n v="1"/>
    <x v="5"/>
    <s v="Realizar actividades para el mantenimiento, sostenibilidad y mejora del Sistema integrado de gestión bajo las normas NTCGP 1000:2009 e ISO 9001:2008 y MECI 1000:2005 e ISO 14001:2004 e implementar otros sistemas sistemas que adopte o deba adoptar la entid"/>
    <d v="2013-03-05T00:00:00"/>
    <n v="8"/>
    <n v="4390000"/>
    <n v="35120000"/>
  </r>
  <r>
    <x v="13"/>
    <m/>
    <s v="Sistema Integrado de Gestión"/>
    <s v="Mantener 3 Subsistemas del Sistema Integrado de Gestión"/>
    <s v="Calidad ambiental y preservación del patrimonio natural"/>
    <s v="05 -  Administración  del Estado"/>
    <s v="02-Administración control y organización institucional para apoyo a la gestión  del distrito"/>
    <x v="26"/>
    <n v="1"/>
    <x v="5"/>
    <s v="Realizar actividades para el mantenimiento, sostenibilidad y mejora del Sistema integrado de gestión bajo las normas NTCGP 1000:2009 e ISO 9001:2008 y MECI 1000:2005 e ISO 14001:2004 e implementar otros sistemas sistemas que adopte o deba adoptar la entid"/>
    <d v="2013-03-05T00:00:00"/>
    <n v="9"/>
    <n v="4390000"/>
    <n v="39510000"/>
  </r>
  <r>
    <x v="13"/>
    <m/>
    <s v="Sistema Integrado de Gestión"/>
    <s v="Mantener 3 Subsistemas del Sistema Integrado de Gestión"/>
    <s v="Calidad ambiental y preservación del patrimonio natural"/>
    <s v="05 -  Administración  del Estado"/>
    <s v="02-Administración control y organización institucional para apoyo a la gestión  del distrito"/>
    <x v="26"/>
    <n v="1"/>
    <x v="5"/>
    <s v="adicion y prorroga Realizar actividades para el mantenimiento, sostenibilidad y mejora del Sistema integrado de gestión bajo las normas NTCGP 1000:2009 e ISO 9001:2008 y MECI 1000:2005 e ISO 14001:2004 e implementar otros sistemas sistemas que adopte o de"/>
    <d v="2013-02-02T00:00:00"/>
    <s v="2.9"/>
    <n v="3800000"/>
    <n v="11020000"/>
  </r>
  <r>
    <x v="13"/>
    <m/>
    <s v="Sistema Integrado de Gestión"/>
    <s v="Mantener 3 Subsistemas del Sistema Integrado de Gestión"/>
    <s v="Calidad ambiental y preservación del patrimonio natural"/>
    <s v="05 -  Administración  del Estado"/>
    <s v="02-Administración control y organización institucional para apoyo a la gestión  del distrito"/>
    <x v="26"/>
    <n v="1"/>
    <x v="5"/>
    <s v="Realizar actividades para el mantenimiento, sostenibilidad y mejora del Sistema integrado de gestión bajo las normas NTCGP 1000:2009 e ISO 9001:2008 y MECI 1000:2005 e ISO 14001:2004 e implementar otros sistemas sistemas que adopte o deba adoptar la entid"/>
    <d v="2013-03-05T00:00:00"/>
    <n v="3"/>
    <n v="2680000"/>
    <n v="8135000"/>
  </r>
  <r>
    <x v="13"/>
    <m/>
    <s v="Sistema Integrado de Gestión"/>
    <s v="Mantener 3 Subsistemas del Sistema Integrado de Gestión"/>
    <s v="Calidad ambiental y preservación del patrimonio natural"/>
    <s v="05 -  Administración  del Estado"/>
    <s v="02-Administración control y organización institucional para apoyo a la gestión  del distrito"/>
    <x v="26"/>
    <n v="1"/>
    <x v="5"/>
    <s v="Realizar actividades para el mantenimiento, sostenibilidad y mejora del Sistema integrado de gestión bajo las normas NTCGP 1000:2009 e ISO 9001:2008 y MECI 1000:2005 e ISO 14001:2004 e implementar otros sistemas sistemas que adopte o deba adoptar la entid"/>
    <d v="2013-03-05T00:00:00"/>
    <n v="6"/>
    <n v="4900000"/>
    <n v="29400000"/>
  </r>
  <r>
    <x v="13"/>
    <m/>
    <s v="Sistema Integrado de Gestión"/>
    <s v="Mantener 3 Subsistemas del Sistema Integrado de Gestión"/>
    <s v="Calidad ambiental y preservación del patrimonio natural"/>
    <s v="05 -  Administración  del Estado"/>
    <s v="02-Administración control y organización institucional para apoyo a la gestión  del distrito"/>
    <x v="26"/>
    <n v="1"/>
    <x v="5"/>
    <s v="Realizar actividades para el mantenimiento, sostenibilidad y mejora del Sistema integrado de gestión bajo las normas NTCGP 1000:2009 e ISO 9001:2008 y MECI 1000:2005 e ISO 14001:2004 e implementar otros sistemas sistemas que adopte o deba adoptar la entid"/>
    <d v="2013-03-05T00:00:00"/>
    <n v="5.5"/>
    <n v="4900000"/>
    <n v="26950000"/>
  </r>
  <r>
    <x v="13"/>
    <m/>
    <s v="Sistema Integrado de Gestión"/>
    <s v="Mantener 3 Subsistemas del Sistema Integrado de Gestión"/>
    <s v="Calidad ambiental y preservación del patrimonio natural"/>
    <s v="05 -  Administración  del Estado"/>
    <s v="02-Administración control y organización institucional para apoyo a la gestión  del distrito"/>
    <x v="26"/>
    <n v="1"/>
    <x v="5"/>
    <s v="Realizar actividades para el mantenimiento, sostenibilidad y mejora del Sistema integrado de gestión bajo las normas NTCGP 1000:2009 e ISO 9001:2008 y MECI 1000:2005 e ISO 14001:2004 e implementar otros sistemas sistemas que adopte o deba adoptar la entid"/>
    <d v="2013-03-05T00:00:00"/>
    <n v="2.5"/>
    <n v="4900000"/>
    <n v="12540000"/>
  </r>
  <r>
    <x v="13"/>
    <m/>
    <s v="Sistema Integrado de Gestión"/>
    <s v="Mantener 3 Subsistemas del Sistema Integrado de Gestión"/>
    <s v="Calidad ambiental y preservación del patrimonio natural"/>
    <s v="05 -  Administración  del Estado"/>
    <s v="01-Adquisición  y/o producción de equipos, materiales , suministros y servicios propios del sector"/>
    <x v="27"/>
    <n v="1"/>
    <x v="5"/>
    <s v="Efectuar la segunda visita de seguimiento del Sistema de Integrado de Gestión de la SECRETARIA DISTRITAL DE AMBIENTE, con respecto a lo establecido en las normas ISO 9001:2008 y NTCGP1000:2009 y visita de recertificación al Sistema de Gestión ambiental de"/>
    <d v="2013-11-11T00:00:00"/>
    <n v="1"/>
    <n v="10000000"/>
    <n v="10000000"/>
  </r>
  <r>
    <x v="13"/>
    <m/>
    <s v="Sistema Integrado de Gestión"/>
    <s v="Mantener 3 Subsistemas del Sistema Integrado de Gestión"/>
    <s v="Calidad ambiental y preservación del patrimonio natural"/>
    <s v="05 -  Administración  del Estado"/>
    <s v="01-Adquisición  y/o producción de equipos, materiales , suministros y servicios propios del sector"/>
    <x v="27"/>
    <n v="1"/>
    <x v="5"/>
    <s v="Realizar actividades de actualización en las Normas ISO 9001:2008, ISO 14001:2004, OHSAS 18001:2007 y capacitación en las Norma Técnica Colombiana NTC-ISO 27001:2006, Tecnología de la Información, Técnica de Seguridad, tema: Sistemas de Gestión de la Segu"/>
    <d v="2013-09-25T00:00:00"/>
    <n v="1"/>
    <n v="10000000"/>
    <n v="10000000"/>
  </r>
  <r>
    <x v="13"/>
    <m/>
    <s v="Sistema Integrado de Gestión"/>
    <s v="Mantener 3 Subsistemas del Sistema Integrado de Gestión"/>
    <s v="Calidad ambiental y preservación del patrimonio natural"/>
    <s v="05 -  Administración  del Estado"/>
    <s v="02-Administración control y organización institucional para apoyo a la gestión  del distrito"/>
    <x v="27"/>
    <n v="1"/>
    <x v="5"/>
    <s v="AUNAR ESFUERZOS Y RECURSOS TECNICOS Y/O FINANCIEROS ENTRE LA CAJA DE COMPENSACIÓN FAMILIAR COMPENSAR Y LA SECRETARIA DISTRITAL DE AMBIENTE PARA LA REALIZACIÓN DE LAS ACTIVIDADES INCLUIDAS EN EL PLAN INSTITUCIONAL DE BIENESTAR SOCIAL Y FORTALECIMIENTO DEL "/>
    <d v="2013-11-05T00:00:00"/>
    <n v="1"/>
    <n v="80000000"/>
    <n v="80000000"/>
  </r>
  <r>
    <x v="13"/>
    <m/>
    <s v="Fortalecimiento  Institucional"/>
    <s v="Implementar 90% del Plan Institucional de Gestión Ambiental"/>
    <s v="Calidad ambiental y preservación del patrimonio natural"/>
    <s v="05 -  Administración  del Estado"/>
    <s v="01-Adquisición  y/o producción de equipos, materiales , suministros y servicios propios del sector"/>
    <x v="28"/>
    <n v="1"/>
    <x v="5"/>
    <s v="Diseñar, fabricar e instalar economizadores de agua para las 4 aulas ambientales, Centro de Recepción y Rehabilitación de Flora y Fauna Silvestre y Sede Administrativa de la Secretaría Distrital de Ambiente"/>
    <d v="2013-11-11T00:00:00"/>
    <n v="1"/>
    <n v="6516666"/>
    <n v="6516666"/>
  </r>
  <r>
    <x v="13"/>
    <m/>
    <s v="Fortalecimiento  Institucional"/>
    <s v="Implementar 90% del Plan Institucional de Gestión Ambiental"/>
    <s v="Calidad ambiental y preservación del patrimonio natural"/>
    <s v="05 -  Administración  del Estado"/>
    <s v="01-Adquisición  y/o producción de equipos, materiales , suministros y servicios propios del sector"/>
    <x v="28"/>
    <n v="1"/>
    <x v="5"/>
    <s v="Suministrar e instalar tres programadores horarios de iluminación para los pisos 1,2 y 3  en la sede Administrativa de la SDA"/>
    <d v="2013-11-15T00:00:00"/>
    <n v="1"/>
    <n v="17483334"/>
    <n v="17483334"/>
  </r>
  <r>
    <x v="13"/>
    <m/>
    <s v="Fortalecimiento  Institucional"/>
    <s v="Implementar 90% del Plan Institucional de Gestión Ambiental"/>
    <s v="Calidad ambiental y preservación del patrimonio natural"/>
    <s v="05 -  Administración  del Estado"/>
    <s v="01-Adquisición  y/o producción de equipos, materiales , suministros y servicios propios del sector"/>
    <x v="28"/>
    <n v="1"/>
    <x v="5"/>
    <s v="Es valor estipulado corresponde a una generacion maxima de 50 a 99 kg mas un 20% adicional en caso de contingencias"/>
    <d v="2013-11-11T00:00:00"/>
    <n v="1"/>
    <n v="3000000"/>
    <n v="3000000"/>
  </r>
  <r>
    <x v="13"/>
    <m/>
    <s v="Fortalecimiento  Institucional"/>
    <s v="Implementar 90% del Plan Institucional de Gestión Ambiental"/>
    <s v="Calidad ambiental y preservación del patrimonio natural"/>
    <s v="05 -  Administración  del Estado"/>
    <s v="01-Adquisición  y/o producción de equipos, materiales , suministros y servicios propios del sector"/>
    <x v="28"/>
    <n v="1"/>
    <x v="5"/>
    <s v="Adecuación de instalaciones administrativas "/>
    <d v="2013-11-11T00:00:00"/>
    <n v="1"/>
    <n v="110000000"/>
    <n v="110000000"/>
  </r>
  <r>
    <x v="13"/>
    <m/>
    <s v="Fortalecimiento  Institucional"/>
    <s v="Implementar 90% del Plan Institucional de Gestión Ambiental"/>
    <s v="Calidad ambiental y preservación del patrimonio natural"/>
    <s v="05 -  Administración  del Estado"/>
    <s v="01-Adquisición  y/o producción de equipos, materiales , suministros y servicios propios del sector"/>
    <x v="28"/>
    <n v="1"/>
    <x v="5"/>
    <s v="Diseño, fabricación, suministro e instalación de la señalización para cada una de las áreas de las sedes principales con que cuenta la Secretaria Distrital de  Ambiente de acuerdo a lo que contempla la normatividad vigente."/>
    <d v="2013-09-25T00:00:00"/>
    <n v="1"/>
    <n v="30000000"/>
    <n v="30000000"/>
  </r>
  <r>
    <x v="13"/>
    <m/>
    <s v="Fortalecimiento  Institucional"/>
    <s v="Implementar 90% del Plan Institucional de Gestión Ambiental"/>
    <s v="Calidad ambiental y preservación del patrimonio natural"/>
    <s v="05 -  Administración  del Estado"/>
    <s v="01-Adquisición  y/o producción de equipos, materiales , suministros y servicios propios del sector"/>
    <x v="28"/>
    <n v="1"/>
    <x v="5"/>
    <s v="Suministrar e instalar el Sistema automático de apertura de puerta ppal de la sede Administrativa"/>
    <d v="2013-11-15T00:00:00"/>
    <n v="1"/>
    <n v="12000000"/>
    <n v="12000000"/>
  </r>
  <r>
    <x v="13"/>
    <m/>
    <s v="Fortalecimiento  Institucional"/>
    <s v="Implementar 90% del Plan Institucional de Gestión Ambiental"/>
    <s v="Calidad ambiental y preservación del patrimonio natural"/>
    <s v="05 -  Administración  del Estado"/>
    <s v="01-Adquisición  y/o producción de equipos, materiales , suministros y servicios propios del sector"/>
    <x v="28"/>
    <n v="1"/>
    <x v="5"/>
    <s v="Suministro e Instalación de un medidor de caudal para conocer  el caudal de agua lluvia utilizada y que es captada por los techos verdes y lona pretensada de la SDA ."/>
    <d v="2013-11-15T00:00:00"/>
    <n v="1"/>
    <n v="5000000"/>
    <n v="5000000"/>
  </r>
  <r>
    <x v="13"/>
    <m/>
    <s v="Fortalecimiento  Institucional"/>
    <s v="Implementar 90% del Plan Institucional de Gestión Ambiental"/>
    <s v="Calidad ambiental y preservación del patrimonio natural"/>
    <s v="05 -  Administración  del Estado"/>
    <s v="01-Adquisición  y/o producción de equipos, materiales , suministros y servicios propios del sector"/>
    <x v="28"/>
    <n v="1"/>
    <x v="5"/>
    <s v="Diseñar e instalar un sistema de extacción de olores baterias baños P1, P2 y P3 de la sede administrativa. Zona de parqeaderos."/>
    <d v="2013-11-11T00:00:00"/>
    <n v="1"/>
    <n v="64000000"/>
    <n v="64000000"/>
  </r>
  <r>
    <x v="13"/>
    <m/>
    <s v="Fortalecimiento  Institucional"/>
    <s v="Implementar 90% del Plan Institucional de Gestión Ambiental"/>
    <s v="Calidad ambiental y preservación del patrimonio natural"/>
    <s v="05 -  Administración  del Estado"/>
    <s v="01-Adquisición  y/o producción de equipos, materiales , suministros y servicios propios del sector"/>
    <x v="26"/>
    <n v="1"/>
    <x v="5"/>
    <s v="Apoyar el programa PIGA con las acciones que sean requeridas en el fortalecimiento de la institución"/>
    <d v="2013-05-05T00:00:00"/>
    <n v="1"/>
    <m/>
    <n v="18750000"/>
  </r>
  <r>
    <x v="13"/>
    <m/>
    <s v="Fortalecimiento  Institucional"/>
    <s v="Implementar 90% del Plan Institucional de Gestión Ambiental"/>
    <s v="Calidad ambiental y preservación del patrimonio natural"/>
    <s v="05 -  Administración  del Estado"/>
    <s v="01-Adquisición  y/o producción de equipos, materiales , suministros y servicios propios del sector"/>
    <x v="26"/>
    <n v="1"/>
    <x v="5"/>
    <s v="Apoyar el programa PIGA con las acciones que sean requeridas en el fortalecimiento de la institución"/>
    <d v="2013-05-05T00:00:00"/>
    <n v="5.53"/>
    <n v="3370000"/>
    <n v="18647333"/>
  </r>
  <r>
    <x v="13"/>
    <m/>
    <s v="Fortalecimiento  Institucional"/>
    <s v="Implementar 90% del Plan Institucional de Gestión Ambiental"/>
    <s v="Calidad ambiental y preservación del patrimonio natural"/>
    <s v="05 -  Administración  del Estado"/>
    <s v="01-Adquisición  y/o producción de equipos, materiales , suministros y servicios propios del sector"/>
    <x v="26"/>
    <n v="1"/>
    <x v="5"/>
    <s v="Apoyar el programa PIGA con las acciones que sean requeridas en el fortalecimiento de la institución"/>
    <m/>
    <n v="5"/>
    <m/>
    <n v="6502667"/>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Apoyar la coordinación de la Secretaria General y de Control Disciplinario de la Secretaria de Ambiente en el procedimiento relacionado con el manejo y administración de correspondencia y de los puntos de atención al ciudadano, quejas y soluciones a cargo"/>
    <d v="2013-02-12T00:00:00"/>
    <n v="12"/>
    <n v="6300000"/>
    <n v="7560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Adición al contrato de Jose Silvino."/>
    <d v="2013-01-12T00:00:00"/>
    <n v="1"/>
    <n v="3300000"/>
    <n v="330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enlace tecnico-operativo de las actividades de servicio al ciudadano con los procesos de Tecnologia de la información y las comunicaciones TICs.   "/>
    <d v="2013-03-22T00:00:00"/>
    <n v="3"/>
    <n v="1540000"/>
    <n v="462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enlace tecnico-operativo de las actividades de servicio al ciudadano con los procesos de Tecnologia de la información y las comunicaciones TICs.   "/>
    <d v="2013-03-22T00:00:00"/>
    <n v="2"/>
    <n v="1480000"/>
    <n v="296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ean competencia de la entidad en los puntos de atención al ciudadano donde ésta haga presencia."/>
    <d v="2013-03-04T00:00:00"/>
    <n v="4"/>
    <n v="1660000"/>
    <n v="664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realizara actividades de clasificación, envío, reparto, seguimiento y trámite de la correspondencia, como estrategia para el fortalecimiento de atención al servicio al ciudadano."/>
    <s v="No se realizo contrato "/>
    <n v="3"/>
    <n v="1260000"/>
    <n v="378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realizar actividades de clasificación, envío, reparto, seguimiento y trámite de la correspondencia, como estrategia para el fortalecimiento de atención al servicio al ciudadano."/>
    <d v="2013-03-22T00:00:00"/>
    <n v="4"/>
    <n v="1540000"/>
    <n v="616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realizar actividades de clasificación, envío, reparto, seguimiento y trámite de la correspondencia, como estrategia para el fortalecimiento de atención al servicio al ciudadano."/>
    <d v="2013-03-23T00:00:00"/>
    <n v="2"/>
    <n v="1480000"/>
    <n v="296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realizar actividades de clasificación, envío, reparto, seguimiento y trámite de la correspondencia, como estrategia para el fortalecimiento de atención al servicio al ciudadano."/>
    <d v="2013-03-13T00:00:00"/>
    <n v="4"/>
    <n v="1660000"/>
    <n v="664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ean competencia de la entidad en los puntos de atención al ciudadano donde ésta haga presencia."/>
    <d v="2013-03-06T00:00:00"/>
    <n v="4"/>
    <n v="1540000"/>
    <n v="616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ean competencia de la entidad en los puntos de atención al ciudadano donde ésta haga presencia."/>
    <d v="2013-04-15T00:00:00"/>
    <n v="3"/>
    <n v="1540000"/>
    <n v="462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ean competencia de la entidad en los puntos de atención al ciudadano donde ésta haga presencia."/>
    <d v="2013-04-16T00:00:00"/>
    <n v="4"/>
    <n v="1540000"/>
    <n v="616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ean competencia de la entidad en los puntos de atención al ciudadano donde ésta haga presencia."/>
    <d v="2013-04-17T00:00:00"/>
    <n v="1"/>
    <n v="1480000"/>
    <n v="148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clasificación, envio, reparto, seguimiento y tramite de la correspondencia, como estrategia para el fortalecimiento de la gestion de atención al ciudadano"/>
    <d v="2013-03-06T00:00:00"/>
    <n v="4"/>
    <n v="1540000"/>
    <n v="616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on competencia de la entidad, en los puntos de atención al ciudadano donde haga presencia en el marco del proyecto 844"/>
    <d v="2014-03-06T00:00:00"/>
    <m/>
    <n v="1480000"/>
    <n v="3650667"/>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Apoyar las actividades asistenciales de Servicio al Ciudadano con oportunidad y eficiencia para satisfacer las necesidades ciudadana e institucionales en relación con las actividades del área."/>
    <d v="2013-04-30T00:00:00"/>
    <n v="4"/>
    <n v="1660000"/>
    <n v="664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Apoyar las actividades asistenciales de Servicio al Ciudadano con oportunidad y eficiencia para satisfacer las necesidades ciudadana e institucionales en relación con las actividades del área."/>
    <d v="2013-04-30T00:00:00"/>
    <n v="3"/>
    <n v="1540000"/>
    <n v="462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Apoyar las actividades asistenciales de Servicio al Ciudadano con oportunidad y eficiencia para satisfacer las necesidades ciudadana e institucionales en relación con las actividades del área."/>
    <d v="2013-02-02T00:00:00"/>
    <n v="2.5"/>
    <n v="1480000"/>
    <n v="3798667"/>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Apoyar las actividades asistenciales de Servicio al Ciudadano con oportunidad y eficiencia para satisfacer las necesidades ciudadana e institucionales en relación con las actividades del área."/>
    <d v="2013-02-02T00:00:00"/>
    <n v="2.5"/>
    <n v="1480000"/>
    <n v="370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Apoyar las actividades asistenciales de Servicio al Ciudadano con oportunidad y eficiencia para satisfacer las necesidades ciudadana e institucionales en relación con las actividades del área."/>
    <d v="2013-03-13T00:00:00"/>
    <n v="4"/>
    <n v="1540000"/>
    <n v="616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Apoyar las actividades asistenciales de Servicio al Ciudadano con oportunidad y eficiencia para satisfacer las necesidades ciudadana e institucionales en relación con las actividades del área."/>
    <d v="2013-03-22T00:00:00"/>
    <n v="1"/>
    <n v="1480000"/>
    <n v="148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Apoyar las actividades asistenciales de Servicio al Ciudadano con oportunidad y eficiencia para satisfacer las necesidades ciudadana e institucionales en relación con las actividades del área."/>
    <d v="2013-03-22T00:00:00"/>
    <n v="4"/>
    <n v="1540000"/>
    <n v="616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on competencia de la entidad, en los puntos de atención al ciudadano donde haga presencia en el marco del proyecto 844"/>
    <d v="2013-05-02T00:00:00"/>
    <n v="3"/>
    <n v="1660000"/>
    <n v="498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on competencia de la entidad, en los puntos de atención al ciudadano donde haga presencia en el marco del proyecto 844"/>
    <d v="2013-05-03T00:00:00"/>
    <n v="2.5"/>
    <n v="1480000"/>
    <n v="3749333"/>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on competencia de la entidad, en los puntos de atención al ciudadano donde haga presencia en el marco del proyecto 844"/>
    <d v="2013-04-19T00:00:00"/>
    <n v="3"/>
    <n v="1480000"/>
    <n v="3798667"/>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on competencia de la entidad, en los puntos de atención al ciudadano donde haga presencia "/>
    <d v="2013-04-19T00:00:00"/>
    <n v="3"/>
    <n v="1540000"/>
    <n v="462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Apoyar las actividades asistenciales de Servicio al Ciudadano con oportunidad y eficiencia para satisfacer las necesidades ciudadana e institucionales en relación con las actividades del área."/>
    <d v="2013-04-16T00:00:00"/>
    <n v="4"/>
    <n v="1660000"/>
    <n v="664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on competencia de la entidad, en los puntos de atención al ciudadano donde haga presencia "/>
    <d v="2013-04-01T00:00:00"/>
    <n v="4"/>
    <n v="1960000"/>
    <n v="784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on competencia de la entidad, en los puntos de atención al ciudadano donde haga presencia "/>
    <d v="2013-03-11T00:00:00"/>
    <n v="2.5"/>
    <n v="1480000"/>
    <n v="3798667"/>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on competencia de la entidad, en los puntos de atención al ciudadano donde haga presencia "/>
    <d v="2013-04-16T00:00:00"/>
    <n v="4"/>
    <n v="1660000"/>
    <n v="664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on competencia de la entidad, en los puntos de atención al ciudadano donde haga presencia "/>
    <d v="2013-02-25T00:00:00"/>
    <n v="4"/>
    <n v="1540000"/>
    <n v="616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on competencia de la entidad, en los puntos de atención al ciudadano donde haga presencia "/>
    <d v="2013-02-25T00:00:00"/>
    <n v="2"/>
    <n v="1480000"/>
    <n v="296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on competencia de la entidad, en los puntos de atención al ciudadano donde haga presencia "/>
    <d v="2013-04-26T00:00:00"/>
    <n v="3"/>
    <n v="1540000"/>
    <n v="462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on competencia de la entidad, en los puntos de atención al ciudadano donde haga presencia "/>
    <d v="2013-04-19T00:00:00"/>
    <n v="2"/>
    <n v="1480000"/>
    <n v="296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on competencia de la entidad, en los puntos de atención al ciudadano donde haga presencia "/>
    <d v="2013-04-22T00:00:00"/>
    <n v="3"/>
    <n v="1540000"/>
    <n v="462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on competencia de la entidad, en los puntos de atención al ciudadano donde haga presencia "/>
    <d v="2013-01-16T00:00:00"/>
    <n v="2"/>
    <n v="1480000"/>
    <n v="296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Apoyar las actividades asistenciales de Servicio al Ciudadano con oportunidad y eficiencia para satisfacer las necesidades ciudadana e institucionales en relación con las actividades del área."/>
    <d v="2013-01-13T00:00:00"/>
    <n v="4"/>
    <n v="1540000"/>
    <n v="616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Apoyar las actividades asistenciales de Servicio al Ciudadano con oportunidad y eficiencia para satisfacer las necesidades ciudadana e institucionales en relación con las actividades del área."/>
    <d v="2013-04-18T00:00:00"/>
    <n v="3"/>
    <n v="1540000"/>
    <n v="462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on competencia de la entidad, en los puntos de atención al ciudadano donde haga presencia "/>
    <d v="2013-01-16T00:00:00"/>
    <n v="2"/>
    <n v="1480000"/>
    <n v="296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a actividades de clasificación, envío, reparto, seguimiento y trámite de la correspondencia, como estrategia para el fortalecimiento de atención al servicio al ciudadano."/>
    <d v="2013-02-22T00:00:00"/>
    <n v="4"/>
    <n v="1660000"/>
    <n v="664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realizara actividades de clasificación, envío, reparto, seguimiento y trámite de la correspondencia, como estrategia para el fortalecimiento de atención al servicio al ciudadano."/>
    <d v="2013-04-29T00:00:00"/>
    <n v="3"/>
    <n v="1540000"/>
    <n v="462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realizara actividades de clasificación, envío, reparto, seguimiento y trámite de la correspondencia, como estrategia para el fortalecimiento de atención al servicio al ciudadano."/>
    <d v="2013-04-30T00:00:00"/>
    <n v="3"/>
    <n v="1480000"/>
    <n v="3798667"/>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on competencia de la entidad, en los puntos de atención al ciudadano donde haga presencia en el marco del proyecto 844"/>
    <d v="2013-04-04T00:00:00"/>
    <n v="4"/>
    <n v="1960000"/>
    <n v="7840000"/>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on competencia de la entidad, en los puntos de atención al ciudadano donde haga presencia en el marco del proyecto 845"/>
    <d v="2013-04-05T00:00:00"/>
    <n v="2"/>
    <n v="1600000"/>
    <n v="320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on competencia de la entidad, en los puntos de atención al ciudadano donde haga presencia en el marco del proyecto 844"/>
    <d v="2013-04-26T00:00:00"/>
    <n v="3"/>
    <n v="1960000"/>
    <n v="5880000"/>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on competencia de la entidad, en los puntos de atención al ciudadano donde haga presencia en el marco del proyecto 845"/>
    <d v="2013-04-27T00:00:00"/>
    <n v="2.5"/>
    <n v="1600000"/>
    <n v="400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on competencia de la entidad, en los puntos de atención al ciudadano donde haga presencia en el marco del proyecto 844"/>
    <d v="2013-02-20T00:00:00"/>
    <n v="4"/>
    <n v="1960000"/>
    <n v="784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Apoyar en la coordinación de las actividades de orientación e información, a los usuarios de la secretaría distrital de ambiente y registro de los trámites que son competencia de la entidad, en los puntos de atención al ciudadano donde haga presencia en e"/>
    <d v="2013-05-02T00:00:00"/>
    <n v="9"/>
    <n v="2290000"/>
    <n v="2061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Apoyar en la coordinación de las actividades de orientación e información, a los usuarios de la secretaría distrital de ambiente y registro de los trámites que son competencia de la entidad, en los puntos de atención al ciudadano donde haga presencia en e"/>
    <d v="2013-04-01T00:00:00"/>
    <n v="3"/>
    <n v="2900000"/>
    <n v="870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on competencia de la entidad, en los puntos de atención al ciudadano donde haga presencia en el marco del proyecto 844"/>
    <d v="2013-04-01T00:00:00"/>
    <n v="4"/>
    <n v="1960000"/>
    <n v="7840000"/>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on competencia de la entidad, en los puntos de atención al ciudadano donde haga presencia en el marco del proyecto 845"/>
    <d v="2013-02-02T00:00:00"/>
    <n v="2"/>
    <n v="1600000"/>
    <n v="320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Apoyar las actividades asistenciales de Servicio al Ciudadano con oportunidad y eficiencia para satisfacer las necesidades ciudadana e institucionales en relación con las actividades del área."/>
    <d v="2013-09-05T00:00:00"/>
    <n v="3"/>
    <n v="1660000"/>
    <n v="4980000"/>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5"/>
    <s v="Apoyar las actividades asistenciales de Servicio al Ciudadano con oportunidad y eficiencia para satisfacer las necesidades ciudadana e institucionales en relación con las actividades del área."/>
    <d v="2013-01-28T00:00:00"/>
    <n v="2"/>
    <n v="1165000"/>
    <n v="233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ean competencia de la entidad en los puntos de atención al ciudadano donde ésta haga presencia."/>
    <d v="2013-09-05T00:00:00"/>
    <n v="4"/>
    <n v="1540000"/>
    <n v="6160000"/>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ean competencia de la entidad en los puntos de atención al ciudadano donde ésta haga presencia."/>
    <d v="2013-01-16T00:00:00"/>
    <n v="2"/>
    <n v="1480000"/>
    <n v="296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ean competencia de la entidad en los puntos de atención al ciudadano donde ésta haga presencia."/>
    <d v="2013-01-18T00:00:00"/>
    <n v="2"/>
    <n v="1480000"/>
    <n v="296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ean competencia de la entidad en los puntos de atención al ciudadano donde ésta haga presencia."/>
    <d v="2013-09-04T00:00:00"/>
    <n v="3"/>
    <n v="1540000"/>
    <n v="462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ean competencia de la entidad en los puntos de atención al ciudadano donde ésta haga presencia."/>
    <d v="2013-09-06T00:00:00"/>
    <n v="3"/>
    <n v="1540000"/>
    <n v="4620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ean competencia de la entidad en los puntos de atención al ciudadano donde ésta haga presencia."/>
    <d v="2013-01-11T00:00:00"/>
    <n v="2.5"/>
    <n v="1480000"/>
    <n v="3798667"/>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CLASIFICACION, ORGANIZACION Y REPARTO DE LA DOCUMENTACION RESULTANTE DEL TRAMITE DE LAS QUEJAS AMBIENTALES PRESENTADAS POR LOS USUARIOS, EN EL MARCO DEL PROYECTO 321"/>
    <d v="2013-01-11T00:00:00"/>
    <s v="1.5"/>
    <n v="1883000"/>
    <n v="3766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ean competencia de la entidad en los puntos de atención al ciudadano donde ésta haga presencia."/>
    <d v="2013-01-11T00:00:00"/>
    <s v="2.5"/>
    <n v="1480000"/>
    <n v="3749333"/>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ean competencia de la entidad en los puntos de atención al ciudadano donde ésta haga presencia."/>
    <d v="2013-03-18T00:00:00"/>
    <n v="4"/>
    <n v="1660000"/>
    <n v="6640000"/>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6"/>
    <s v="Realizar actividades de orientación e información a los usuarios de la Secretaría Distrital de Ambiente y registro de los trámites que sean competencia de la entidad en los puntos de atención al ciudadano donde ésta haga presencia."/>
    <d v="2013-09-05T00:00:00"/>
    <n v="4"/>
    <n v="2290000"/>
    <n v="9160000"/>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6"/>
    <s v="Realizar actividades de orientación e información a los usuarios de la Secretaría Distrital de Ambiente y registro de los trámites que sean competencia de la entidad en los puntos de atención al ciudadano donde ésta haga presencia."/>
    <d v="2013-09-05T00:00:00"/>
    <n v="4"/>
    <n v="2290000"/>
    <n v="9160000"/>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6"/>
    <s v="Realizar actividades de orientación e información a los usuarios de la Secretaría Distrital de Ambiente y registro de los trámites que sean competencia de la entidad en los puntos de atención al ciudadano donde ésta haga presencia."/>
    <d v="2013-09-05T00:00:00"/>
    <n v="4"/>
    <n v="2290000"/>
    <n v="9160000"/>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6"/>
    <s v="Realizar actividades de orientación e información a los usuarios de la Secretaría Distrital de Ambiente y registro de los trámites que sean competencia de la entidad en los puntos de atención al ciudadano donde ésta haga presencia."/>
    <d v="2013-09-05T00:00:00"/>
    <n v="4"/>
    <n v="2290000"/>
    <n v="9160000"/>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6"/>
    <s v="Realizar actividades de orientación e información a los usuarios de la Secretaría Distrital de Ambiente y registro de los trámites que sean competencia de la entidad en los puntos de atención al ciudadano donde ésta haga presencia."/>
    <d v="2013-09-05T00:00:00"/>
    <n v="4"/>
    <n v="2290000"/>
    <n v="9160000"/>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6"/>
    <s v="Realizar actividades de orientación e información a los usuarios de la Secretaría Distrital de Ambiente y registro de los trámites que sean competencia de la entidad en los puntos de atención al ciudadano donde ésta haga presencia."/>
    <d v="2013-09-05T00:00:00"/>
    <n v="4"/>
    <n v="2290000"/>
    <n v="9160000"/>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6"/>
    <s v="Realizar actividades de orientación e información a los usuarios de la Secretaría Distrital de Ambiente y registro de los trámites que sean competencia de la entidad en los puntos de atención al ciudadano donde ésta haga presencia."/>
    <d v="2013-09-05T00:00:00"/>
    <n v="4"/>
    <n v="2290000"/>
    <n v="9160000"/>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6"/>
    <s v="Realizar actividades de orientación e información a los usuarios de la Secretaría Distrital de Ambiente y registro de los trámites que sean competencia de la entidad en los puntos de atención al ciudadano donde ésta haga presencia."/>
    <d v="2013-09-05T00:00:00"/>
    <n v="4"/>
    <n v="2290000"/>
    <n v="9160000"/>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6"/>
    <s v="Realizar actividades de orientación e información a los usuarios de la Secretaría Distrital de Ambiente y registro de los trámites que sean competencia de la entidad en los puntos de atención al ciudadano donde ésta haga presencia."/>
    <d v="2013-09-05T00:00:00"/>
    <n v="4"/>
    <n v="2290000"/>
    <n v="9160000"/>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6"/>
    <s v="Realizar actividades de orientación e información a los usuarios de la Secretaría Distrital de Ambiente y registro de los trámites que sean competencia de la entidad en los puntos de atención al ciudadano donde ésta haga presencia."/>
    <d v="2013-06-21T00:00:00"/>
    <n v="7"/>
    <n v="2290000"/>
    <n v="16030000"/>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6"/>
    <s v="Realizar actividades de orientación e información a los usuarios de la Secretaría Distrital de Ambiente y registro de los trámites que sean competencia de la entidad en los puntos de atención al ciudadano donde ésta haga presencia."/>
    <d v="2013-06-25T00:00:00"/>
    <n v="7"/>
    <n v="2290000"/>
    <n v="16030000"/>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6"/>
    <s v="Realizar actividades de orientación e información a los usuarios de la Secretaría Distrital de Ambiente y registro de los trámites que sean competencia de la entidad en los puntos de atención al ciudadano donde ésta haga presencia."/>
    <d v="2013-09-25T00:00:00"/>
    <n v="1"/>
    <n v="1540000"/>
    <n v="1540000"/>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6"/>
    <s v="Adicion y prorroga No 1 Asistir técnicamente los trámites y servicios misionales de la SDA, referidos a los requerimientos que presenta la ciudadanía en los puntos de servicio al ciudadano de la entidad. "/>
    <d v="2013-03-01T00:00:00"/>
    <n v="1"/>
    <n v="1960000"/>
    <n v="1960000"/>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6"/>
    <s v="Adicion y prorroga N 1 Realizar actividades de orientación, información,  análisis, liquidación y registro de los requerimientos y trámites competencia de la SDA, que son presentados por los ciudadanos y/o ciudadanas en los puntos de atención donde hace p"/>
    <d v="2013-04-22T00:00:00"/>
    <n v="1"/>
    <n v="1660000"/>
    <n v="1660000"/>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6"/>
    <s v="Adicion y prorroga No 1 Realizar actividades de orientación, información, revisión  y registro de los requerimientos y trámites competencia de la SDA, que son presentados por los ciudadanos y/o ciudadanas en los puntos de atención donde hace presencia la "/>
    <d v="2013-08-05T00:00:00"/>
    <n v="1"/>
    <n v="1540000"/>
    <n v="1540000"/>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6"/>
    <s v="Adicion y prorroga No 1 Realizar actividades de orientación, información, revisión  y registro de los requerimientos y trámites competencia de la SDA, que son presentados por los ciudadanos y/o ciudadanas en los puntos de atención donde hace presencia la "/>
    <d v="2013-08-05T00:00:00"/>
    <n v="1"/>
    <n v="1540000"/>
    <n v="1540000"/>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6"/>
    <s v="Adicion y prorroga No 1 Realizar actividades de orientación, información,  análisis, liquidación y registro de los requerimientos y trámites competencia de la sda, que son presentados por los ciudadanos y/o ciudadanas en los puntos de atención donde hace "/>
    <d v="2013-08-05T00:00:00"/>
    <n v="1"/>
    <n v="1660000"/>
    <n v="1660000"/>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6"/>
    <s v="Adicion y prorroga No 1 Realizar actividades de orientación, información, revisión  y registro de los requerimientos y trámites competencia de la sda, que son presentados por los ciudadanos y/o ciudadanas en los puntos de atención donde hace presencia la "/>
    <d v="2013-08-05T00:00:00"/>
    <s v="26 DIAS"/>
    <n v="1334666.6666666667"/>
    <n v="1334666.6666666667"/>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6"/>
    <s v="Adicion y prorroga No 1 Realizar actividades de orientación, información,  análisis, liquidación y registro de los requerimientos y trámites competencia de la sda, que son presentados por los ciudadanos y/o ciudadanas en los puntos de atención donde hace "/>
    <d v="2013-08-05T00:00:00"/>
    <s v="19 dias"/>
    <n v="1051333.3333333335"/>
    <n v="1051333.3333333335"/>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6"/>
    <s v="Adicion y prorroga No 1 Realizar actividades de orientación, información, revisión  y registro de los requerimientos y trámites competencia de la sda, que son presentados por los ciudadanos y/o ciudadanas en los puntos de atención donde hace presencia la "/>
    <d v="2013-08-05T00:00:00"/>
    <s v="18 dias"/>
    <n v="718666.66666666674"/>
    <n v="718666.66666666674"/>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6"/>
    <s v="Adicion y prorroga No 1 Realizar actividades de orientación, información, revisión  y registro de los requerimientos y trámites competencia de la sda, que son presentados por los ciudadanos y/o ciudadanas en los puntos de atención donde hace presencia la "/>
    <d v="2013-08-05T00:00:00"/>
    <s v="17 dias"/>
    <n v="872666.66666666674"/>
    <n v="872666.66666666674"/>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6"/>
    <s v="Adicion y prorroga No 1 Adición y prorroga No 1 realizar actividades de orientación, información, revisión  y registro de los requerimientos y trámites competencia de la sda, que son presentados por los ciudadanos y/o ciudadanas en los puntos de atención "/>
    <d v="2013-08-05T00:00:00"/>
    <s v="13 dias"/>
    <n v="667333.33333333337"/>
    <n v="667333.33333333337"/>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6"/>
    <s v="Adicion y prorroga No 1 Realizar actividades de orientación, información, revisión  y registro de los requerimientos y trámites competencia de la sda, que son presentados por los ciudadanos y/o ciudadanas en los puntos de atención donde hace presencia la "/>
    <d v="2013-08-05T00:00:00"/>
    <s v="10 DIAS"/>
    <n v="513333.33333333337"/>
    <n v="513333.33333333337"/>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6"/>
    <s v="Adicion y prorroga No 1 realizar actividades de orientación, información, análisis, liquidación y registro de los requerimientos y tramites competencia de la sda, que son presentados por los ciudadanos y/o ciudadanas en los puntos de atención donde hace p"/>
    <d v="2013-08-05T00:00:00"/>
    <s v="10 dias"/>
    <n v="553333.33333333337"/>
    <n v="553333.33333333337"/>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6"/>
    <s v="Adicion y prorroga No 1 Realizar actividades de orientación, información, revisión  y registro de los requerimientos y trámites competencia de la sda, que son presentados por los ciudadanos y/o ciudadanas en los puntos de atención donde hace presencia la "/>
    <d v="2013-05-10T00:00:00"/>
    <s v="6 dias"/>
    <n v="308000"/>
    <n v="308000"/>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6"/>
    <s v="Adicion y prorroga No 1 Realizar actividades de orientación, información, revisión  y registro de los requerimientos y trámites competencia de la sda, que son presentados por los ciudadanos y/o ciudadanas en los puntos de atención donde hace presencia la "/>
    <d v="2013-08-05T00:00:00"/>
    <s v="9 dias"/>
    <n v="462000"/>
    <n v="462000"/>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6"/>
    <s v="Adicion y prorroga No 1 Realizar actividades de orientación, información, revisión  y registro de los requerimientos y trámites competencia de la sda, que son presentados por los ciudadanos y/o ciudadanas en los puntos de atención donde hace presencia la "/>
    <d v="2013-08-05T00:00:00"/>
    <s v="6 dias"/>
    <n v="308000"/>
    <n v="308000"/>
  </r>
  <r>
    <x v="14"/>
    <m/>
    <s v="Fortalecimiento a la gestión del servicio al ciudadano"/>
    <s v="Aumentar y mantener 15 puntos de atención al ciudadano en REDCADES y en otros espacios de servicio a la ciudadanía"/>
    <s v="Calidad ambiental y preservación del patrimonio natural"/>
    <s v="6 -  Administración  del Estado"/>
    <s v="02-Administración control y organización institucional para apoyo a la gestión  del distrito"/>
    <x v="26"/>
    <n v="1"/>
    <x v="6"/>
    <s v="Adicion y prorroga No 1 Asistir técnicamente los trámites y servicios misionales de la SDA, referidos a los requerimientos que presenta la ciudadanía en los puntos de servicio al ciudadano de la entidad. "/>
    <d v="2013-08-05T00:00:00"/>
    <s v="6 dias "/>
    <n v="392000"/>
    <n v="392000"/>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2-Administración control y organización institucional para apoyo a la gestión  del distrito"/>
    <x v="26"/>
    <n v="1"/>
    <x v="5"/>
    <s v="PLANTA TEMPORAL"/>
    <m/>
    <m/>
    <m/>
    <n v="577033312"/>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1-Adquisición  y/o producción de equipos, materiales , suministros y servicios propios del sector"/>
    <x v="27"/>
    <n v="1"/>
    <x v="5"/>
    <s v="Entregar a titulo de compraventa las impresoras, validadoras, plotter y scaner para la SDA"/>
    <d v="2013-11-11T00:00:00"/>
    <n v="1"/>
    <n v="63335862"/>
    <n v="63335862"/>
  </r>
  <r>
    <x v="14"/>
    <m/>
    <s v="Fortalecimiento a la gestión del servicio al ciudadano"/>
    <s v="Aumentar y mantener 15 puntos de atención al ciudadano en REDCADES y en otros espacios de servicio a la ciudadanía"/>
    <s v="Calidad ambiental y preservación del patrimonio natural"/>
    <s v="05 -  Administración  del Estado"/>
    <s v="01-Adquisición  y/o producción de equipos, materiales , suministros y servicios propios del sector"/>
    <x v="27"/>
    <n v="1"/>
    <x v="5"/>
    <s v="Brindar a la SDA acciones Mejoramiento y fortalecimiento de la atención al ciudadano."/>
    <d v="2013-11-11T00:00:00"/>
    <n v="1"/>
    <n v="18825825"/>
    <n v="18825825"/>
  </r>
  <r>
    <x v="15"/>
    <m/>
    <s v="Organización archivistica y digitalización de expedientes"/>
    <s v="Formular/Implementar el 100% la Organización archivística, digitalización y/o microfilmación de los expedientes (Unidades documentales) generados en la SDA en el ejercicio de sus funciones de control ambiental"/>
    <s v="Calidad ambiental y preservación del patrimonio natural"/>
    <s v="05 -  Administración  del Estado"/>
    <s v="02 - Administración control y organización institucional para apoyo a la gestión  del distrito"/>
    <x v="26"/>
    <n v="1"/>
    <x v="5"/>
    <s v="Prestar los servicios profesionales realizando el seguimiento y control de todas las actividades de la organización y la elaboración de tablas de retención documental y tablas de valoración documental de la Secretaría Distrital de ambiente -SDA- contribuy"/>
    <d v="2013-02-25T00:00:00"/>
    <n v="11"/>
    <n v="3370000"/>
    <n v="37070000"/>
  </r>
  <r>
    <x v="15"/>
    <m/>
    <s v="Organización archivistica y digitalización de expedientes"/>
    <s v="Formular/Implementar el 100% la Organización archivística, digitalización y/o microfilmación de los expedientes (Unidades documentales) generados en la SDA en el ejercicio de sus funciones de control ambiental"/>
    <s v="Calidad ambiental y preservación del patrimonio natural"/>
    <s v="05 -  Administración  del Estado"/>
    <s v="02 - Administración control y organización institucional para apoyo a la gestión  del distrito"/>
    <x v="26"/>
    <n v="1"/>
    <x v="5"/>
    <s v="Implementar y hacer seguimiento de tiempos y movimientos de los procesos que tienen el sistema de información ambiental, procesos y documentos FOREST así como la verificación que la digitalización se realice correctamente teniendo en cuenta estos y la TDR"/>
    <d v="2013-02-25T00:00:00"/>
    <n v="11"/>
    <n v="3370000"/>
    <n v="37070000"/>
  </r>
  <r>
    <x v="15"/>
    <m/>
    <s v="Organización archivistica y digitalización de expedientes"/>
    <s v="Formular/Implementar el 100% la Organización archivística, digitalización y/o microfilmación de los expedientes (Unidades documentales) generados en la SDA en el ejercicio de sus funciones de control ambiental"/>
    <s v="Calidad ambiental y preservación del patrimonio natural"/>
    <s v="05 -  Administración  del Estado"/>
    <s v="02 - Administración control y organización institucional para apoyo a la gestión  del distrito"/>
    <x v="26"/>
    <n v="1"/>
    <x v="5"/>
    <s v="Realizar el seguimiento y participar en las tareas del supervisor del proceso de digitalización del archivo de la Secretaría Distrital de Ambiente –SDA–, tanto en el proceso de contratación como en el sistema de información, así mismo realizar controles y"/>
    <d v="2013-02-25T00:00:00"/>
    <n v="11"/>
    <n v="3370000"/>
    <n v="37070000"/>
  </r>
  <r>
    <x v="15"/>
    <m/>
    <s v="Organización archivistica y digitalización de expedientes"/>
    <s v="Formular/Implementar el 100% la Organización archivística, digitalización y/o microfilmación de los expedientes (Unidades documentales) generados en la SDA en el ejercicio de sus funciones de control ambiental"/>
    <s v="Calidad ambiental y preservación del patrimonio natural"/>
    <s v="05 -  Administración  del Estado"/>
    <s v="02 - Administración control y organización institucional para apoyo a la gestión  del distrito"/>
    <x v="26"/>
    <n v="1"/>
    <x v="5"/>
    <s v="Apoyar el seguimiento de los tiempos y movimientos de los procesos que tienen el sistema de información ambiental, procesos y documentos asi como apoyar el seguimiento y control de las actividades de la organización y elaboracion de las tablas de retensio"/>
    <d v="2013-08-15T00:00:00"/>
    <n v="4.5"/>
    <n v="1660000"/>
    <n v="7590000"/>
  </r>
  <r>
    <x v="15"/>
    <m/>
    <s v="Organización archivistica y digitalización de expedientes"/>
    <s v="Formular/Implementar el 100% la Organización archivística, digitalización y/o microfilmación de los expedientes (Unidades documentales) generados en la SDA en el ejercicio de sus funciones de control ambiental"/>
    <s v="Calidad ambiental y preservación del patrimonio natural"/>
    <s v="02_Dotación"/>
    <s v="_201_Adquisición_y_o_producción_de_equipos_materiales_suministros_y_servicios_propios_del_sector"/>
    <x v="29"/>
    <n v="1"/>
    <x v="5"/>
    <s v="ORGANIZACIÓN ARCHIVISTICA, DIGITALIZACIÓN Y/O MICROFILMACIÓN DE LOS EXPEDIENTES GENERADOS EN LA SDA EN EL EJERCICIO DE SUS FUNCIONES DE CONTROL AMBIENTAL PARA CADA UNA DE LAS TEMATICAS QUE ALLI SE MANEJAN. FASE 1"/>
    <d v="2013-11-20T00:00:00"/>
    <n v="1"/>
    <n v="781200000"/>
    <n v="781200000"/>
  </r>
  <r>
    <x v="15"/>
    <m/>
    <s v="Cultura de la ética, la transparencia y la_x000a_probidad"/>
    <s v="Implementar 1 programa de gestión etica para los servidores y servidoras de la SDA."/>
    <s v="Calidad ambiental y preservación del patrimonio natural"/>
    <s v="02_Dotación"/>
    <s v="_201_Adquisición_y_o_producción_de_equipos_materiales_suministros_y_servicios_propios_del_sector"/>
    <x v="30"/>
    <n v="1"/>
    <x v="5"/>
    <s v="Implementación programa de ética de la Secretaría Distrital de Ambiente"/>
    <d v="2013-11-10T00:00:00"/>
    <n v="3"/>
    <s v="N/A"/>
    <n v="20000000"/>
  </r>
  <r>
    <x v="16"/>
    <m/>
    <s v="Cultura de la ética, la transparencia y la probidad"/>
    <s v="Mejorar 1 proceso De gestión contractual, de control interno y de quejas y reclamos interpuestos por los Ciudadanos a través de los canales con que dispone  la SDA."/>
    <s v="Calidad ambiental y preservación del patrimonio natural"/>
    <s v="05 -  Administración  del Estado"/>
    <s v="02-Administración control y organización institucional para apoyo a la gestión  del distrito"/>
    <x v="26"/>
    <n v="1"/>
    <x v="5"/>
    <s v="Apoyar a la Oficina de Control Interno en el cumplimiento de los roles asignados en el decreto 1537 de 2001 en especial los concernientes a la salva guarda  y custodia de los bienes y activos de la institución, transparente manejo y divulgación de los sis"/>
    <d v="2013-02-26T00:00:00"/>
    <n v="10"/>
    <n v="5410000"/>
    <n v="54100000"/>
  </r>
  <r>
    <x v="16"/>
    <m/>
    <s v="Cultura de la ética, la transparencia y la probidad"/>
    <s v="Mejorar 1 proceso De gestión contractual, de control interno y de quejas y reclamos interpuestos por los Ciudadanos a través de los canales con que dispone  la SDA."/>
    <s v="Calidad ambiental y preservación del patrimonio natural"/>
    <s v="05 -  Administración  del Estado"/>
    <s v="02-Administración control y organización institucional para apoyo a la gestión  del distrito"/>
    <x v="26"/>
    <n v="1"/>
    <x v="5"/>
    <s v="Apoyar a la oficina de control interno en el cumplimiento de los roles asignados en el decreto 1537 de 2001 en especial los concernientes al cumplimiento legal y normativo vinculante"/>
    <d v="2013-03-01T00:00:00"/>
    <n v="10"/>
    <n v="5410000"/>
    <n v="54100000"/>
  </r>
  <r>
    <x v="16"/>
    <m/>
    <s v="Cultura de la ética, la transparencia y la probidad"/>
    <s v="Mejorar 1 proceso De gestión contractual, de control interno y de quejas y reclamos interpuestos por los Ciudadanos a través de los canales con que dispone  la SDA."/>
    <s v="Calidad ambiental y preservación del patrimonio natural"/>
    <s v="05 -  Administración  del Estado"/>
    <s v="02-Administración control y organización institucional para apoyo a la gestión  del distrito"/>
    <x v="26"/>
    <n v="1"/>
    <x v="5"/>
    <s v="Realizar actividades profesionales de evaluación, seguimiento y valoración a los componentes de información, comunicación, gestión documental y los controles que garanticen la salvaguarda y custodia de la información primaria, secundaria y los sistemas de"/>
    <d v="2013-02-21T00:00:00"/>
    <n v="10"/>
    <n v="2680000"/>
    <n v="26800000"/>
  </r>
  <r>
    <x v="16"/>
    <m/>
    <s v="Cultura de la ética, la transparencia y la probidad"/>
    <s v="Mejorar 1 proceso De gestión contractual, de control interno y de quejas y reclamos interpuestos por los Ciudadanos a través de los canales con que dispone  la SDA."/>
    <s v="Calidad ambiental y preservación del patrimonio natural"/>
    <s v="05 -  Administración  del Estado"/>
    <s v="02-Administración control y organización institucional para apoyo a la gestión  del distrito"/>
    <x v="26"/>
    <n v="1"/>
    <x v="5"/>
    <s v="Apoyar a la oficina de Control Interno de la Secretaria Distrital de Ambiente en las labores requeridas para cumplir con los roles asignados normativamente"/>
    <d v="2013-03-04T00:00:00"/>
    <n v="10"/>
    <n v="3370000"/>
    <n v="33700000"/>
  </r>
  <r>
    <x v="16"/>
    <m/>
    <s v="Cultura de la ética, la transparencia y la probidad"/>
    <s v="Mejorar 1 proceso De gestión contractual, de control interno y de quejas y reclamos interpuestos por los Ciudadanos a través de los canales con que dispone  la SDA."/>
    <s v="Calidad ambiental y preservación del patrimonio natural"/>
    <s v="05 -  Administración  del Estado"/>
    <s v="02-Administración control y organización institucional para apoyo a la gestión  del distrito"/>
    <x v="26"/>
    <n v="1"/>
    <x v="5"/>
    <s v="Apoyar a la oficina de Control Interno de la Sceretaria Distrital de Ambiente en las labores requeridas para cumplir con los roles asignados normativamente"/>
    <d v="2013-02-22T00:00:00"/>
    <n v="10"/>
    <n v="3370000"/>
    <n v="33700000"/>
  </r>
  <r>
    <x v="16"/>
    <m/>
    <s v="Cultura de la ética, la transparencia y la probidad"/>
    <s v="Mejorar 1 proceso De gestión contractual, de control interno y de quejas y reclamos interpuestos por los Ciudadanos a través de los canales con que dispone  la SDA."/>
    <s v="Calidad ambiental y preservación del patrimonio natural"/>
    <s v="05 -  Administración  del Estado"/>
    <s v="02-Administración control y organización institucional para apoyo a la gestión  del distrito"/>
    <x v="26"/>
    <n v="1"/>
    <x v="5"/>
    <s v="Apoyar a la oficina de Control Interno de la Sceretaria Distrital de Ambiente en las labores requeridas para cumplir con los roles asignados normativamente"/>
    <d v="2013-02-22T00:00:00"/>
    <n v="6.5"/>
    <n v="3880000"/>
    <n v="25220000"/>
  </r>
  <r>
    <x v="16"/>
    <m/>
    <s v="Cultura de la ética, la transparencia y la probidad"/>
    <s v="Mejorar 1 proceso De gestión contractual, de control interno y de quejas y reclamos interpuestos por los Ciudadanos a través de los canales con que dispone  la SDA."/>
    <s v="Calidad ambiental y preservación del patrimonio natural"/>
    <s v="05 -  Administración  del Estado"/>
    <s v="02-Administración control y organización institucional para apoyo a la gestión  del distrito"/>
    <x v="26"/>
    <n v="1"/>
    <x v="5"/>
    <s v="Apoyar a la oficina de Control Interno de la SeCretaria Distrital de Ambiente en las labores requeridas para cumplir con los roles asignados normativamente"/>
    <d v="2013-03-04T00:00:00"/>
    <n v="10"/>
    <n v="5410000"/>
    <n v="54100000"/>
  </r>
  <r>
    <x v="16"/>
    <m/>
    <s v="Cultura de la ética, la transparencia y la probidad"/>
    <s v="Mejorar 1 proceso De gestión contractual, de control interno y de quejas y reclamos interpuestos por los Ciudadanos a través de los canales con que dispone  la SDA."/>
    <s v="Calidad ambiental y preservación del patrimonio natural"/>
    <s v="05 -  Administración  del Estado"/>
    <s v="02-Administración control y organización institucional para apoyo a la gestión  del distrito"/>
    <x v="26"/>
    <n v="1"/>
    <x v="5"/>
    <s v="Apoyar la administración del aplicativo SDQS y las actividades relacionadas con el mejoramiento continuo de los procedimientos asociados al área de servicio al ciudadano, en el marco de acciones de probidad y transparencia institucional "/>
    <d v="2013-03-06T00:00:00"/>
    <n v="11"/>
    <n v="3880000"/>
    <n v="42680000"/>
  </r>
  <r>
    <x v="16"/>
    <m/>
    <s v="Cultura de la ética, la transparencia y la probidad"/>
    <s v="Mejorar 1 proceso De gestión contractual, de control interno y de quejas y reclamos interpuestos por los Ciudadanos a través de los canales con que dispone  la SD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on competencia de la entidad, en los puntos de atención al ciudadano donde haga presencia "/>
    <d v="2013-05-23T00:00:00"/>
    <n v="8"/>
    <n v="1540000"/>
    <n v="12320000"/>
  </r>
  <r>
    <x v="16"/>
    <m/>
    <s v="Cultura de la ética, la transparencia y la probidad"/>
    <s v="Mejorar 1 proceso De gestión contractual, de control interno y de quejas y reclamos interpuestos por los Ciudadanos a través de los canales con que dispone  la SDA."/>
    <s v="Calidad ambiental y preservación del patrimonio natural"/>
    <s v="05 -  Administración  del Estado"/>
    <s v="02-Administración control y organización institucional para apoyo a la gestión  del distrito"/>
    <x v="26"/>
    <n v="1"/>
    <x v="5"/>
    <s v="Realizar actividades de orientación e información, a los usuarios de la Secretaría Distrital de Ambiente y registro de los trámites que son competencia de la entidad, en los puntos de atención al ciudadano donde haga presencia "/>
    <d v="2013-05-06T00:00:00"/>
    <n v="9"/>
    <n v="1960000"/>
    <n v="17640000"/>
  </r>
  <r>
    <x v="16"/>
    <m/>
    <s v="Cultura de la ética, la transparencia y la probidad"/>
    <s v="Mejorar 1 proceso De gestión contractual, de control interno y de quejas y reclamos interpuestos por los Ciudadanos a través de los canales con que dispone  la SDA."/>
    <s v="Calidad ambiental y preservación del patrimonio natural"/>
    <s v="05 -  Administración  del Estado"/>
    <s v="02-Administración control y organización institucional para apoyo a la gestión  del distrito"/>
    <x v="26"/>
    <n v="1"/>
    <x v="5"/>
    <s v="Realizar actividades de clasificación, organización y reparto de la documentación resultado del trámite de la subsecretaria General y de control Disciplinario. "/>
    <d v="2013-05-06T00:00:00"/>
    <n v="9"/>
    <n v="2290000"/>
    <n v="20610000"/>
  </r>
  <r>
    <x v="16"/>
    <m/>
    <s v="Cultura de la ética, la transparencia y la probidad"/>
    <s v="Mejorar 1 proceso De gestión contractual, de control interno y de quejas y reclamos interpuestos por los Ciudadanos a través de los canales con que dispone  la SDA."/>
    <s v="Calidad ambiental y preservación del patrimonio natural"/>
    <s v="05 -  Administración  del Estado"/>
    <s v="02-Administración control y organización institucional para apoyo a la gestión  del distrito"/>
    <x v="26"/>
    <n v="1"/>
    <x v="5"/>
    <s v="Apoyar, asistir y asesorar a la SDA, en el cumplimiento de su objeto misional en relación con el direccionamiento estratégico y la coordinación de las dependencias de la entidad, en el ámbito jurídico, técnico y de política pública._x000a_"/>
    <d v="2013-02-27T00:00:00"/>
    <n v="11"/>
    <n v="8000000"/>
    <n v="88000000"/>
  </r>
  <r>
    <x v="16"/>
    <m/>
    <s v="Cultura de la ética, la transparencia y la probidad"/>
    <s v="Mejorar 1 proceso De gestión contractual, de control interno y de quejas y reclamos interpuestos por los Ciudadanos a través de los canales con que dispone  la SDA."/>
    <s v="Calidad ambiental y preservación del patrimonio natural"/>
    <s v="05 -  Administración  del Estado"/>
    <s v="02-Administración control y organización institucional para apoyo a la gestión  del distrito"/>
    <x v="26"/>
    <n v="0"/>
    <x v="5"/>
    <s v="Apoyar la realización de las actividades precontractuales y la consolidación de la información de gestión con base en el proceso establecido de acuerdo a las competencia de la Subsecretaría."/>
    <d v="2013-04-10T00:00:00"/>
    <n v="10"/>
    <n v="2110000"/>
    <n v="21350000"/>
  </r>
  <r>
    <x v="16"/>
    <m/>
    <s v="Cultura de la ética, la transparencia y la probidad"/>
    <s v="Mejorar 1 proceso De gestión contractual, de control interno y de quejas y reclamos interpuestos por los Ciudadanos a través de los canales con que dispone  la SDA."/>
    <s v="Calidad ambiental y preservación del patrimonio natural"/>
    <s v="05 -  Administración  del Estado"/>
    <s v="02-Administración control y organización institucional para apoyo a la gestión  del distrito"/>
    <x v="26"/>
    <n v="0"/>
    <x v="5"/>
    <s v="REALIZAR ACTIVIDADES ADMINISTRATIVAS, LOGÍSTICAS, DE ARCHIVO Y TRÁMITES DE DOCUMENTACIÓN EN LOS DIFERENTES PROCESOS DERIVADOS DE LAS ACCIONES DE  GESTIÓN CONTRACTUAL   ENMARCADOS EN  ACCIONES "/>
    <d v="2013-05-24T00:00:00"/>
    <n v="8"/>
    <n v="1960000"/>
    <n v="15680000"/>
  </r>
  <r>
    <x v="16"/>
    <m/>
    <s v="Cultura de la ética, la transparencia y la probidad"/>
    <s v="Mejorar 1 proceso De gestión contractual, de control interno y de quejas y reclamos interpuestos por los Ciudadanos a través de los canales con que dispone  la SDA."/>
    <s v="Calidad ambiental y preservación del patrimonio natural"/>
    <s v="05 -  Administración  del Estado"/>
    <s v="02-Administración control y organización institucional para apoyo a la gestión  del distrito"/>
    <x v="30"/>
    <n v="0"/>
    <x v="5"/>
    <s v="REALIZAR  LAS  ACCIONES JURIDICAS Y ADMINISTRATIVAS, LOGÍSTICAS, DE DOCUMENTACION, TRAMITES CONTRACTUALES,  EN LOS DIFERENTES PROCESOS INDENTIFICADOS Y QUE SE DERIVEN DE LAS ACCIONES DE  GESTIÓN CONTRACTUAL EN EL MARCO DE LA TRANSPARENCIA Y PROBIDAD INTIT"/>
    <d v="2013-11-20T00:00:00"/>
    <n v="1"/>
    <n v="20000000"/>
    <n v="20000000"/>
  </r>
  <r>
    <x v="17"/>
    <m/>
    <s v="Control social para la participación en la gestión ambiental"/>
    <s v="Promover 20 procesos participativosde control social para la gestión ambiental en el D.C."/>
    <s v="Calidad ambiental y preservación del patrimonio natural"/>
    <s v="02_Dotación"/>
    <s v="_201_Adquisición_y_o_producción_de_equipos_materiales_suministros_y_servicios_propios_del_sector"/>
    <x v="1"/>
    <n v="1"/>
    <x v="5"/>
    <s v="Acompañar y apoyar la realización de un encuentro de control social por UPZ y por Veredas"/>
    <d v="2013-11-20T00:00:00"/>
    <n v="1"/>
    <s v="N/A"/>
    <n v="29600000"/>
  </r>
  <r>
    <x v="17"/>
    <m/>
    <s v="Control social para la participación en la gestión ambiental"/>
    <s v="Promover 20 procesos participativosde control social para la gestión ambiental en el D.C."/>
    <s v="Calidad ambiental y preservación del patrimonio natural"/>
    <s v="02_Dotación"/>
    <s v="_201_Adquisición_y_o_producción_de_equipos_materiales_suministros_y_servicios_propios_del_sector"/>
    <x v="1"/>
    <n v="1"/>
    <x v="5"/>
    <s v="Desarrollar un proceso de formación, articulado con IDEPAC y la Veeduría Distrital, dirigido a cada uno de los miembros que conforman los comites de control social, que contemple las siguinetes lineas: (1) Control social a gestión pública (2) Participació"/>
    <d v="2013-11-11T00:00:00"/>
    <n v="3"/>
    <s v="N/A"/>
    <n v="30400000"/>
  </r>
  <r>
    <x v="18"/>
    <n v="1391"/>
    <s v="Gestión documental."/>
    <s v="Desarrollar el 100% de nuevos procesos/procedimientos de apoyo y misionales al Sistema de Información Ambiental  - SIA – Procesos y Documentos"/>
    <s v="Ciudadania participativa y responsable con el ambiente"/>
    <s v="05 -  Administración  del Estado"/>
    <s v="02 - Administración control y organización institucional para apoyo a la gestión  del distrito"/>
    <x v="26"/>
    <n v="1"/>
    <x v="5"/>
    <s v="Realizar la implementación de procesos y procedimientos, seguimiento y soporte a usuarios finales de los proyectos de automatización de procesos y digitalización de documentos en SDA"/>
    <d v="2013-02-14T00:00:00"/>
    <n v="12"/>
    <n v="4900000"/>
    <n v="58800000"/>
  </r>
  <r>
    <x v="18"/>
    <m/>
    <s v="Gestión documental."/>
    <s v="Desarrollar el 100% de nuevos procesos/procedimientos de apoyo y misionales al Sistema de Información Ambiental  - SIA – Procesos y Documentos"/>
    <s v="Ciudadania participativa y responsable con el ambiente"/>
    <s v="05 -  Administración  del Estado"/>
    <s v="02 - Administración control y organización institucional para apoyo a la gestión  del distrito"/>
    <x v="26"/>
    <n v="1"/>
    <x v="5"/>
    <s v="Realizará la Parametrización de procesos, formularios electrónicos, formatos, plantillas y reportes en el sistema de información documental FOREST®."/>
    <d v="2013-02-15T00:00:00"/>
    <n v="12"/>
    <n v="4900000"/>
    <n v="58800000"/>
  </r>
  <r>
    <x v="18"/>
    <m/>
    <s v="Gestión documental."/>
    <s v="Desarrollar el 100% de nuevos procesos/procedimientos de apoyo y misionales al Sistema de Información Ambiental  - SIA – Procesos y Documentos"/>
    <s v="Ciudadania participativa y responsable con el ambiente"/>
    <s v="05 -  Administración  del Estado"/>
    <s v="02 - Administración control y organización institucional para apoyo a la gestión  del distrito"/>
    <x v="26"/>
    <n v="1"/>
    <x v="5"/>
    <s v="Realizar el entrenamiento y soporte a usuarios de los diferentes procesos en las nuevas herramientas informáticas, facilitando la adopción de estas herramientas existentes en la entidad"/>
    <d v="2013-02-15T00:00:00"/>
    <n v="12"/>
    <n v="2110000"/>
    <n v="25320000"/>
  </r>
  <r>
    <x v="18"/>
    <n v="1392"/>
    <s v="Gestión documental."/>
    <s v="Desarrollar el 100% de nuevos procesos/procedimientos de apoyo y misionales al Sistema de Información Ambiental  - SIA – Procesos y Documentos"/>
    <s v="Ciudadania participativa y responsable con el ambiente"/>
    <s v="05 -  Administración  del Estado"/>
    <s v="02 - Administración control y organización institucional para apoyo a la gestión  del distrito"/>
    <x v="26"/>
    <n v="1"/>
    <x v="5"/>
    <s v="Realizar el levantamiento de información para la creación de reportes y brindar soporte a usuarios en las herramientas informáticas existentes en la entidad."/>
    <d v="2013-03-22T00:00:00"/>
    <n v="12"/>
    <n v="2110000"/>
    <n v="25320000"/>
  </r>
  <r>
    <x v="18"/>
    <n v="1393"/>
    <s v="Gestión documental."/>
    <s v="Desarrollar el 100% de nuevos procesos/procedimientos de apoyo y misionales al Sistema de Información Ambiental  - SIA – Procesos y Documentos"/>
    <s v="Ciudadania participativa y responsable con el ambiente"/>
    <s v="05 -  Administración  del Estado"/>
    <s v="02 - Administración control y organización institucional para apoyo a la gestión  del distrito"/>
    <x v="26"/>
    <n v="1"/>
    <x v="5"/>
    <s v="Realizar la administración del sistema de información documental forest® y el entrenamiento en el uso del sistema y el soporte técnico del mismo a través de las herramientas informáticas existentes en la entidad"/>
    <d v="2013-02-26T00:00:00"/>
    <n v="9.4407582938388632"/>
    <n v="2110000"/>
    <n v="19920000"/>
  </r>
  <r>
    <x v="18"/>
    <n v="1394"/>
    <s v="Gestión documental."/>
    <s v="Desarrollar el 100% de nuevos procesos/procedimientos de apoyo y misionales al Sistema de Información Ambiental  - SIA – Procesos y Documentos"/>
    <s v="05 -  Administración  del Estado"/>
    <s v="02 - Administración control y organización institucional para apoyo a la gestión  del distrito"/>
    <s v="0020- Personal contratado para las actividades propias de los procesos de mejoramiento de gestión de la entidad"/>
    <x v="26"/>
    <n v="1"/>
    <x v="5"/>
    <s v="Realizar la administración del sistema de información documental forest® y el entrenamiento en el uso del sistema y el soporte técnico del mismo a través de las herramientas informáticas existentes en la entidad"/>
    <d v="2013-02-26T00:00:00"/>
    <n v="2.5592417061611372"/>
    <n v="2110000"/>
    <n v="5400000"/>
  </r>
  <r>
    <x v="18"/>
    <n v="1395"/>
    <s v="Gestión documental."/>
    <s v="Desarrollar el 100% de nuevos procesos/procedimientos de apoyo y misionales al Sistema de Información Ambiental  - SIA – Procesos y Documentos"/>
    <s v="Ciudadania participativa y responsable con el ambiente"/>
    <s v="02-Dotación"/>
    <s v="02 - Mantenimiento de equipos, materiales , suministros Y servicios propios del sector"/>
    <x v="31"/>
    <n v="1"/>
    <x v="5"/>
    <s v="Prestar los servicios de Soporte técnico, mantenimiento y actualización de los sistemas de información FOREST y STORM, así como, la automatización de nuevos procesos y mejora de los procesos en operación del sistema de información ambiental SIA, procesos "/>
    <d v="2013-08-01T00:00:00"/>
    <n v="12"/>
    <n v="122980000"/>
    <n v="122980000"/>
  </r>
  <r>
    <x v="18"/>
    <n v="1396"/>
    <s v="Gestión documental."/>
    <s v="Desarrollar el 100% de nuevos procesos/procedimientos de apoyo y misionales al Sistema de Información Ambiental  - SIA – Procesos y Documentos"/>
    <s v="Ciudadania participativa y responsable con el ambiente"/>
    <s v="02-Dotación"/>
    <s v="02 - Mantenimiento de equipos, materiales , suministros Y servicios propios del sector"/>
    <x v="31"/>
    <n v="1"/>
    <x v="5"/>
    <s v="Prestar el servicio de Correo Electrónico cerificado para la secretaria Distrital de Ambiente"/>
    <d v="2013-07-22T00:00:00"/>
    <n v="6"/>
    <n v="80000000"/>
    <n v="80000000"/>
  </r>
  <r>
    <x v="18"/>
    <n v="1397"/>
    <s v="Desarrollo, Fortalecimiento y Mantenimiento de Sistemas de Información."/>
    <s v="Desarrollar/Fortalecer 100% de los sistemas de información e infraestructura tecnológica requeridos por la entidad para el cumplimiento de los objetivos misionales."/>
    <s v="Ciudadania participativa y responsable con el ambiente"/>
    <s v="02-Dotación"/>
    <s v="02 - Mantenimiento de equipos, materiales , suministros Y servicios propios del sector"/>
    <x v="31"/>
    <n v="1"/>
    <x v="5"/>
    <s v="Arrendar las salas de capacitación que cuenten con la infraestructura necesaria para sensibilizar y retroalimentar sobre el manejo de los procedimientos que se implementan en el Sistema de Información de la entidad"/>
    <d v="2013-09-02T00:00:00"/>
    <n v="7"/>
    <n v="2442661.7142857141"/>
    <n v="17098632"/>
  </r>
  <r>
    <x v="18"/>
    <n v="1398"/>
    <s v="Gestión documental."/>
    <s v="Desarrollar el 100% de nuevos procesos/procedimientos de apoyo y misionales al Sistema de Información Ambiental  - SIA – Procesos y Documentos"/>
    <s v="Ciudadania participativa y responsable con el ambiente"/>
    <s v="02-Dotación"/>
    <s v="01 - Adquisición  y/o producción de equipos, materiales, suministros y servicios propios del sector"/>
    <x v="29"/>
    <n v="1"/>
    <x v="5"/>
    <s v="Renovación del certificado de servidor de sitio seguro y adquisición de firmas digitales para la Secretaria Distrital de Ambiente"/>
    <d v="2013-09-02T00:00:00"/>
    <n v="12"/>
    <n v="2100000"/>
    <n v="2100000"/>
  </r>
  <r>
    <x v="18"/>
    <n v="1399"/>
    <s v="Tramites en línea y cadenas de trámites"/>
    <s v="Participar en 3 cadenas de tramites distritales como contribución a la mejora de servicio al ciudadano"/>
    <s v="Ciudadania participativa y responsable con el ambiente"/>
    <s v="05 -  Administración  del Estado"/>
    <s v="02 - Administración control y organización institucional para apoyo a la gestión  del distrito"/>
    <x v="26"/>
    <n v="1"/>
    <x v="5"/>
    <s v="Participar en la definicion de la infraestructura de hardware y software SDA; en la implementación de las interfaces entre los diferentes sistemas de información y demás componetes de hardware y software de la entidad y el distrito."/>
    <d v="2013-06-15T00:00:00"/>
    <n v="12"/>
    <n v="6300000"/>
    <n v="75600000"/>
  </r>
  <r>
    <x v="18"/>
    <n v="1400"/>
    <s v="Tramites en línea y cadenas de trámites"/>
    <s v="Participar en 3 cadenas de tramites distritales como contribución a la mejora de servicio al ciudadano"/>
    <s v="Ciudadania participativa y responsable con el ambiente"/>
    <s v="05 -  Administración  del Estado"/>
    <s v="02 - Administración control y organización institucional para apoyo a la gestión  del distrito"/>
    <x v="26"/>
    <n v="1"/>
    <x v="5"/>
    <s v="Realizar el levantamiento de la información para los sistemas de información existentes y nuevos sistemas, identificar las necesidades del usuario final,  transformar esas necesidades en requerimientos funcionales de la solución."/>
    <d v="2013-05-15T00:00:00"/>
    <n v="10.5"/>
    <n v="2110000"/>
    <n v="22155000"/>
  </r>
  <r>
    <x v="18"/>
    <n v="1401"/>
    <s v="Tramites en línea y cadenas de trámites"/>
    <s v="Participar en 3 cadenas de tramites distritales como contribución a la mejora de servicio al ciudadano"/>
    <s v="Ciudadania participativa y responsable con el ambiente"/>
    <s v="05 -  Administración  del Estado"/>
    <s v="02 - Administración control y organización institucional para apoyo a la gestión  del distrito"/>
    <x v="26"/>
    <n v="1"/>
    <x v="5"/>
    <s v="Realizar la implementación de procesos y procedimientos  de los proyectos de automatización de procesos y digitalización de documentos en SDA"/>
    <d v="2013-06-15T00:00:00"/>
    <n v="1.3820960698689957"/>
    <n v="2290000"/>
    <n v="3165000"/>
  </r>
  <r>
    <x v="18"/>
    <n v="1402"/>
    <s v="Tramites en línea y cadenas de trámites"/>
    <s v="Participar en 3 cadenas de tramites distritales como contribución a la mejora de servicio al ciudadano"/>
    <s v="Ciudadania participativa y responsable con el ambiente"/>
    <s v="02-Dotación"/>
    <s v="02 - Mantenimiento de equipos, materiales , suministros Y servicios propios del sector"/>
    <x v="31"/>
    <n v="1"/>
    <x v="5"/>
    <s v="Prestar los servicios de Soporte técnico, mantenimiento y actualización de los sistemas de información FOREST y STORM, así como, la automatización de nuevos procesos y mejora de los procesos en operación del sistema de información ambiental SIA, procesos "/>
    <d v="2013-06-15T00:00:00"/>
    <n v="1"/>
    <n v="50000000"/>
    <n v="153000000"/>
  </r>
  <r>
    <x v="18"/>
    <n v="1403"/>
    <s v="Desarrollo, Fortalecimiento y Mantenimiento de Sistemas de Información."/>
    <s v="Desarrollar/Fortalecer 100% de los sistemas de información e infraestructura tecnológica requeridos por la entidad para el cumplimiento de los objetivos misionales."/>
    <s v="Ciudadania participativa y responsable con el ambiente"/>
    <s v="02-Dotación"/>
    <s v="02 - Mantenimiento de equipos, materiales , suministros Y servicios propios del sector"/>
    <x v="31"/>
    <n v="1"/>
    <x v="5"/>
    <s v=" Prestar el servicio de actualización y soporte técnico, suministro de licencias y los servicios ACS de los productos Oracle de base de datos y servidor de aplicaciones correspondiente a los ambientes de producción y desarrollo de la Secretaria Distrital "/>
    <d v="2013-08-01T00:00:00"/>
    <n v="1"/>
    <n v="62433057"/>
    <n v="62433057"/>
  </r>
  <r>
    <x v="18"/>
    <n v="1404"/>
    <s v="Desarrollo, Fortalecimiento y Mantenimiento de Sistemas de Información."/>
    <s v="Formular/Implementar un(1) SGSI (Sistema de Gestión de Seguridad de la Información) para la SDA"/>
    <s v="Ciudadania participativa y responsable con el ambiente"/>
    <s v="02-Dotación"/>
    <s v="02 - Mantenimiento de equipos, materiales , suministros Y servicios propios del sector"/>
    <x v="31"/>
    <n v="1"/>
    <x v="5"/>
    <s v="Evaluar y realizar el diagnóstico del estado actual de las redes de telecomunicaciones y su plataforma tecnología, para así presentar una propuesta de optimización y actualización de las mismas. _x000a_"/>
    <d v="2013-05-15T00:00:00"/>
    <n v="5"/>
    <n v="22400000"/>
    <n v="112000000"/>
  </r>
  <r>
    <x v="18"/>
    <n v="1405"/>
    <s v="Desarrollo, Fortalecimiento y Mantenimiento de Sistemas de Información."/>
    <s v="Desarrollar/Fortalecer 100% de los sistemas de información e infraestructura tecnológica requeridos por la entidad para el cumplimiento de los objetivos misionales."/>
    <s v="Ciudadania participativa y responsable con el ambiente"/>
    <s v="05 -  Administración  del Estado"/>
    <s v="02 - Administración control y organización institucional para apoyo a la gestión  del distrito"/>
    <x v="26"/>
    <n v="1"/>
    <x v="5"/>
    <s v="Prestar los servicios profesionales como asesor de tecnología en la coordinación de los proyectos del plan estratégico de sistemas de información (PESI) y la definición del PESI (2013-2016)."/>
    <d v="2013-02-15T00:00:00"/>
    <n v="9"/>
    <n v="9300000"/>
    <n v="83700000"/>
  </r>
  <r>
    <x v="18"/>
    <n v="1406"/>
    <s v="Desarrollo, Fortalecimiento y Mantenimiento de Sistemas de Información."/>
    <s v="Desarrollar/Fortalecer 100% de los sistemas de información e infraestructura tecnológica requeridos por la entidad para el cumplimiento de los objetivos misionales."/>
    <s v="Ciudadania participativa y responsable con el ambiente"/>
    <s v="05 -  Administración  del Estado"/>
    <s v="02 - Administración control y organización institucional para apoyo a la gestión  del distrito"/>
    <x v="26"/>
    <n v="1"/>
    <x v="5"/>
    <s v="Adición y prorroga No.2 al contrato No. 532 del 2012, cuyo objeto es: &quot;Apoyar la administración de la plataforma de redes, comunicaciones hardware y software de la entidad&quot;"/>
    <d v="2013-02-15T00:00:00"/>
    <n v="2.0203791469194314"/>
    <n v="2110000"/>
    <n v="4263000"/>
  </r>
  <r>
    <x v="18"/>
    <n v="1407"/>
    <s v="Desarrollo, Fortalecimiento y Mantenimiento de Sistemas de Información."/>
    <s v="Desarrollar/Fortalecer 100% de los sistemas de información e infraestructura tecnológica requeridos por la entidad para el cumplimiento de los objetivos misionales."/>
    <s v="Ciudadania participativa y responsable con el ambiente"/>
    <s v="05 -  Administración  del Estado"/>
    <s v="02 - Administración control y organización institucional para apoyo a la gestión  del distrito"/>
    <x v="26"/>
    <n v="1"/>
    <x v="5"/>
    <s v="Prestar los servicios profesionales como asesor de tecnología en la coordinación de los proyectos del plan estratégico de sistemas de información (PESI) y la definición del PESI (2013-2016)."/>
    <d v="2013-03-15T00:00:00"/>
    <n v="2"/>
    <n v="9300000"/>
    <n v="18600000"/>
  </r>
  <r>
    <x v="18"/>
    <n v="1408"/>
    <s v="Desarrollo, Fortalecimiento y Mantenimiento de Sistemas de Información."/>
    <s v="Desarrollar/Fortalecer 100% de los sistemas de información e infraestructura tecnológica requeridos por la entidad para el cumplimiento de los objetivos misionales."/>
    <s v="Ciudadania participativa y responsable con el ambiente"/>
    <s v="05 -  Administración  del Estado"/>
    <s v="02 - Administración control y organización institucional para apoyo a la gestión  del distrito"/>
    <x v="26"/>
    <n v="1"/>
    <x v="5"/>
    <s v="Prestar los servicios profesionales como asesor de tecnología en la coordinación de los proyectos del plan estratégico de sistemas de información (PESI) y la definición del PESI (2013-2016)."/>
    <d v="2013-03-15T00:00:00"/>
    <n v="1"/>
    <n v="9300000"/>
    <n v="9300000"/>
  </r>
  <r>
    <x v="18"/>
    <n v="1409"/>
    <s v="Desarrollo, Fortalecimiento y Mantenimiento de Sistemas de Información."/>
    <s v="Desarrollar/Fortalecer 100% de los sistemas de información e infraestructura tecnológica requeridos por la entidad para el cumplimiento de los objetivos misionales."/>
    <s v="Ciudadania participativa y responsable con el ambiente"/>
    <s v="05 -  Administración  del Estado"/>
    <s v="02 - Administración control y organización institucional para apoyo a la gestión  del distrito"/>
    <x v="26"/>
    <n v="1"/>
    <x v="5"/>
    <s v="Prestar los servicios de administración de las Bases de Datos Oracle (DBA) de la SDA, sobre sistemas operativos Linux RedHat y Windows"/>
    <d v="2013-02-26T00:00:00"/>
    <n v="3"/>
    <n v="6300000"/>
    <n v="18900000"/>
  </r>
  <r>
    <x v="18"/>
    <n v="1410"/>
    <s v="Desarrollo, Fortalecimiento y Mantenimiento de Sistemas de Información."/>
    <s v="Desarrollar/Fortalecer 100% de los sistemas de información e infraestructura tecnológica requeridos por la entidad para el cumplimiento de los objetivos misionales."/>
    <s v="Ciudadania participativa y responsable con el ambiente"/>
    <s v="05 -  Administración  del Estado"/>
    <s v="02 - Administración control y organización institucional para apoyo a la gestión  del distrito"/>
    <x v="26"/>
    <n v="1"/>
    <x v="5"/>
    <s v="Prestar los servicios de administración de las Bases de Datos Oracle (DBA) de la SDA, sobre sistemas operativos Linux RedHat y Windows"/>
    <d v="2013-02-26T00:00:00"/>
    <n v="8"/>
    <n v="6300000"/>
    <n v="50400000"/>
  </r>
  <r>
    <x v="18"/>
    <n v="1411"/>
    <s v="Desarrollo, Fortalecimiento y Mantenimiento de Sistemas de Información."/>
    <s v="Desarrollar/Fortalecer 100% de los sistemas de información e infraestructura tecnológica requeridos por la entidad para el cumplimiento de los objetivos misionales."/>
    <s v="Ciudadania participativa y responsable con el ambiente"/>
    <s v="05 -  Administración  del Estado"/>
    <s v="02 - Administración control y organización institucional para apoyo a la gestión  del distrito"/>
    <x v="26"/>
    <n v="1"/>
    <x v="5"/>
    <s v="Administración de las Bases de Datos (DBA) SQLServer, MySQL y otras, de la SDA; elaboración de la extracción, transformación y carga de datos requeridos para las migraciones entre las bases de datos de los sistemas de información SIA a otras bases de dato"/>
    <d v="2013-02-15T00:00:00"/>
    <n v="12"/>
    <n v="6300000"/>
    <n v="75600000"/>
  </r>
  <r>
    <x v="18"/>
    <n v="1412"/>
    <s v="Desarrollo, Fortalecimiento y Mantenimiento de Sistemas de Información."/>
    <s v="Desarrollar/Fortalecer 100% de los sistemas de información e infraestructura tecnológica requeridos por la entidad para el cumplimiento de los objetivos misionales."/>
    <s v="Ciudadania participativa y responsable con el ambiente"/>
    <s v="05 -  Administración  del Estado"/>
    <s v="02 - Administración control y organización institucional para apoyo a la gestión  del distrito"/>
    <x v="26"/>
    <n v="1"/>
    <x v="5"/>
    <s v="Prestar servicios de asistencia profesional y técnica para realizar las actividades de Gestión del Conocimiento y Gestión del Cambio que optimicen los procesos de información, incrementen la efectividad de los sistemas y mejoren el desempeño y las interac"/>
    <d v="2013-04-05T00:00:00"/>
    <n v="10"/>
    <n v="6300000"/>
    <n v="63000000"/>
  </r>
  <r>
    <x v="18"/>
    <n v="1413"/>
    <s v="Desarrollo, Fortalecimiento y Mantenimiento de Sistemas de Información."/>
    <s v="Desarrollar/Fortalecer 100% de los sistemas de información e infraestructura tecnológica requeridos por la entidad para el cumplimiento de los objetivos misionales."/>
    <s v="Ciudadania participativa y responsable con el ambiente"/>
    <s v="05 -  Administración  del Estado"/>
    <s v="02 - Administración control y organización institucional para apoyo a la gestión  del distrito"/>
    <x v="26"/>
    <n v="1"/>
    <x v="5"/>
    <s v="Coordinará, realizará el soporte y mantenimiento de los Sistemas de información de la SDA"/>
    <d v="2013-02-27T00:00:00"/>
    <n v="4"/>
    <n v="4900000"/>
    <n v="19600000"/>
  </r>
  <r>
    <x v="18"/>
    <n v="1414"/>
    <s v="Desarrollo, Fortalecimiento y Mantenimiento de Sistemas de Información."/>
    <s v="Desarrollar/Fortalecer 100% de los sistemas de información e infraestructura tecnológica requeridos por la entidad para el cumplimiento de los objetivos misionales."/>
    <s v="Ciudadania participativa y responsable con el ambiente"/>
    <s v="05 -  Administración  del Estado"/>
    <s v="02 - Administración control y organización institucional para apoyo a la gestión  del distrito"/>
    <x v="26"/>
    <n v="1"/>
    <x v="5"/>
    <s v="realizará el soporte y mantenimiento de los Sistemas de información de la SDA"/>
    <d v="2013-02-27T00:00:00"/>
    <n v="7"/>
    <n v="4900000"/>
    <n v="34300000"/>
  </r>
  <r>
    <x v="18"/>
    <n v="1415"/>
    <s v="Desarrollo, Fortalecimiento y Mantenimiento de Sistemas de Información."/>
    <s v="Desarrollar/Fortalecer 100% de los sistemas de información e infraestructura tecnológica requeridos por la entidad para el cumplimiento de los objetivos misionales."/>
    <s v="Ciudadania participativa y responsable con el ambiente"/>
    <s v="05 -  Administración  del Estado"/>
    <s v="02 - Administración control y organización institucional para apoyo a la gestión  del distrito"/>
    <x v="26"/>
    <n v="1"/>
    <x v="5"/>
    <s v="Realizar la administración, actualización y la puesta en operación de las funcionalidades nuevas y existentes herramienta de portal web que tiene la Secretaria Distrital de Ambiente, así como la actualización de los diferentes micro-sitios web de la SDA."/>
    <d v="2013-02-14T00:00:00"/>
    <n v="12"/>
    <n v="4390000"/>
    <n v="52680000"/>
  </r>
  <r>
    <x v="18"/>
    <n v="1416"/>
    <s v="Desarrollo, Fortalecimiento y Mantenimiento de Sistemas de Información."/>
    <s v="Desarrollar/Fortalecer 100% de los sistemas de información e infraestructura tecnológica requeridos por la entidad para el cumplimiento de los objetivos misionales."/>
    <s v="Ciudadania participativa y responsable con el ambiente"/>
    <s v="05 -  Administración  del Estado"/>
    <s v="02 - Administración control y organización institucional para apoyo a la gestión  del distrito"/>
    <x v="26"/>
    <n v="1"/>
    <x v="5"/>
    <s v="Apoyar el levantamiento de información, la parametrización e implementación de las nuevas herramientas informáticas que esten enfocadas en la creación, diseño, modelado y animación interactiva de los servicios y productos orientados a la comunicación gráf"/>
    <d v="2013-02-25T00:00:00"/>
    <n v="12"/>
    <n v="2990000"/>
    <n v="35880000"/>
  </r>
  <r>
    <x v="18"/>
    <n v="1417"/>
    <s v="Desarrollo, Fortalecimiento y Mantenimiento de Sistemas de Información."/>
    <s v="Desarrollar/Fortalecer 100% de los sistemas de información e infraestructura tecnológica requeridos por la entidad para el cumplimiento de los objetivos misionales."/>
    <s v="Ciudadania participativa y responsable con el ambiente"/>
    <s v="05 -  Administración  del Estado"/>
    <s v="02 - Administración control y organización institucional para apoyo a la gestión  del distrito"/>
    <x v="26"/>
    <n v="1"/>
    <x v="5"/>
    <s v="PLANTA TEMPORAL"/>
    <d v="2013-06-01T00:00:00"/>
    <n v="9"/>
    <s v="N/A"/>
    <n v="31345384"/>
  </r>
  <r>
    <x v="18"/>
    <n v="1418"/>
    <s v="Desarrollo, Fortalecimiento y Mantenimiento de Sistemas de Información."/>
    <s v="Desarrollar/Fortalecer 100% de los sistemas de información e infraestructura tecnológica requeridos por la entidad para el cumplimiento de los objetivos misionales."/>
    <s v="Ciudadania participativa y responsable con el ambiente"/>
    <s v="05 -  Administración  del Estado"/>
    <s v="02 - Administración control y organización institucional para apoyo a la gestión  del distrito"/>
    <x v="26"/>
    <n v="1"/>
    <x v="5"/>
    <s v="Prestar los servicios profesionales  apoyando la formulación de una estrategia, soportada en un enfoque de Arquitectura Empresarial, para la optimización de los sistemas Administrativo, financiero, y misional de la Secretaría Distrital de Ambiente."/>
    <d v="2013-10-01T00:00:00"/>
    <n v="3"/>
    <n v="4900000"/>
    <n v="14700000"/>
  </r>
  <r>
    <x v="18"/>
    <n v="1419"/>
    <s v="Desarrollo, Fortalecimiento y Mantenimiento de Sistemas de Información."/>
    <s v="Desarrollar/Fortalecer 100% de los sistemas de información e infraestructura tecnológica requeridos por la entidad para el cumplimiento de los objetivos misionales."/>
    <s v="Ciudadania participativa y responsable con el ambiente"/>
    <s v="05 -  Administración  del Estado"/>
    <s v="02 - Administración control y organización institucional para apoyo a la gestión  del distrito"/>
    <x v="26"/>
    <n v="1"/>
    <x v="5"/>
    <s v="Realizar el levantamiento de información para la parametrización de formularios, formatos, plantillas en el sistema de información documental FOREST®"/>
    <d v="2013-06-01T00:00:00"/>
    <n v="3"/>
    <n v="2110000"/>
    <n v="9030000"/>
  </r>
  <r>
    <x v="18"/>
    <n v="1420"/>
    <s v="Desarrollo, Fortalecimiento y Mantenimiento de Sistemas de Información."/>
    <s v="Desarrollar/Fortalecer 100% de los sistemas de información e infraestructura tecnológica requeridos por la entidad para el cumplimiento de los objetivos misionales."/>
    <s v="Ciudadania participativa y responsable con el ambiente"/>
    <s v="05 -  Administración  del Estado"/>
    <s v="02 - Administración control y organización institucional para apoyo a la gestión  del distrito"/>
    <x v="26"/>
    <n v="1"/>
    <x v="5"/>
    <s v="Realizará la parametrización para el mejoramiento de las actuales y/o nuevos procesos en el sistema de información documental FOREST®"/>
    <d v="2013-06-01T00:00:00"/>
    <n v="3"/>
    <n v="2290000"/>
    <n v="6870000"/>
  </r>
  <r>
    <x v="18"/>
    <n v="1421"/>
    <s v="Desarrollo, Fortalecimiento y Mantenimiento de Sistemas de Información."/>
    <s v="Desarrollar/Fortalecer 100% de los sistemas de información e infraestructura tecnológica requeridos por la entidad para el cumplimiento de los objetivos misionales."/>
    <s v="Ciudadania participativa y responsable con el ambiente"/>
    <s v="05 -  Administración  del Estado"/>
    <s v="02 - Administración control y organización institucional para apoyo a la gestión  del distrito"/>
    <x v="26"/>
    <n v="1"/>
    <x v="5"/>
    <s v="PLANTA TEMPORAL - Liberado"/>
    <d v="2013-06-01T00:00:00"/>
    <n v="9"/>
    <s v="N/A"/>
    <n v="38054616"/>
  </r>
  <r>
    <x v="18"/>
    <n v="1422"/>
    <s v="Desarrollo, Fortalecimiento y Mantenimiento de Sistemas de Información."/>
    <s v="Desarrollar/Fortalecer 100% de los sistemas de información e infraestructura tecnológica requeridos por la entidad para el cumplimiento de los objetivos misionales."/>
    <s v="Ciudadania participativa y responsable con el ambiente"/>
    <s v="02-Dotación"/>
    <s v="02 - Mantenimiento de equipos, materiales , suministros Y servicios propios del sector"/>
    <x v="31"/>
    <n v="1"/>
    <x v="5"/>
    <s v="Prestar los servicios de Soporte técnico, mantenimiento y actualización de los sistemas de información FOREST y STORM, así como, la automatización de nuevos procesos y mejora de los procesos en operación del sistema de información ambiental SIA, procesos "/>
    <d v="2013-07-31T00:00:00"/>
    <n v="1"/>
    <n v="405169059"/>
    <n v="405169059"/>
  </r>
  <r>
    <x v="18"/>
    <n v="1423"/>
    <s v="Desarrollo, Fortalecimiento y Mantenimiento de Sistemas de Información."/>
    <s v="Desarrollar/Fortalecer 100% de los sistemas de información e infraestructura tecnológica requeridos por la entidad para el cumplimiento de los objetivos misionales."/>
    <s v="Calidad ambiental y preservación del patrimonio natural"/>
    <s v="02-Dotación"/>
    <s v="01 - Adquisición  y/o producción de equipos, materiales, suministros y servicios propios del sector"/>
    <x v="29"/>
    <n v="1"/>
    <x v="5"/>
    <s v="Adición y prorroga del contrato 1668 de 2012 cuyo objeto es adquirir equipos de computo para apoyar el desarrollo de los procesos misionales y de apoyo para el fortalecimiento institucional"/>
    <d v="2013-02-27T00:00:00"/>
    <n v="1"/>
    <n v="129700000"/>
    <n v="129700000"/>
  </r>
  <r>
    <x v="18"/>
    <n v="1424"/>
    <s v="Desarrollo, Fortalecimiento y Mantenimiento de Sistemas de Información."/>
    <s v="Desarrollar/Fortalecer 100% de los sistemas de información e infraestructura tecnológica requeridos por la entidad para el cumplimiento de los objetivos misionales."/>
    <s v="Ciudadania participativa y responsable con el ambiente"/>
    <s v="02-Dotación"/>
    <s v="02 - Mantenimiento de equipos, materiales , suministros Y servicios propios del sector"/>
    <x v="31"/>
    <n v="1"/>
    <x v="5"/>
    <s v="Contratar el mantenimiento del sistema contable denominado SIASOFT de la SDA, en todos sus módulos"/>
    <d v="2013-09-15T00:00:00"/>
    <n v="2"/>
    <n v="3710000"/>
    <n v="5776320"/>
  </r>
  <r>
    <x v="18"/>
    <n v="1425"/>
    <s v="Desarrollo, Fortalecimiento y Mantenimiento de Sistemas de Información."/>
    <s v="Desarrollar/Fortalecer 100% de los sistemas de información e infraestructura tecnológica requeridos por la entidad para el cumplimiento de los objetivos misionales."/>
    <s v="Ciudadania participativa y responsable con el ambiente"/>
    <s v="02-Dotación"/>
    <s v="02 - Mantenimiento de equipos, materiales , suministros Y servicios propios del sector"/>
    <x v="31"/>
    <n v="1"/>
    <x v="5"/>
    <s v="Contratar el mantenimiento del sistema contable denominado SIASOFT de la SDA, en todos sus módulos"/>
    <d v="2013-04-15T00:00:00"/>
    <n v="6"/>
    <n v="3710000"/>
    <n v="22260000"/>
  </r>
  <r>
    <x v="18"/>
    <n v="1426"/>
    <s v="Desarrollo, Fortalecimiento y Mantenimiento de Sistemas de Información."/>
    <s v="Desarrollar/Fortalecer 100% de los sistemas de información e infraestructura tecnológica requeridos por la entidad para el cumplimiento de los objetivos misionales."/>
    <s v="Ciudadania participativa y responsable con el ambiente"/>
    <s v="02-Dotación"/>
    <s v="02 - Mantenimiento de equipos, materiales , suministros Y servicios propios del sector"/>
    <x v="31"/>
    <n v="1"/>
    <x v="5"/>
    <s v="Realizar el soporte, mantenimiento,  actualización y capacitación de cada una de las aplicaciones (OTRS, OCS, Nagios) que hace parte de la mesa de servicio que opera en la Secretaria Distrital de Ambiente."/>
    <d v="2013-05-27T00:00:00"/>
    <n v="1"/>
    <n v="20600000"/>
    <n v="20600000"/>
  </r>
  <r>
    <x v="18"/>
    <n v="1427"/>
    <s v="Desarrollo, Fortalecimiento y Mantenimiento de Sistemas de Información."/>
    <s v="Desarrollar/Fortalecer 100% de los sistemas de información e infraestructura tecnológica requeridos por la entidad para el cumplimiento de los objetivos misionales."/>
    <s v="Ciudadania participativa y responsable con el ambiente"/>
    <s v="02-Dotación"/>
    <s v="02 - Mantenimiento de equipos, materiales , suministros Y servicios propios del sector"/>
    <x v="31"/>
    <n v="1"/>
    <x v="5"/>
    <s v="Evaluar y realizar el diagnóstico del estado actual de las redes de telecomunicaciones y su plataforma tecnología, para así presentar una propuesta de optimización y actualización de las mismas. "/>
    <d v="2013-06-28T00:00:00"/>
    <n v="11"/>
    <n v="9123393.9090909082"/>
    <n v="100357333"/>
  </r>
  <r>
    <x v="18"/>
    <n v="1428"/>
    <s v="Desarrollo, Fortalecimiento y Mantenimiento de Sistemas de Información."/>
    <s v="Desarrollar/Fortalecer 100% de los sistemas de información e infraestructura tecnológica requeridos por la entidad para el cumplimiento de los objetivos misionales."/>
    <s v="Ciudadania participativa y responsable con el ambiente"/>
    <s v="02-Dotación"/>
    <s v="01 - Adquisición  y/o producción de equipos, materiales, suministros y servicios propios del sector"/>
    <x v="29"/>
    <n v="1"/>
    <x v="5"/>
    <s v="Renovación del certificado de servidor de sitio seguro y adquisición de firmas digitales para la Secretaria Distrital de Ambiente"/>
    <d v="2013-08-01T00:00:00"/>
    <n v="1"/>
    <n v="11955670"/>
    <n v="8167330"/>
  </r>
  <r>
    <x v="18"/>
    <n v="1429"/>
    <s v="Desarrollo, Fortalecimiento y Mantenimiento de Sistemas de Información."/>
    <s v="Desarrollar/Fortalecer 100% de los sistemas de información e infraestructura tecnológica requeridos por la entidad para el cumplimiento de los objetivos misionales."/>
    <s v="Ciudadania participativa y responsable con el ambiente"/>
    <s v="02-Dotación"/>
    <s v="01 - Adquisición  y/o producción de equipos, materiales, suministros y servicios propios del sector"/>
    <x v="29"/>
    <n v="1"/>
    <x v="5"/>
    <s v="Adquirir un servidor para el fortalecimiento de la infraestructura tecnológica y mejorar la disponibilidad  de los servicios Web, con que cuenta la Secretaría Distrital de Ambiente."/>
    <d v="2013-06-29T00:00:00"/>
    <n v="1"/>
    <n v="37063170"/>
    <n v="37063170"/>
  </r>
  <r>
    <x v="18"/>
    <n v="1430"/>
    <s v="Desarrollo, Fortalecimiento y Mantenimiento de Sistemas de Información."/>
    <s v="Desarrollar/Fortalecer 100% de los sistemas de información e infraestructura tecnológica requeridos por la entidad para el cumplimiento de los objetivos misionales."/>
    <s v="Ciudadania participativa y responsable con el ambiente"/>
    <s v="02-Dotación"/>
    <s v="02 - Mantenimiento de equipos, materiales , suministros Y servicios propios del sector"/>
    <x v="31"/>
    <n v="1"/>
    <x v="5"/>
    <s v="Soporte y mantenimiento de la mensajería electrónica para la SDA"/>
    <d v="2013-04-23T00:00:00"/>
    <n v="12"/>
    <n v="12081666.666666666"/>
    <n v="144980000"/>
  </r>
  <r>
    <x v="18"/>
    <n v="1431"/>
    <s v="Desarrollo, Fortalecimiento y Mantenimiento de Sistemas de Información."/>
    <s v="Desarrollar/Fortalecer 100% de los sistemas de información e infraestructura tecnológica requeridos por la entidad para el cumplimiento de los objetivos misionales."/>
    <s v="Ciudadania participativa y responsable con el ambiente"/>
    <s v="02-Dotación"/>
    <s v="02 - Mantenimiento de equipos, materiales , suministros Y servicios propios del sector"/>
    <x v="31"/>
    <n v="1"/>
    <x v="5"/>
    <s v="Adición y prorroga del contrato No. 1158 de 2011 cuyo objeto es &quot;Adquirir e implementar los servicios de una solución integral de mensajería electrónica para la SDA."/>
    <d v="2013-04-23T00:00:00"/>
    <n v="12"/>
    <n v="29654356"/>
    <n v="29654356"/>
  </r>
  <r>
    <x v="18"/>
    <n v="1432"/>
    <s v="Desarrollo, Fortalecimiento y Mantenimiento de Sistemas de Información."/>
    <s v="Desarrollar/Fortalecer 100% de los sistemas de información e infraestructura tecnológica requeridos por la entidad para el cumplimiento de los objetivos misionales."/>
    <s v="Ciudadania participativa y responsable con el ambiente"/>
    <s v="02-Dotación"/>
    <s v="01 - Adquisición  y/o producción de equipos, materiales, suministros y servicios propios del sector"/>
    <x v="29"/>
    <n v="1"/>
    <x v="5"/>
    <s v="REALIZAR EL FORTALECIMIENTO DE LA RED_x000a_INALÁMBRICA DE COMUNICACIONES DE LA SECRETARIA DISTRITAL DE AMBIENTE."/>
    <d v="2013-07-19T00:00:00"/>
    <n v="12"/>
    <n v="16745603.583333334"/>
    <n v="200947243"/>
  </r>
  <r>
    <x v="18"/>
    <n v="1433"/>
    <s v="Infraestructura de Datos Espaciales para el Distrito Capital"/>
    <s v="Implementar el 100% una solución integral de GIS (Sistema de Información Geográfico) que garantice la disponibilidad y divulgación de la información espacial custodiada por la SDA."/>
    <s v="Ciudadania participativa y responsable con el ambiente"/>
    <s v="02-Dotación"/>
    <s v="02 - Mantenimiento de equipos, materiales , suministros Y servicios propios del sector"/>
    <x v="31"/>
    <n v="1"/>
    <x v="5"/>
    <s v="Adquirir los servicios de soporte técnico y mantenimiento del software ESRI de la Secretaria Distrital de Ambiente – SDA; "/>
    <d v="2013-09-11T00:00:00"/>
    <n v="1"/>
    <n v="32841500"/>
    <n v="32841500"/>
  </r>
  <r>
    <x v="18"/>
    <n v="1434"/>
    <s v="Infraestructura de Datos Espaciales para el Distrito Capital"/>
    <s v="Implementar el 100% una solución integral de GIS (Sistema de Información Geográfico) que garantice la disponibilidad y divulgación de la información espacial custodiada por la SDA."/>
    <s v="Ciudadania participativa y responsable con el ambiente"/>
    <s v="05 -  Administración  del Estado"/>
    <s v="02 - Administración control y organización institucional para apoyo a la gestión  del distrito"/>
    <x v="26"/>
    <n v="1"/>
    <x v="5"/>
    <s v="Prestar los servicios profesionales para realizar la creación, administración y actualización de formularios electrónicos a través de la herramienta Storm ®, que para tal fin posee la Secretaría Distrital de Ambiente, y proveer el soporte al usuario final"/>
    <d v="2013-06-15T00:00:00"/>
    <n v="6"/>
    <n v="3370000"/>
    <n v="20220000"/>
  </r>
  <r>
    <x v="18"/>
    <n v="1435"/>
    <s v="Desarrollo, Fortalecimiento y Mantenimiento de Sistemas de Información."/>
    <s v="Desarrollar/Fortalecer 100% de los sistemas de información e infraestructura tecnológica requeridos por la entidad para el cumplimiento de los objetivos misionales."/>
    <s v="Ciudadania participativa y responsable con el ambiente"/>
    <s v="05 -  Administración  del Estado"/>
    <s v="02 - Administración control y organización institucional para apoyo a la gestión  del distrito"/>
    <x v="26"/>
    <n v="1"/>
    <x v="5"/>
    <s v="Prestar los servicios profesionales para realizar la creación, administración y actualización de formularios electrónicos a través de la herramienta Storm ®, que para tal fin posee la Secretaría Distrital de Ambiente, y proveer el soporte al usuario final"/>
    <d v="2013-06-15T00:00:00"/>
    <n v="0.79732937685459937"/>
    <n v="3370000"/>
    <n v="2687000"/>
  </r>
  <r>
    <x v="18"/>
    <n v="1436"/>
    <s v="Desarrollo, Fortalecimiento y Mantenimiento de Sistemas de Información."/>
    <s v="Desarrollar/Fortalecer 100% de los sistemas de información e infraestructura tecnológica requeridos por la entidad para el cumplimiento de los objetivos misionales."/>
    <s v="Ciudadania participativa y responsable con el ambiente"/>
    <s v="05 -  Administración  del Estado"/>
    <s v="02 - Administración control y organización institucional para apoyo a la gestión  del distrito"/>
    <x v="26"/>
    <n v="1"/>
    <x v="5"/>
    <s v="Prestar los servicios profesionales para realizar la creación, administración y actualización de formularios electrónicos a través de la herramienta Storm ®, que para tal fin posee la Secretaría Distrital de Ambiente, y proveer el soporte al usuario final"/>
    <d v="2013-06-15T00:00:00"/>
    <n v="5"/>
    <n v="3370000"/>
    <n v="16850000"/>
  </r>
  <r>
    <x v="18"/>
    <n v="1437"/>
    <s v="Infraestructura de Datos Espaciales para el Distrito Capital"/>
    <s v="Implementar el 100% una solución integral de GIS (Sistema de Información Geográfico) que garantice la disponibilidad y divulgación de la información espacial custodiada por la SDA."/>
    <s v="Ciudadania participativa y responsable con el ambiente"/>
    <s v="02-Dotación"/>
    <s v="01 - Adquisición  y/o producción de equipos, materiales, suministros y servicios propios del sector"/>
    <x v="29"/>
    <n v="1"/>
    <x v="5"/>
    <s v="Adquirir un servidor para el fortalecimiento de la infraestructura tecnológica y mejorar la disponibilidad  de los servicios para la plataforma del sistema de información geográfico, con que cuenta la Secretaría Distrital de Ambiente."/>
    <d v="2013-06-01T00:00:00"/>
    <n v="1"/>
    <n v="15944000"/>
    <n v="15944000"/>
  </r>
  <r>
    <x v="18"/>
    <n v="1438"/>
    <s v="Infraestructura de Datos Espaciales para el Distrito Capital"/>
    <s v="Implementar el 100% una solución integral de GIS (Sistema de Información Geográfico) que garantice la disponibilidad y divulgación de la información espacial custodiada por la SDA."/>
    <s v="Ciudadania participativa y responsable con el ambiente"/>
    <s v="05 -  Administración  del Estado"/>
    <s v="02 - Administración control y organización institucional para apoyo a la gestión  del distrito"/>
    <x v="26"/>
    <n v="1"/>
    <x v="5"/>
    <s v="Prestar los servicios profesionales para realizar la administración y la creación de formularios electrónicos a través del storm ®  que para tal fin posee la secretaría distrital de ambiente, dar soporte al usuario final "/>
    <d v="2013-06-15T00:00:00"/>
    <n v="3.9564787339267946"/>
    <n v="3370000"/>
    <n v="13333333.333333299"/>
  </r>
  <r>
    <x v="18"/>
    <n v="1439"/>
    <s v="Infraestructura de Datos Espaciales para el Distrito Capital"/>
    <s v="Implementar el 100% una solución integral de GIS (Sistema de Información Geográfico) que garantice la disponibilidad y divulgación de la información espacial custodiada por la SDA."/>
    <s v="Ciudadania participativa y responsable con el ambiente"/>
    <s v="05 -  Administración  del Estado"/>
    <s v="02 - Administración control y organización institucional para apoyo a la gestión  del distrito"/>
    <x v="26"/>
    <n v="1"/>
    <x v="5"/>
    <s v="Prestar los servicios profesionales para desarrollar las etapas de análisis y diseño de una solución informática Web en Software Libre y de código abierto , para la difusión de información geográfica institucional y la participación ciudadana de acuerdo c"/>
    <d v="2013-10-01T00:00:00"/>
    <n v="3"/>
    <n v="5800000"/>
    <n v="17400000"/>
  </r>
  <r>
    <x v="18"/>
    <n v="1440"/>
    <s v="Infraestructura de Datos Espaciales para el Distrito Capital"/>
    <s v="Implementar el 100% una solución integral de GIS (Sistema de Información Geográfico) que garantice la disponibilidad y divulgación de la información espacial custodiada por la SDA."/>
    <s v="Ciudadania participativa y responsable con el ambiente"/>
    <s v="05 -  Administración  del Estado"/>
    <s v="02 - Administración control y organización institucional para apoyo a la gestión  del distrito"/>
    <x v="26"/>
    <n v="1"/>
    <x v="5"/>
    <s v="Realizar  la implementación y mantenimiento de los lineamientos de estándares y políticas de información geográfica definidas por la Infraestructura de Datos Espaciales del Distrito Capital (IDECA), formalizándolas mediante un procedimiento para la gestió"/>
    <d v="2013-06-01T00:00:00"/>
    <n v="12"/>
    <n v="4900000"/>
    <n v="58800000"/>
  </r>
  <r>
    <x v="18"/>
    <n v="1441"/>
    <s v="Infraestructura de Datos Espaciales para el Distrito Capital"/>
    <s v="Implementar el 100% una solución integral de GIS (Sistema de Información Geográfico) que garantice la disponibilidad y divulgación de la información espacial custodiada por la SDA."/>
    <s v="Ciudadania participativa y responsable con el ambiente"/>
    <s v="05 -  Administración  del Estado"/>
    <s v="02 - Administración control y organización institucional para apoyo a la gestión  del distrito"/>
    <x v="26"/>
    <n v="1"/>
    <x v="5"/>
    <s v="Prestar sus servicios profesionales en la implementación de estándares geográficos y su mantenimiento dentro de las políticas para la gestión de información geográfica definidas por la Infraestructura de Datos Espaciales para el Distrito Capital."/>
    <d v="2013-06-01T00:00:00"/>
    <n v="0.93333324742268042"/>
    <n v="3880000"/>
    <n v="3621333"/>
  </r>
  <r>
    <x v="18"/>
    <n v="1442"/>
    <s v="Infraestructura de Datos Espaciales para el Distrito Capital"/>
    <s v="Implementar el 100% una solución integral de GIS (Sistema de Información Geográfico) que garantice la disponibilidad y divulgación de la información espacial custodiada por la SDA."/>
    <s v="Ciudadania participativa y responsable con el ambiente"/>
    <s v="05 -  Administración  del Estado"/>
    <s v="02 - Administración control y organización institucional para apoyo a la gestión  del distrito"/>
    <x v="26"/>
    <n v="1"/>
    <x v="5"/>
    <s v="Prestar sus servicios profesionales en la implementación de estándares geográficos y su mantenimiento dentro de las políticas para la gestión de información geográfica definidas por la Infraestructura de Datos Espaciales para el Distrito Capital."/>
    <d v="2013-06-01T00:00:00"/>
    <n v="10.503952061855671"/>
    <n v="3880000"/>
    <n v="40755334"/>
  </r>
  <r>
    <x v="18"/>
    <n v="1443"/>
    <s v="Infraestructura de Datos Espaciales para el Distrito Capital"/>
    <s v="Implementar el 100% una solución integral de GIS (Sistema de Información Geográfico) que garantice la disponibilidad y divulgación de la información espacial custodiada por la SDA."/>
    <s v="Ciudadania participativa y responsable con el ambiente"/>
    <s v="05 -  Administración  del Estado"/>
    <s v="02 - Administración control y organización institucional para apoyo a la gestión  del distrito"/>
    <x v="26"/>
    <n v="1"/>
    <x v="5"/>
    <s v="Prestar sus servicios profesionales en la apoyo de la implementación de estándares geográficos y su mantenimiento geográfico definidas por la Infraestructura de Datos Espaciales para el Distrito Capital."/>
    <d v="2013-06-01T00:00:00"/>
    <n v="5"/>
    <n v="2990000"/>
    <n v="14950000"/>
  </r>
  <r>
    <x v="18"/>
    <n v="1444"/>
    <s v="Infraestructura Tecnológica, Informática y de Comunicaciones."/>
    <s v="Mantener y Fortalecer el 100% de la Infraestructura tecnologica y de comunicaciones"/>
    <s v="Ciudadania participativa y responsable con el ambiente"/>
    <s v="05 -  Administración  del Estado"/>
    <s v="02 - Administración control y organización institucional para apoyo a la gestión  del distrito"/>
    <x v="26"/>
    <n v="1"/>
    <x v="5"/>
    <s v="Prestar los servicios técnicos para realizar la administración de incidentes reportados en la mesa de servicios,  realizar el  soporte de TI a los funcionarios y contratistas de la SDA"/>
    <d v="2013-06-01T00:00:00"/>
    <n v="12"/>
    <n v="1540000"/>
    <n v="18480000"/>
  </r>
  <r>
    <x v="18"/>
    <n v="1445"/>
    <s v="Infraestructura Tecnológica, Informática y de Comunicaciones."/>
    <s v="Mantener y Fortalecer el 100% de la Infraestructura tecnologica y de comunicaciones"/>
    <s v="Ciudadania participativa y responsable con el ambiente"/>
    <s v="05 -  Administración  del Estado"/>
    <s v="02 - Administración control y organización institucional para apoyo a la gestión  del distrito"/>
    <x v="26"/>
    <n v="1"/>
    <x v="5"/>
    <s v="Adición y prorroga No.2 al contrato No. 532 del 2012, cuyo objeto es: &quot;Apoyar la administración de la plataforma de redes, comunicaciones hardware y software de la entidad&quot;"/>
    <d v="2013-04-01T00:00:00"/>
    <n v="2"/>
    <n v="2110000"/>
    <n v="4220000"/>
  </r>
  <r>
    <x v="18"/>
    <n v="1446"/>
    <s v="Infraestructura Tecnológica, Informática y de Comunicaciones."/>
    <s v="Mantener y Fortalecer el 100% de la Infraestructura tecnologica y de comunicaciones"/>
    <s v="Ciudadania participativa y responsable con el ambiente"/>
    <s v="05 -  Administración  del Estado"/>
    <s v="02 - Administración control y organización institucional para apoyo a la gestión  del distrito"/>
    <x v="26"/>
    <n v="1"/>
    <x v="5"/>
    <s v="Prestar los servicios profesionales en la asesoria, la revisión y configuración de los equipos activos de comunicación y la infraestructura de redes con que cuenta la entidad."/>
    <d v="2013-05-30T00:00:00"/>
    <n v="3.5"/>
    <n v="6300000"/>
    <n v="22050000"/>
  </r>
  <r>
    <x v="18"/>
    <n v="1447"/>
    <s v="Infraestructura Tecnológica, Informática y de Comunicaciones."/>
    <s v="Mantener y Fortalecer el 100% de la Infraestructura tecnologica y de comunicaciones"/>
    <s v="Ciudadania participativa y responsable con el ambiente"/>
    <s v="05 -  Administración  del Estado"/>
    <s v="02 - Administración control y organización institucional para apoyo a la gestión  del distrito"/>
    <x v="26"/>
    <n v="1"/>
    <x v="5"/>
    <s v="Prestar los servicios profesionales en la asesoria, la revisión y configuración de los equipos activos de comunicación y la infraestructura de redes con que cuenta la entidad."/>
    <d v="2013-05-30T00:00:00"/>
    <n v="0.51904761904761909"/>
    <n v="6300000"/>
    <n v="3270000"/>
  </r>
  <r>
    <x v="18"/>
    <n v="1448"/>
    <s v="Infraestructura Tecnológica, Informática y de Comunicaciones."/>
    <s v="Mantener y Fortalecer el 100% de la Infraestructura tecnologica y de comunicaciones"/>
    <s v="Ciudadania participativa y responsable con el ambiente"/>
    <s v="05 -  Administración  del Estado"/>
    <s v="02 - Administración control y organización institucional para apoyo a la gestión  del distrito"/>
    <x v="26"/>
    <n v="1"/>
    <x v="5"/>
    <s v="Realizar la administración de la plataforma de redes, comunicaciones hardware y software de la entidad."/>
    <d v="2013-04-01T00:00:00"/>
    <n v="9"/>
    <n v="2110000"/>
    <n v="18990000"/>
  </r>
  <r>
    <x v="18"/>
    <n v="1449"/>
    <s v="Infraestructura Tecnológica, Informática y de Comunicaciones."/>
    <s v="Mantener y Fortalecer el 100% de la Infraestructura tecnologica y de comunicaciones"/>
    <s v="Ciudadania participativa y responsable con el ambiente"/>
    <s v="02-Dotación"/>
    <s v="01 - Adquisición  y/o producción de equipos, materiales, suministros y servicios propios del sector"/>
    <x v="29"/>
    <n v="1"/>
    <x v="5"/>
    <s v="Adquirir un servidor para el almacenamiento y fortalecimiento de la infraestructura de computo en la SDA  que soporte el mejoramiento de los  procesos en la operación del sistema de información ambiental sia, procesos y documentos - FOREST©"/>
    <d v="2013-07-22T00:00:00"/>
    <n v="12"/>
    <n v="2524833.3333333335"/>
    <n v="30298000"/>
  </r>
  <r>
    <x v="18"/>
    <n v="1450"/>
    <s v="Software libre"/>
    <s v="Implementar 4 componentes de software libre"/>
    <s v="Ciudadania participativa y responsable con el ambiente"/>
    <s v="02-Dotación"/>
    <s v="01 - Adquisición  y/o producción de equipos, materiales, suministros y servicios propios del sector"/>
    <x v="29"/>
    <n v="1"/>
    <x v="5"/>
    <s v="Realizar la implementación de una solución informatica para la difusión de información geográfica institucional para consulta en WEB"/>
    <d v="2013-08-30T00:00:00"/>
    <n v="3"/>
    <n v="26666666.666666668"/>
    <n v="80000000"/>
  </r>
  <r>
    <x v="19"/>
    <m/>
    <s v="Línea 1: Gestión en el sistema hídrico del Distrito Capital"/>
    <s v="Definir 4 Subunidades de planificación participativa  en  Subcuencas urbanas para su recuperación, rehabilitación, restauración y/o conservación"/>
    <m/>
    <s v="01-Infraestructura"/>
    <s v="03-Mejoramiento y mantenimiento de infraestructura propia del sector"/>
    <x v="32"/>
    <n v="1"/>
    <x v="0"/>
    <s v="Realizar el estudio de factibilidad y diseño para desarrollar procesos de restauración, rehabilitación, recuperación o conservación ecológica integral y participativa en las Subcuencas de Fucha y Tunjuelo, ubicadas en el Distrito Capital."/>
    <n v="4"/>
    <d v="2013-09-15T00:00:00"/>
    <n v="35250000"/>
    <n v="141000000"/>
  </r>
  <r>
    <x v="19"/>
    <m/>
    <s v="Línea 1: Gestión en el sistema hídrico del Distrito Capital"/>
    <s v="Apoyar la gestión en 28 hectáreas para la adquisición y/o saneamiento predial de las rondas hidráulicas y/o ZMPA de tramos de Subunidades de Subcuencas urbanas."/>
    <m/>
    <s v="03-Recurso Humano"/>
    <s v="03-Gastos de personal "/>
    <x v="33"/>
    <n v="1"/>
    <x v="7"/>
    <s v="PPrestar los servicios profesionales para la gestión predial de suelos clasificados como de conservación de los recursos hídricos y demás zonas de protección ambiental con tratamiento de conservación ambiental, en el marco del proyecto 821."/>
    <n v="5"/>
    <d v="2013-09-15T00:00:00"/>
    <n v="3880000"/>
    <n v="19400000"/>
  </r>
  <r>
    <x v="19"/>
    <m/>
    <s v="Línea 1: Gestión en el sistema hídrico del Distrito Capital"/>
    <s v="Generar en 417,34 hectáreas procesos de recuperación, rehabilitación, restauración y/o conservación de las zonas de ronda hidráulica y/o ZMPA de tramos de quebradas._x000a_"/>
    <m/>
    <s v="03-Recurso Humano"/>
    <s v="03-Gastos de personal "/>
    <x v="33"/>
    <n v="1"/>
    <x v="0"/>
    <s v="Prestar los servicios profesionales en la planeación, gestión, seguimiento y evaluación de propuestas, proyectos o iniciativas relacionadas con el sistema hídrico y la estructura ecológica principal del Distrito Capital."/>
    <n v="9"/>
    <d v="2013-05-09T00:00:00"/>
    <n v="6300000"/>
    <n v="56700000"/>
  </r>
  <r>
    <x v="19"/>
    <m/>
    <s v="Línea 1: Gestión en el sistema hídrico del Distrito Capital"/>
    <s v="Generar en 417,34 hectáreas procesos de recuperación, rehabilitación, restauración y/o conservación de las zonas de ronda hidráulica y/o ZMPA de tramos de quebradas._x000a_"/>
    <m/>
    <s v="03-Recurso Humano"/>
    <s v="03-Gastos de personal "/>
    <x v="33"/>
    <n v="1"/>
    <x v="0"/>
    <s v="Prestar los servicios profesionales para realizar procesos de revegetalización, rehabilitación y recuperación relacionados con la línea conceptual de la restauración."/>
    <n v="4"/>
    <d v="2013-10-01T00:00:00"/>
    <n v="4900000"/>
    <n v="19600000"/>
  </r>
  <r>
    <x v="19"/>
    <m/>
    <s v="Línea 1: Gestión en el sistema hídrico del Distrito Capital"/>
    <s v="Generar en 417,34 hectáreas procesos de recuperación, rehabilitación, restauración y/o conservación de las zonas de ronda hidráulica y/o ZMPA de tramos de quebradas._x000a_"/>
    <m/>
    <s v="03-Recurso Humano"/>
    <s v="03-Gastos de personal "/>
    <x v="33"/>
    <n v="1"/>
    <x v="0"/>
    <s v="Prestar los servicios profesionales en el analisis y evaluacion hidrologica para la recuperacion administracion conservacion y manejo del sistema hidrico del D.C. "/>
    <n v="11"/>
    <d v="2013-02-26T00:00:00"/>
    <n v="4900000"/>
    <n v="53900000"/>
  </r>
  <r>
    <x v="19"/>
    <m/>
    <s v="Línea 1: Gestión en el sistema hídrico del Distrito Capital"/>
    <s v="Generar en 417,34 hectáreas procesos de recuperación, rehabilitación, restauración y/o conservación de las zonas de ronda hidráulica y/o ZMPA de tramos de quebradas._x000a_"/>
    <m/>
    <s v="03-Recurso Humano"/>
    <s v="03-Gastos de personal "/>
    <x v="33"/>
    <n v="1"/>
    <x v="0"/>
    <s v="Prestar los servicios profesionales a los procesos de restauración, rehabilitación y recuperación relacionados con la línea conceptual de la restauración."/>
    <n v="6"/>
    <d v="2013-04-20T00:00:00"/>
    <n v="4390000"/>
    <n v="26340000"/>
  </r>
  <r>
    <x v="19"/>
    <m/>
    <s v="Línea 1: Gestión en el sistema hídrico del Distrito Capital"/>
    <s v="Generar en 417,34 hectáreas procesos de recuperación, rehabilitación, restauración y/o conservación de las zonas de ronda hidráulica y/o ZMPA de tramos de quebradas._x000a_"/>
    <m/>
    <s v="03-Recurso Humano"/>
    <s v="03-Gastos de personal "/>
    <x v="33"/>
    <n v="1"/>
    <x v="0"/>
    <s v="Prestar sus servicios profesionales en el análisis y evaluación biológica y ecológica de propuestas y proyectos relacionados con el Sistema Hídrico."/>
    <n v="12"/>
    <d v="2013-02-22T00:00:00"/>
    <n v="2990000"/>
    <n v="35880000"/>
  </r>
  <r>
    <x v="19"/>
    <m/>
    <s v="Línea 1: Gestión en el sistema hídrico del Distrito Capital"/>
    <s v="Generar en 417,34 hectáreas procesos de recuperación, rehabilitación, restauración y/o conservación de las zonas de ronda hidráulica y/o ZMPA de tramos de quebradas._x000a_"/>
    <m/>
    <s v="03-Recurso Humano"/>
    <s v="03-Gastos de personal "/>
    <x v="33"/>
    <n v="1"/>
    <x v="0"/>
    <s v="Prestar los servicios profesionales en los procesos de evaluación y valoración de atributos ecológicos del sistema hídrico (estructura, composición y funcionalidad), y aportar a los lineamientos que se definan para su manejo, recuperación,  conservación y"/>
    <n v="9"/>
    <d v="2013-05-02T00:00:00"/>
    <n v="3880000"/>
    <n v="34920000"/>
  </r>
  <r>
    <x v="19"/>
    <m/>
    <s v="Línea 1: Gestión en el sistema hídrico del Distrito Capital"/>
    <s v="Generar en 417,34 hectáreas procesos de recuperación, rehabilitación, restauración y/o conservación de las zonas de ronda hidráulica y/o ZMPA de tramos de quebradas._x000a_"/>
    <m/>
    <s v="03-Recurso Humano"/>
    <s v="03-Gastos de personal "/>
    <x v="33"/>
    <n v="1"/>
    <x v="0"/>
    <s v="Brindar asesoría técnica en el análisis de aspectos físicos y de estabilidad geotécnica en el sistema hídrico, suelo de protección y estructura ecológica principal"/>
    <n v="4"/>
    <d v="2013-10-01T00:00:00"/>
    <n v="6800000"/>
    <n v="27200000"/>
  </r>
  <r>
    <x v="19"/>
    <m/>
    <s v="Línea 1: Gestión en el sistema hídrico del Distrito Capital"/>
    <s v="Generar en 417,34 hectáreas procesos de recuperación, rehabilitación, restauración y/o conservación de las zonas de ronda hidráulica y/o ZMPA de tramos de quebradas._x000a_"/>
    <m/>
    <s v="03-Recurso Humano"/>
    <s v="03-Gastos de personal "/>
    <x v="33"/>
    <n v="1"/>
    <x v="0"/>
    <s v="Prestar los servicios profesionales en los temas relacionados con escombros basuras vertimientos y otros impactos ambientales que afecten los procesos de recuperacion rehabilitacion y/o restauracion en el sistema hidrico del D.C. "/>
    <n v="11"/>
    <d v="2013-02-22T00:00:00"/>
    <n v="4390000"/>
    <n v="48290000"/>
  </r>
  <r>
    <x v="19"/>
    <m/>
    <s v="Línea 1: Gestión en el sistema hídrico del Distrito Capital"/>
    <s v="Generar en 417,34 hectáreas procesos de recuperación, rehabilitación, restauración y/o conservación de las zonas de ronda hidráulica y/o ZMPA de tramos de quebradas._x000a_"/>
    <m/>
    <s v="03-Recurso Humano"/>
    <s v="03-Gastos de personal "/>
    <x v="33"/>
    <n v="1"/>
    <x v="0"/>
    <s v="Prestar los servicios profesionales de apoyo a la planeación y reporte de las acciones e indicadores para el desarrollo del proyecto de fortalecimiento de la gestión ambiental para la restauración, conservación, manejo y uso sostenible de los ecosistemas "/>
    <n v="9"/>
    <d v="2013-03-15T00:00:00"/>
    <n v="2680000"/>
    <n v="24120000"/>
  </r>
  <r>
    <x v="19"/>
    <m/>
    <s v="Línea 1: Gestión en el sistema hídrico del Distrito Capital"/>
    <s v="Generar en 417,34 hectáreas procesos de recuperación, rehabilitación, restauración y/o conservación de las zonas de ronda hidráulica y/o ZMPA de tramos de quebradas._x000a_"/>
    <m/>
    <s v="01-Infraestructura"/>
    <s v="03-Mejoramiento y mantenimiento de infraestructura propia del sector"/>
    <x v="32"/>
    <n v="1"/>
    <x v="0"/>
    <s v="Realizar el estudio de factibilidad y diseño para desarrollar procesos de restauración, rehabilitación, recuperación o conservación ecológica integral y participativa en las Subcuencas de Fucha y Tunjuelo, ubicadas en el Distrito Capital."/>
    <n v="9"/>
    <d v="2013-09-15T00:00:00"/>
    <n v="33333333.333333332"/>
    <n v="300000000"/>
  </r>
  <r>
    <x v="19"/>
    <m/>
    <s v="Línea 1: Gestión en el sistema hídrico del Distrito Capital"/>
    <s v="Generar en 417,34 hectáreas procesos de recuperación, rehabilitación, restauración y/o conservación de las zonas de ronda hidráulica y/o ZMPA de tramos de quebradas._x000a_"/>
    <m/>
    <s v="01-Infraestructura"/>
    <s v="03-Mejoramiento y mantenimiento de infraestructura propia del sector"/>
    <x v="32"/>
    <n v="1"/>
    <x v="0"/>
    <s v="Recuperación integral de quebradas en las localidades de Candelaria y Santa Fé"/>
    <n v="3"/>
    <d v="2013-06-04T00:00:00"/>
    <n v="66666666.666666664"/>
    <n v="200000000"/>
  </r>
  <r>
    <x v="19"/>
    <m/>
    <s v="Línea 1: Gestión en el sistema hídrico del Distrito Capital"/>
    <s v="Generar en 417,34 hectáreas procesos de recuperación, rehabilitación, restauración y/o conservación de las zonas de ronda hidráulica y/o ZMPA de tramos de quebradas._x000a_"/>
    <m/>
    <s v="01-Infraestructura"/>
    <s v="03-Mejoramiento y mantenimiento de infraestructura propia del sector"/>
    <x v="32"/>
    <n v="1"/>
    <x v="0"/>
    <s v="Aunar recursos  técnicos, administrativos y financieros  para garantizar el desarrollo y la sostenibilidad de  procesos de restauración, rehabilitación, recuperación y/o conservación ecológica en los Distrito Capital  ( mantenimiento 17,34 en sistema hídr"/>
    <n v="7"/>
    <d v="2013-06-04T00:00:00"/>
    <n v="22232532.857142858"/>
    <n v="155627730"/>
  </r>
  <r>
    <x v="19"/>
    <m/>
    <s v="Línea 1: Gestión en el sistema hídrico del Distrito Capital"/>
    <s v="Generar en 417,34 hectáreas procesos de recuperación, rehabilitación, restauración y/o conservación de las zonas de ronda hidráulica y/o ZMPA de tramos de quebradas._x000a_"/>
    <m/>
    <s v="02-Dotación"/>
    <s v="06-GASTOS OPERATIVOS"/>
    <x v="34"/>
    <n v="1"/>
    <x v="0"/>
    <s v="Contratar la prestación del servicio público de transporte terrestre automotor especial en vehículos tipo camioneta doble cabina, con el fin de apoyar las actividades que desarrolla la secretaria distrital de ambiente de acuerdo con las características té"/>
    <n v="11.5"/>
    <d v="2013-02-22T00:00:00"/>
    <n v="5000000"/>
    <n v="48157332"/>
  </r>
  <r>
    <x v="19"/>
    <m/>
    <s v="Línea 1: Gestión en el sistema hídrico del Distrito Capital"/>
    <s v="Generar en 417,34 hectáreas procesos de recuperación, rehabilitación, restauración y/o conservación de las zonas de ronda hidráulica y/o ZMPA de tramos de quebradas._x000a_"/>
    <m/>
    <s v="02-Dotación"/>
    <s v="01-Adquisición y/o producción de equipos, materiales, suministros y servicios propios del sector"/>
    <x v="35"/>
    <n v="1"/>
    <x v="0"/>
    <s v="Adquirir equipos para apoyar la medición y registro orientados a la recuperación, rehabilitación, restauración y/o conservación de las zonas de ronda hidráulica y/o ZMPA del sistema hídrico del Distrito Capital."/>
    <n v="1"/>
    <d v="2013-04-08T00:00:00"/>
    <n v="17230000"/>
    <n v="17230000"/>
  </r>
  <r>
    <x v="19"/>
    <m/>
    <s v="Línea 1: Gestión en el sistema hídrico del Distrito Capital"/>
    <s v="Generar en 417,34 hectáreas procesos de recuperación, rehabilitación, restauración y/o conservación de las zonas de ronda hidráulica y/o ZMPA de tramos de quebradas._x000a_"/>
    <m/>
    <s v="02-Dotación"/>
    <s v="01-Adquisición y/o producción de equipos, materiales, suministros y servicios propios del sector"/>
    <x v="35"/>
    <n v="1"/>
    <x v="8"/>
    <s v="Pago de costas judiciales dentro del proceso de acción de cumplimiento no. 2007- 0585, entre Construdiseños Asociados Ltda., contra el Distrito Capital de Bogotá Secretaría Distrital de Ambiente."/>
    <n v="1"/>
    <d v="2013-01-30T00:00:00"/>
    <n v="6000000"/>
    <n v="6000000"/>
  </r>
  <r>
    <x v="19"/>
    <m/>
    <s v="Línea 1: Gestión en el sistema hídrico del Distrito Capital"/>
    <s v=" Gestionar 40 hectáreas de las zonas de ronda hidráulica y/o zonas de manejo y preservación ambiental - ZMPA de tramos de  humedales, para su recuperación, rehabilitación y/o restauración."/>
    <m/>
    <s v="03-Recurso Humano"/>
    <s v="03-Gastos de personal "/>
    <x v="33"/>
    <n v="1"/>
    <x v="0"/>
    <s v="Prestar sus servicios profesionales en los procesos de aprobacion implementacion y seguimiento de planes de manejo ambiental y gestion en Parques Ecologicos Distritales de humedal en el area urbana del D.C. "/>
    <n v="12"/>
    <d v="2013-02-22T00:00:00"/>
    <n v="3370000"/>
    <n v="40440000"/>
  </r>
  <r>
    <x v="19"/>
    <m/>
    <s v="Línea 1: Gestión en el sistema hídrico del Distrito Capital"/>
    <s v=" Gestionar 40 hectáreas de las zonas de ronda hidráulica y/o zonas de manejo y preservación ambiental - ZMPA de tramos de  humedales, para su recuperación, rehabilitación y/o restauración."/>
    <m/>
    <s v="03-Recurso Humano"/>
    <s v="03-Gastos de personal "/>
    <x v="33"/>
    <n v="1"/>
    <x v="0"/>
    <s v="Prestar los servicios profesionales para la evaluación y análisis de aspectos geoesféricos requeridos para la recuperación manejo y administración de los ecosistemas hídricos y del suelo de protección especialmente en zonas de riesgo y amenaza del "/>
    <n v="9"/>
    <d v="2013-05-08T00:00:00"/>
    <n v="4900000"/>
    <n v="44100000"/>
  </r>
  <r>
    <x v="19"/>
    <m/>
    <s v="Línea 1: Gestión en el sistema hídrico del Distrito Capital"/>
    <s v=" Gestionar 40 hectáreas de las zonas de ronda hidráulica y/o zonas de manejo y preservación ambiental - ZMPA de tramos de  humedales, para su recuperación, rehabilitación y/o restauración."/>
    <m/>
    <s v="03-Recurso Humano"/>
    <s v="03-Gastos de personal "/>
    <x v="33"/>
    <n v="1"/>
    <x v="0"/>
    <s v="Prestar los servicios profesionales para orientar desde el componente hidráulico, las acciones que en restauración, recuperación, rehabilitación, conservación, manejo y administración, se requieran en la gestión ambiental en los ríos, quebradas, canales y"/>
    <n v="8"/>
    <d v="2013-05-25T00:00:00"/>
    <n v="4900000"/>
    <n v="39200000"/>
  </r>
  <r>
    <x v="19"/>
    <m/>
    <s v="Línea 1: Gestión en el sistema hídrico del Distrito Capital"/>
    <s v=" Gestionar 40 hectáreas de las zonas de ronda hidráulica y/o zonas de manejo y preservación ambiental - ZMPA de tramos de  humedales, para su recuperación, rehabilitación y/o restauración."/>
    <m/>
    <s v="03-Recurso Humano"/>
    <s v="03-Gastos de personal "/>
    <x v="33"/>
    <n v="1"/>
    <x v="0"/>
    <s v="Prestar los servicios profesionales para el análisis social y el desarrollo de procesos participativos en la recuperación, rehabilitación, restauración y/o conservación del sistema hídrico y suelo de protección del D.C."/>
    <n v="11"/>
    <d v="2013-03-11T00:00:00"/>
    <n v="3880000"/>
    <n v="42680000"/>
  </r>
  <r>
    <x v="19"/>
    <m/>
    <s v="Línea 1: Gestión en el sistema hídrico del Distrito Capital"/>
    <s v=" Gestionar 40 hectáreas de las zonas de ronda hidráulica y/o zonas de manejo y preservación ambiental - ZMPA de tramos de  humedales, para su recuperación, rehabilitación y/o restauración."/>
    <m/>
    <s v="03-Recurso Humano"/>
    <s v="03-Gastos de personal "/>
    <x v="33"/>
    <n v="1"/>
    <x v="0"/>
    <s v="Prestar los servicios profesionales en el manejo y análisis de información geográfica (Sistemas de Información Geográfica-SIG) como apoyo a la gestión en el sistema hídrico y Estructura Ecológica Principal en el D.C."/>
    <n v="8"/>
    <d v="2013-05-25T00:00:00"/>
    <n v="4390000"/>
    <n v="35120000"/>
  </r>
  <r>
    <x v="19"/>
    <m/>
    <s v="Línea 1: Gestión en el sistema hídrico del Distrito Capital"/>
    <s v=" Gestionar 40 hectáreas de las zonas de ronda hidráulica y/o zonas de manejo y preservación ambiental - ZMPA de tramos de  humedales, para su recuperación, rehabilitación y/o restauración."/>
    <m/>
    <s v="03-Recurso Humano"/>
    <s v="03-Gastos de personal "/>
    <x v="33"/>
    <n v="1"/>
    <x v="0"/>
    <s v="Prestar los servicios profesionales para desarrollar las acciones jurico ambientales en relacion con los procesos de recuperacion rehabilitacion conservacion y resturacion de la estructura ecologica principal y de los espacion del agua del D.C. "/>
    <n v="12"/>
    <d v="2013-02-22T00:00:00"/>
    <n v="4900000"/>
    <n v="58800000"/>
  </r>
  <r>
    <x v="19"/>
    <m/>
    <s v="Línea 1: Gestión en el sistema hídrico del Distrito Capital"/>
    <s v=" Gestionar 40 hectáreas de las zonas de ronda hidráulica y/o zonas de manejo y preservación ambiental - ZMPA de tramos de  humedales, para su recuperación, rehabilitación y/o restauración."/>
    <m/>
    <s v="03-Recurso Humano"/>
    <s v="03-Gastos de personal "/>
    <x v="33"/>
    <n v="1"/>
    <x v="0"/>
    <s v="Prestar los servicios profesionales para apoyar la ejecución de acciones de gestión ambiental para el manejo de Parques Ecológicos Distritales de humedal"/>
    <n v="10"/>
    <d v="2013-03-26T00:00:00"/>
    <n v="4390000"/>
    <n v="43900000"/>
  </r>
  <r>
    <x v="19"/>
    <m/>
    <s v="Línea 1: Gestión en el sistema hídrico del Distrito Capital"/>
    <s v=" Gestionar 40 hectáreas de las zonas de ronda hidráulica y/o zonas de manejo y preservación ambiental - ZMPA de tramos de  humedales, para su recuperación, rehabilitación y/o restauración."/>
    <m/>
    <s v="01-Infraestructura"/>
    <s v="03-Mejoramiento y mantenimiento de infraestructura propia del sector"/>
    <x v="32"/>
    <n v="1"/>
    <x v="0"/>
    <s v="Realizar el estudio de factibilidad y diseño para desarrollar procesos de restauración, rehabilitación, recuperación o conservación ecológica integral y participativa en las Subcuencas de Fucha y Tunjuelo, ubicadas en el Distrito Capital."/>
    <n v="3"/>
    <d v="2013-09-15T00:00:00"/>
    <n v="36666666.666666664"/>
    <n v="110000000"/>
  </r>
  <r>
    <x v="19"/>
    <m/>
    <s v="Línea 1: Gestión en el sistema hídrico del Distrito Capital"/>
    <s v=" Gestionar 40 hectáreas de las zonas de ronda hidráulica y/o zonas de manejo y preservación ambiental - ZMPA de tramos de  humedales, para su recuperación, rehabilitación y/o restauración."/>
    <m/>
    <s v="01-Infraestructura"/>
    <s v="03-Mejoramiento y mantenimiento de infraestructura propia del sector"/>
    <x v="32"/>
    <n v="1"/>
    <x v="0"/>
    <s v="Aunar recursos  técnicos, administrativos y financieros  para garantizar el desarrollo y la sostenibilidad de  procesos de restauración, rehabilitación, recuperación y/o conservación ecológica en los Distrito Capital   (2 ha en el Parque Distrital de Hume"/>
    <n v="6"/>
    <d v="2013-06-04T00:00:00"/>
    <n v="10000000"/>
    <n v="60000000"/>
  </r>
  <r>
    <x v="19"/>
    <m/>
    <s v="Línea 1: Gestión en el sistema hídrico del Distrito Capital"/>
    <s v=" Gestionar 40 hectáreas de las zonas de ronda hidráulica y/o zonas de manejo y preservación ambiental - ZMPA de tramos de  humedales, para su recuperación, rehabilitación y/o restauración."/>
    <m/>
    <s v="02-Dotación"/>
    <s v="06-GASTOS OPERATIVOS"/>
    <x v="34"/>
    <n v="1"/>
    <x v="0"/>
    <s v="Contratar la prestación del servicio público de transporte terrestre automotor especial en vehículos tipo camioneta doble cabina, con el fin de apoyar las actividades que desarrolla la secretaria distrital de ambiente de acuerdo con las características té"/>
    <n v="11.5"/>
    <d v="2013-02-22T00:00:00"/>
    <n v="5000000"/>
    <n v="48157332"/>
  </r>
  <r>
    <x v="19"/>
    <m/>
    <s v="Línea 1: Gestión en el sistema hídrico del Distrito Capital"/>
    <s v=" Gestionar 40 hectáreas de las zonas de ronda hidráulica y/o zonas de manejo y preservación ambiental - ZMPA de tramos de  humedales, para su recuperación, rehabilitación y/o restauración."/>
    <m/>
    <s v="02-Dotación"/>
    <s v="01-Adquisición y/o producción de equipos, materiales, suministros y servicios propios del sector"/>
    <x v="35"/>
    <n v="1"/>
    <x v="0"/>
    <s v="Adquirir equipos para apoyar la medición y registro orientados a la recuperación, rehabilitación, restauración y/o conservación de las zonas de ronda hidráulica y/o ZMPA del sistema hídrico del Distrito Capital."/>
    <n v="1"/>
    <d v="2013-04-08T00:00:00"/>
    <n v="21061600"/>
    <n v="21061600"/>
  </r>
  <r>
    <x v="20"/>
    <m/>
    <s v="Línea 1: Gestión en el sistema hídrico del Distrito Capital"/>
    <s v="Conservar  y manejar sosteniblemente 6 Parques Ecológicos Distritales de humedal "/>
    <m/>
    <s v="03-Recurso Humano"/>
    <s v="03-Gastos de personal "/>
    <x v="33"/>
    <n v="1"/>
    <x v="0"/>
    <s v="Prestar los servicios profesionales en el desarrollo seguimiento acciones de gestion ambiental para la administracion y manejo de areas protegidas del D.C. "/>
    <n v="12"/>
    <d v="2013-02-15T00:00:00"/>
    <n v="4900000"/>
    <n v="58800000"/>
  </r>
  <r>
    <x v="20"/>
    <m/>
    <s v="Línea 1: Gestión en el sistema hídrico del Distrito Capital"/>
    <s v="Conservar  y manejar sosteniblemente 6 Parques Ecológicos Distritales de humedal "/>
    <m/>
    <s v="03-Recurso Humano"/>
    <s v="03-Gastos de personal "/>
    <x v="33"/>
    <n v="1"/>
    <x v="0"/>
    <s v="Prestar sus servicios profesionales en la gestión ambiental para la conservación de los parques ecológicos distritales de humedal."/>
    <n v="12"/>
    <d v="2013-02-22T00:00:00"/>
    <n v="2990000"/>
    <n v="35880000"/>
  </r>
  <r>
    <x v="20"/>
    <m/>
    <s v="Línea 1: Gestión en el sistema hídrico del Distrito Capital"/>
    <s v="Conservar  y manejar sosteniblemente 6 Parques Ecológicos Distritales de humedal "/>
    <m/>
    <s v="03-Recurso Humano"/>
    <s v="03-Gastos de personal "/>
    <x v="33"/>
    <n v="1"/>
    <x v="0"/>
    <s v="Prestar los servicios profesionales para orientar técnicamente las acciones de restauración, rehabilitación y/o recuperación en los ecosistemas de humedales y otros ecosistemas del D.C."/>
    <n v="4"/>
    <d v="2013-10-01T00:00:00"/>
    <n v="4900000"/>
    <n v="19600000"/>
  </r>
  <r>
    <x v="20"/>
    <m/>
    <s v="Línea 1: Gestión en el sistema hídrico del Distrito Capital"/>
    <s v="Conservar  y manejar sosteniblemente 6 Parques Ecológicos Distritales de humedal "/>
    <m/>
    <s v="03-Recurso Humano"/>
    <s v="03-Gastos de personal "/>
    <x v="33"/>
    <n v="1"/>
    <x v="0"/>
    <s v="Prestar los servicios profesionales requeridos para ejecutar acciones de administracion manejo conservacion y uso sostenible del Parque ecologico distrital del humedal Santa Maria del Lago "/>
    <n v="12"/>
    <d v="2013-02-25T00:00:00"/>
    <n v="3370000"/>
    <n v="40440000"/>
  </r>
  <r>
    <x v="20"/>
    <m/>
    <s v="Línea 1: Gestión en el sistema hídrico del Distrito Capital"/>
    <s v="Conservar  y manejar sosteniblemente 6 Parques Ecológicos Distritales de humedal "/>
    <m/>
    <s v="03-Recurso Humano"/>
    <s v="03-Gastos de personal "/>
    <x v="33"/>
    <n v="1"/>
    <x v="0"/>
    <s v="Desarrollar actividades de apoyo a la administración de áreas protegidas y de interés ambiental"/>
    <n v="7"/>
    <d v="2013-03-15T00:00:00"/>
    <n v="1188243.7142857143"/>
    <n v="8317706"/>
  </r>
  <r>
    <x v="19"/>
    <m/>
    <s v="Línea 2: Gestión en el sistema orográfico del Distrito Capital"/>
    <s v="Gestionar en 520 hectáreas de suelo de protección, su recuperación, rehabilitación y/o restauración."/>
    <m/>
    <s v="03-Recurso Humano"/>
    <s v="03-Gastos de personal "/>
    <x v="33"/>
    <n v="1"/>
    <x v="0"/>
    <s v="Apoyar el análisis técnico y gestión para expedición de CECAS"/>
    <n v="6"/>
    <d v="2013-10-01T00:00:00"/>
    <n v="2990000"/>
    <n v="17940000"/>
  </r>
  <r>
    <x v="20"/>
    <m/>
    <s v="Línea 1: Gestión en el sistema hídrico del Distrito Capital"/>
    <s v="Conservar  y manejar sosteniblemente 6 Parques Ecológicos Distritales de humedal "/>
    <m/>
    <s v="03-Recurso Humano"/>
    <s v="03-Gastos de personal "/>
    <x v="33"/>
    <n v="1"/>
    <x v="0"/>
    <s v="Realizar las actividades de mantenimiento preventivo y correctivo a las instalaciones arquitectónicas de los parques administrados por la SDA."/>
    <n v="7"/>
    <d v="2013-06-01T00:00:00"/>
    <n v="736743.57142857148"/>
    <n v="5157205"/>
  </r>
  <r>
    <x v="20"/>
    <m/>
    <s v="Línea 1: Gestión en el sistema hídrico del Distrito Capital"/>
    <s v="Conservar  y manejar sosteniblemente 6 Parques Ecológicos Distritales de humedal "/>
    <m/>
    <s v="01-Infraestructura"/>
    <s v="03-Mejoramiento y mantenimiento de infraestructura propia del sector"/>
    <x v="32"/>
    <n v="1"/>
    <x v="0"/>
    <s v="Aunar recursos técnicos, financieros y humanos para la formación de un grupo de vigías del agua que desarrollen acciones operativas dirigidas a la atención de riesgos ambientales en los ecosistemas hídricos del D.C."/>
    <n v="11.5"/>
    <d v="2013-04-22T00:00:00"/>
    <n v="82608695.652173907"/>
    <n v="950000000"/>
  </r>
  <r>
    <x v="20"/>
    <m/>
    <s v="Línea 1: Gestión en el sistema hídrico del Distrito Capital"/>
    <s v="Conservar  y manejar sosteniblemente 6 Parques Ecológicos Distritales de humedal "/>
    <m/>
    <s v="02-Dotación"/>
    <s v="01-Adquisición y/o producción de equipos, materiales, suministros y servicios propios del sector"/>
    <x v="35"/>
    <n v="1"/>
    <x v="0"/>
    <s v="Prestar el servicio integral de aseo y cafetería, incluido el suministro de insumos, máquinas y equipos, para la sede administrativa y las aulas ambientales de la entidad."/>
    <n v="10"/>
    <d v="2013-04-04T00:00:00"/>
    <n v="3420000"/>
    <n v="34200000"/>
  </r>
  <r>
    <x v="20"/>
    <m/>
    <s v="Línea 1: Gestión en el sistema hídrico del Distrito Capital"/>
    <s v="Conservar  y manejar sosteniblemente 6 Parques Ecológicos Distritales de humedal "/>
    <m/>
    <s v="01-Infraestructura"/>
    <s v="03-Mejoramiento y mantenimiento de infraestructura propia del sector"/>
    <x v="32"/>
    <n v="1"/>
    <x v="0"/>
    <s v="Administración Parques Ecológicos Distrital de Humedal en el marco del nuevo esquema de administración"/>
    <n v="8"/>
    <d v="2013-05-01T00:00:00"/>
    <n v="50108069.75"/>
    <n v="400864558"/>
  </r>
  <r>
    <x v="20"/>
    <m/>
    <s v="Línea 1: Gestión en el sistema hídrico del Distrito Capital"/>
    <s v="Conservar  y manejar sosteniblemente 6 Parques Ecológicos Distritales de humedal "/>
    <m/>
    <s v="02-Dotación"/>
    <s v="01-Adquisición y/o producción de equipos, materiales, suministros y servicios propios del sector"/>
    <x v="35"/>
    <n v="1"/>
    <x v="0"/>
    <s v="Prestar el servicio de vigilancia y seguridad privada, para todas las sedes de la Secretaría Distrital de Ambiente."/>
    <n v="11.5"/>
    <d v="2013-03-21T00:00:00"/>
    <n v="36750000"/>
    <n v="422625000"/>
  </r>
  <r>
    <x v="20"/>
    <m/>
    <s v="Línea 1: Gestión en el sistema hídrico del Distrito Capital"/>
    <s v="Conservar  y manejar sosteniblemente 6 Parques Ecológicos Distritales de humedal "/>
    <m/>
    <s v="01-Infraestructura"/>
    <s v="01-Infraestructura propia del Sector"/>
    <x v="32"/>
    <n v="1"/>
    <x v="0"/>
    <s v="Elaborar los diseños arquitectónicos, estudios y diseños técnicos requeridos para la construcción de los senderos peatonales de los humedales Santa María del Lago y la Conejera administrados por la SDA. "/>
    <n v="4"/>
    <d v="2013-09-16T00:00:00"/>
    <n v="22536109.25"/>
    <n v="90144437"/>
  </r>
  <r>
    <x v="20"/>
    <m/>
    <s v="Línea 1: Gestión en el sistema hídrico del Distrito Capital"/>
    <s v="Conservar  y manejar sosteniblemente 6 Parques Ecológicos Distritales de humedal "/>
    <m/>
    <s v="01-Infraestructura"/>
    <s v="01-Infraestructura propia del Sector"/>
    <x v="32"/>
    <n v="1"/>
    <x v="0"/>
    <s v="Realizar la interventoria a la elaboración de los diseños arquitectónicos, estudios y diseños técnicos requeridos para la construcción de los senderos peatonales de los humedales “Santa María del Lago&quot;  y “La Conejera” administrados por la SDA       "/>
    <n v="5"/>
    <d v="2013-09-16T00:00:00"/>
    <n v="4465354.4000000004"/>
    <n v="22326772"/>
  </r>
  <r>
    <x v="19"/>
    <m/>
    <s v="Línea 1: Gestión en el sistema hídrico del Distrito Capital"/>
    <s v="Recuperar, rehabilitar y/o restaurar 8 hectáreas de las zonas de ronda hidráulica y/o ZMPA de tramos de la cuenca media del rio Tunjuelo."/>
    <m/>
    <s v="01-Infraestructura"/>
    <s v="03-Mejoramiento y mantenimiento de infraestructura propia del sector"/>
    <x v="32"/>
    <n v="1"/>
    <x v="0"/>
    <s v="Realizar el estudio de factibilidad y diseño para desarrollar procesos de restauración, rehabilitación, recuperación o conservación ecológica integral y participativa en las Subcuencas de Fucha y Tunjuelo, ubicadas en el Distrito Capital."/>
    <n v="5"/>
    <d v="2013-09-15T00:00:00"/>
    <n v="15343740.6"/>
    <n v="76718703"/>
  </r>
  <r>
    <x v="19"/>
    <m/>
    <s v="Línea 1: Gestión en el sistema hídrico del Distrito Capital"/>
    <s v="Recuperar, rehabilitar y/o restaurar 8 hectáreas de las zonas de ronda hidráulica y/o ZMPA de tramos de la cuenca media del rio Tunjuelo."/>
    <m/>
    <s v="01-Infraestructura"/>
    <s v="03-Mejoramiento y mantenimiento de infraestructura propia del sector"/>
    <x v="32"/>
    <n v="1"/>
    <x v="0"/>
    <s v="Aunar recursos  técnicos, administrativos y financieros  para garantizar el desarrollo y la sostenibilidad de  procesos de restauración, rehabilitación, recuperación y/o conservación ecológica en los Distrito Capital (4 ha en rondas de río tunjuelo)"/>
    <n v="1"/>
    <d v="2013-08-15T00:00:00"/>
    <n v="63000000"/>
    <n v="63000000"/>
  </r>
  <r>
    <x v="19"/>
    <m/>
    <s v="Línea 2: Gestión en el sistema orográfico del Distrito Capital"/>
    <s v="Fortalecer y/o construir 4 viveros para la producción de material vegetal por tipo de ecosistema representativo en el Distrito Capital."/>
    <m/>
    <s v="03-Recurso Humano"/>
    <s v="03-Gastos de personal "/>
    <x v="33"/>
    <n v="1"/>
    <x v="0"/>
    <s v="Apoyar la coordinación de la propagación de material de vegetación nativa con altos éstandares de calidad de producción"/>
    <n v="4"/>
    <d v="2013-10-01T00:00:00"/>
    <n v="2990000"/>
    <n v="11960000"/>
  </r>
  <r>
    <x v="19"/>
    <m/>
    <s v="Línea 2: Gestión en el sistema orográfico del Distrito Capital"/>
    <s v="Fortalecer y/o construir 4 viveros para la producción de material vegetal por tipo de ecosistema representativo en el Distrito Capital."/>
    <m/>
    <s v="03-Recurso Humano"/>
    <s v="03-Gastos de personal "/>
    <x v="33"/>
    <n v="1"/>
    <x v="0"/>
    <s v="Planta temporal"/>
    <n v="7"/>
    <d v="2013-06-04T00:00:00"/>
    <n v="1188243.7142857143"/>
    <n v="8317706"/>
  </r>
  <r>
    <x v="19"/>
    <m/>
    <s v="Línea 2: Gestión en el sistema orográfico del Distrito Capital"/>
    <s v="Fortalecer y/o construir 4 viveros para la producción de material vegetal por tipo de ecosistema representativo en el Distrito Capital."/>
    <m/>
    <s v="03-Recurso Humano"/>
    <s v="03-Gastos de personal "/>
    <x v="33"/>
    <n v="1"/>
    <x v="0"/>
    <s v="Prestar los servicios técnicos para la identificación, selección y evaluación de fuentes semilleras, así como para el manejo fitosanitario y nutricional del material vegetal propagado en los viveros de la SDA."/>
    <n v="11"/>
    <d v="2013-03-04T00:00:00"/>
    <n v="2110000"/>
    <n v="23210000"/>
  </r>
  <r>
    <x v="19"/>
    <m/>
    <s v="Línea 2: Gestión en el sistema orográfico del Distrito Capital"/>
    <s v="Fortalecer y/o construir 4 viveros para la producción de material vegetal por tipo de ecosistema representativo en el Distrito Capital."/>
    <m/>
    <s v="03-Recurso Humano"/>
    <s v="03-Gastos de personal "/>
    <x v="33"/>
    <n v="1"/>
    <x v="0"/>
    <s v="Desarrollar actividades de apoyo operativo a la produccion y mantenimiento de material vegetal en los viveros de la SDA para el cumplimiento de la meta de restauracion ecologica "/>
    <n v="7"/>
    <d v="2013-06-04T00:00:00"/>
    <n v="736743.42857142852"/>
    <n v="5157204"/>
  </r>
  <r>
    <x v="19"/>
    <m/>
    <s v="Línea 2: Gestión en el sistema orográfico del Distrito Capital"/>
    <s v="Fortalecer y/o construir 4 viveros para la producción de material vegetal por tipo de ecosistema representativo en el Distrito Capital."/>
    <m/>
    <s v="03-Recurso Humano"/>
    <s v="03-Gastos de personal "/>
    <x v="33"/>
    <n v="1"/>
    <x v="0"/>
    <s v="Desarrollar actividades de apoyo operativo a la produccion y mantenimiento de material vegetal en los viveros de la SDA para el cumplimiento de la meta de restauracion ecologica "/>
    <n v="7"/>
    <d v="2013-06-04T00:00:00"/>
    <n v="736743.42857142852"/>
    <n v="5157204"/>
  </r>
  <r>
    <x v="19"/>
    <m/>
    <s v="Línea 2: Gestión en el sistema orográfico del Distrito Capital"/>
    <s v="Fortalecer y/o construir 4 viveros para la producción de material vegetal por tipo de ecosistema representativo en el Distrito Capital."/>
    <m/>
    <s v="03-Recurso Humano"/>
    <s v="03-Gastos de personal "/>
    <x v="33"/>
    <n v="1"/>
    <x v="0"/>
    <s v="Desarrollar actividades de apoyo operativo a la produccion y mantenimiento de material vegetal en los viveros de la SDA para el cumplimiento de la meta de restauracion ecologica "/>
    <n v="7"/>
    <d v="2013-06-04T00:00:00"/>
    <n v="736743.42857142852"/>
    <n v="5157204"/>
  </r>
  <r>
    <x v="19"/>
    <m/>
    <s v="Línea 2: Gestión en el sistema orográfico del Distrito Capital"/>
    <s v="Fortalecer y/o construir 4 viveros para la producción de material vegetal por tipo de ecosistema representativo en el Distrito Capital."/>
    <m/>
    <s v="03-Recurso Humano"/>
    <s v="03-Gastos de personal "/>
    <x v="33"/>
    <n v="1"/>
    <x v="0"/>
    <s v="Desarrollar actividades de apoyo operativo a la produccion y mantenimiento de material vegetal en los viveros de la SDA para el cumplimiento de la meta de restauracion ecologica "/>
    <n v="7"/>
    <d v="2013-06-04T00:00:00"/>
    <n v="736743.71428571432"/>
    <n v="5157206"/>
  </r>
  <r>
    <x v="19"/>
    <m/>
    <s v="Línea 2: Gestión en el sistema orográfico del Distrito Capital"/>
    <s v="Fortalecer y/o construir 4 viveros para la producción de material vegetal por tipo de ecosistema representativo en el Distrito Capital."/>
    <m/>
    <s v="02-Dotación"/>
    <s v="06-GASTOS OPERATIVOS"/>
    <x v="34"/>
    <n v="1"/>
    <x v="0"/>
    <s v="Contratar la prestación del servicio público de transporte terrestre automotor especial en vehículos tipo camioneta doble cabina, con el fin de apoyar las actividades que desarrolla la secretaria distrital de ambiente de acuerdo con las características té"/>
    <n v="11.5"/>
    <d v="2013-02-22T00:00:00"/>
    <n v="5000000"/>
    <n v="48157332"/>
  </r>
  <r>
    <x v="19"/>
    <m/>
    <s v="Línea 2: Gestión en el sistema orográfico del Distrito Capital"/>
    <s v="Fortalecer y/o construir 4 viveros para la producción de material vegetal por tipo de ecosistema representativo en el Distrito Capital."/>
    <m/>
    <s v="02-Dotación"/>
    <s v="01-Adquisición y/o producción de equipos, materiales, suministros y servicios propios del sector"/>
    <x v="35"/>
    <n v="1"/>
    <x v="0"/>
    <s v="Adquirir insumos, equipos agrícolas, pecuarios y forestales y elementos de ferreteria para brindar la sostenibilidad de los viveros a cargo de la SDA y la implementación de dos víveros nuevos."/>
    <n v="1"/>
    <d v="2013-06-04T00:00:00"/>
    <n v="58082552"/>
    <n v="58082552"/>
  </r>
  <r>
    <x v="19"/>
    <m/>
    <s v="Línea 2: Gestión en el sistema orográfico del Distrito Capital"/>
    <s v="Fortalecer y/o construir 4 viveros para la producción de material vegetal por tipo de ecosistema representativo en el Distrito Capital."/>
    <m/>
    <s v="02-Dotación"/>
    <s v="01-Adquisición y/o producción de equipos, materiales, suministros y servicios propios del sector"/>
    <x v="35"/>
    <n v="1"/>
    <x v="8"/>
    <s v="Realizar el diagnóstico integral de los viveros de la Secretaría Distrital de Ambiente - SDA - y el diseño del modelo de producción de material vegetal."/>
    <n v="1"/>
    <d v="2013-05-15T00:00:00"/>
    <n v="43987200"/>
    <n v="43987200"/>
  </r>
  <r>
    <x v="19"/>
    <m/>
    <s v="Línea 2: Gestión en el sistema orográfico del Distrito Capital"/>
    <s v="Fortalecer y/o construir 4 viveros para la producción de material vegetal por tipo de ecosistema representativo en el Distrito Capital."/>
    <m/>
    <s v="02-Dotación"/>
    <s v="01-Adquisición y/o producción de equipos, materiales, suministros y servicios propios del sector"/>
    <x v="35"/>
    <n v="1"/>
    <x v="8"/>
    <s v="Adquirir agroinsumos para el mantenimiento de los viveros de la Secretaria Distrital de Ambiente"/>
    <n v="1"/>
    <d v="2013-07-18T00:00:00"/>
    <n v="9577480"/>
    <n v="9577480"/>
  </r>
  <r>
    <x v="19"/>
    <m/>
    <s v="Línea 2: Gestión en el sistema orográfico del Distrito Capital"/>
    <s v="Avanzar la gestión en 260 hectáreas para la adquisición predial en zonas de interés ambiental."/>
    <m/>
    <s v="01-Infraestructura"/>
    <s v="02-Adquisición De Infraestructura Propia Del Sector"/>
    <x v="36"/>
    <n v="1"/>
    <x v="0"/>
    <s v="Realizar los avaluos para la adquisición de  predios prioritarios ubicados en la Estructura ecologica principal, áreas protegidas o suelo de protección"/>
    <n v="11"/>
    <d v="2013-08-30T00:00:00"/>
    <n v="2909090.9090909092"/>
    <n v="32000000"/>
  </r>
  <r>
    <x v="19"/>
    <m/>
    <s v="Línea 2: Gestión en el sistema orográfico del Distrito Capital"/>
    <s v="Avanzar la gestión en 260 hectáreas para la adquisición predial en zonas de interés ambiental."/>
    <m/>
    <s v="01-Infraestructura"/>
    <s v="02-Adquisición De Infraestructura Propia Del Sector"/>
    <x v="36"/>
    <n v="1"/>
    <x v="7"/>
    <s v="Aunar recursos financieros, técnicos y administrativos para la adquisición de predios ubicados en el área protegida &quot;Parque Ecológico Distrital De Montaña Entrenubes&quot;"/>
    <n v="11"/>
    <d v="2013-06-15T00:00:00"/>
    <n v="78976454.545454547"/>
    <n v="868741000"/>
  </r>
  <r>
    <x v="19"/>
    <m/>
    <s v="Línea 2: Gestión en el sistema orográfico del Distrito Capital"/>
    <s v="Avanzar la gestión en 260 hectáreas para la adquisición predial en zonas de interés ambiental."/>
    <m/>
    <s v="03-Recurso Humano"/>
    <s v="03-Gastos de personal "/>
    <x v="33"/>
    <n v="1"/>
    <x v="7"/>
    <s v="Prestar los servicios profesionales como abogado para la adquisición y recibo de predios ubicados en zonas de interés ambiental y/o suelos de protección del Distrito Capital."/>
    <n v="12"/>
    <d v="2013-02-15T00:00:00"/>
    <n v="5410000"/>
    <n v="64920000"/>
  </r>
  <r>
    <x v="19"/>
    <m/>
    <s v="Línea 2: Gestión en el sistema orográfico del Distrito Capital"/>
    <s v="Avanzar la gestión en 260 hectáreas para la adquisición predial en zonas de interés ambiental."/>
    <m/>
    <s v="03-Recurso Humano"/>
    <s v="03-Gastos de personal "/>
    <x v="33"/>
    <n v="1"/>
    <x v="0"/>
    <s v="Apoyar la consolidación de información geográfica y el análisis de modelación espacial para la focalización de inversiones y priorización de predios de interés ambiental a adquirir por la SDA."/>
    <n v="11"/>
    <d v="2013-03-04T00:00:00"/>
    <n v="4390000"/>
    <n v="48290000"/>
  </r>
  <r>
    <x v="19"/>
    <m/>
    <s v="Línea 2: Gestión en el sistema orográfico del Distrito Capital"/>
    <s v="Avanzar la gestión en 260 hectáreas para la adquisición predial en zonas de interés ambiental."/>
    <m/>
    <s v="03-Recurso Humano"/>
    <s v="03-Gastos de personal "/>
    <x v="33"/>
    <n v="1"/>
    <x v="7"/>
    <s v="Prestar los servicios profesionales en relación con las actividades técnicas a desarrollar en los procesos de adquisición, recibo y custodia de predios ubicados en zonas de interés ambiental, suelos de protección del distrito capital y/o zonas de alto rie"/>
    <n v="12"/>
    <d v="2013-02-15T00:00:00"/>
    <n v="5410000"/>
    <n v="64920000"/>
  </r>
  <r>
    <x v="19"/>
    <m/>
    <s v="Línea 2: Gestión en el sistema orográfico del Distrito Capital"/>
    <s v="Avanzar la gestión en 260 hectáreas para la adquisición predial en zonas de interés ambiental."/>
    <m/>
    <s v="03-Recurso Humano"/>
    <s v="03-Gastos de personal "/>
    <x v="33"/>
    <n v="1"/>
    <x v="0"/>
    <s v="Apoyar el seguimiento, trámites, consultas y solicitudes realizadas durante la ejecución de los procesos de adquisición, custodia, recibo y manejo de predios ubicados suelos de protección del Distrito Capital "/>
    <n v="7"/>
    <d v="2013-04-15T00:00:00"/>
    <n v="1188243.7142857143"/>
    <n v="8317706"/>
  </r>
  <r>
    <x v="19"/>
    <m/>
    <s v="Línea 2: Gestión en el sistema orográfico del Distrito Capital"/>
    <s v="Avanzar la gestión en 260 hectáreas para la adquisición predial en zonas de interés ambiental."/>
    <m/>
    <s v="01-Infraestructura"/>
    <s v="02-Adquisición De Infraestructura Propia Del Sector"/>
    <x v="36"/>
    <n v="1"/>
    <x v="9"/>
    <s v="Aunar recursos financieros, técnicos y administrativos para la adquisición de predios ubicados en el área protegida &quot;Parque Ecológico Distrital de Montaña Entrenubes&quot;"/>
    <n v="9"/>
    <d v="2013-05-20T00:00:00"/>
    <n v="83381877"/>
    <n v="750436893"/>
  </r>
  <r>
    <x v="19"/>
    <m/>
    <s v="Línea 2: Gestión en el sistema orográfico del Distrito Capital"/>
    <s v="Gestionar en 520 hectáreas de suelo de protección, su recuperación, rehabilitación y/o restauración."/>
    <m/>
    <s v="03-Recurso Humano"/>
    <s v="03-Gastos de personal "/>
    <x v="33"/>
    <n v="1"/>
    <x v="0"/>
    <s v="Prestar los servicios profesionales para apoyar tecnicamente la gestion ambiental desarrollada en el suelo de proteccion especificamente en el sistema de areas protegidas del distrito para su conservacion manejo recuperacion rehabilitacion y/o restauracio"/>
    <n v="11"/>
    <d v="2013-02-27T00:00:00"/>
    <n v="4390000"/>
    <n v="48290000"/>
  </r>
  <r>
    <x v="19"/>
    <m/>
    <s v="Línea 2: Gestión en el sistema orográfico del Distrito Capital"/>
    <s v="Gestionar en 520 hectáreas de suelo de protección, su recuperación, rehabilitación y/o restauración."/>
    <m/>
    <s v="03-Recurso Humano"/>
    <s v="03-Gastos de personal "/>
    <x v="33"/>
    <n v="1"/>
    <x v="0"/>
    <s v="Prestar servicios profesionales para el desarrollo de procesos de participativos y de gestion insterinstitucional requeridos para la restauracion conservacion y manejo de los cerros orientales y otras aresa de interes ambiental "/>
    <n v="12"/>
    <d v="2013-02-25T00:00:00"/>
    <n v="3880000"/>
    <n v="46560000"/>
  </r>
  <r>
    <x v="19"/>
    <m/>
    <s v="Línea 2: Gestión en el sistema orográfico del Distrito Capital"/>
    <s v="Gestionar en 520 hectáreas de suelo de protección, su recuperación, rehabilitación y/o restauración."/>
    <m/>
    <s v="03-Recurso Humano"/>
    <s v="03-Gastos de personal "/>
    <x v="33"/>
    <n v="1"/>
    <x v="0"/>
    <s v="Prestar los servicios profesionales para apoyar tecnicamente la implementacion y seguimiento de la politica de suerlo proteccion del D.C. "/>
    <n v="11"/>
    <d v="2013-03-04T00:00:00"/>
    <n v="3880000"/>
    <n v="42680000"/>
  </r>
  <r>
    <x v="19"/>
    <m/>
    <s v="Línea 2: Gestión en el sistema orográfico del Distrito Capital"/>
    <s v="Gestionar en 520 hectáreas de suelo de protección, su recuperación, rehabilitación y/o restauración."/>
    <m/>
    <s v="03-Recurso Humano"/>
    <s v="03-Gastos de personal "/>
    <x v="33"/>
    <n v="1"/>
    <x v="0"/>
    <s v="Prestar los servicios profesionales para apoyar el tramite de expedicion del certificado estado de conservacion ambiental (CECA) y eventual apoyo en la evaluacion de condiciones ecologicas en la estructura ecologica principal del D.C."/>
    <n v="11"/>
    <d v="2013-03-04T00:00:00"/>
    <n v="3880000"/>
    <n v="42680000"/>
  </r>
  <r>
    <x v="19"/>
    <m/>
    <s v="Línea 2: Gestión en el sistema orográfico del Distrito Capital"/>
    <s v="Gestionar en 520 hectáreas de suelo de protección, su recuperación, rehabilitación y/o restauración."/>
    <m/>
    <s v="03-Recurso Humano"/>
    <s v="03-Gastos de personal "/>
    <x v="33"/>
    <n v="1"/>
    <x v="0"/>
    <s v="Prestar los servicios profesionales para el desarrollo de las acciones de monitoreo, evaluación y seguimiento de los procesos de restauración de la SDA."/>
    <n v="12"/>
    <d v="2013-02-25T00:00:00"/>
    <n v="4390000"/>
    <n v="52680000"/>
  </r>
  <r>
    <x v="19"/>
    <m/>
    <s v="Línea 2: Gestión en el sistema orográfico del Distrito Capital"/>
    <s v="Gestionar en 520 hectáreas de suelo de protección, su recuperación, rehabilitación y/o restauración."/>
    <m/>
    <s v="03-Recurso Humano"/>
    <s v="03-Gastos de personal "/>
    <x v="33"/>
    <n v="1"/>
    <x v="0"/>
    <s v="Prestar los servicios profesionales en la planeación, gestión, seguimiento y evaluación de las acciones necesarias para el manejo integral de las áreas protegidas, en el suelo de protección del D.C."/>
    <n v="4"/>
    <d v="2013-10-01T00:00:00"/>
    <n v="5410000"/>
    <n v="21640000"/>
  </r>
  <r>
    <x v="19"/>
    <m/>
    <s v="Línea 2: Gestión en el sistema orográfico del Distrito Capital"/>
    <s v="Gestionar en 520 hectáreas de suelo de protección, su recuperación, rehabilitación y/o restauración."/>
    <m/>
    <s v="03-Recurso Humano"/>
    <s v="03-Gastos de personal "/>
    <x v="33"/>
    <n v="1"/>
    <x v="0"/>
    <s v="Prestar los servicios profesionales en la planeación, gestión, seguimiento y evaluación de las acciones necesarias para la recuperación, rehabilitación y/o restauración de ecosistemas de la Estructura Ecológica Principal del Distrito Capital."/>
    <n v="9"/>
    <s v="02-05.2013"/>
    <n v="5410000"/>
    <n v="48690000"/>
  </r>
  <r>
    <x v="19"/>
    <m/>
    <s v="Línea 2: Gestión en el sistema orográfico del Distrito Capital"/>
    <s v="Gestionar en 520 hectáreas de suelo de protección, su recuperación, rehabilitación y/o restauración."/>
    <m/>
    <s v="03-Recurso Humano"/>
    <s v="03-Gastos de personal "/>
    <x v="33"/>
    <n v="1"/>
    <x v="0"/>
    <s v="Prestar los servicios profesionales de apoyo técnico a los procesos de restauración, rehabilitación y recuperación en suelo de protección, así como de arbolado y jardinería urbana en el Distrito Capital."/>
    <n v="11"/>
    <d v="2013-02-28T00:00:00"/>
    <n v="4390000"/>
    <n v="48290000"/>
  </r>
  <r>
    <x v="19"/>
    <m/>
    <s v="Línea 2: Gestión en el sistema orográfico del Distrito Capital"/>
    <s v="Gestionar en 520 hectáreas de suelo de protección, su recuperación, rehabilitación y/o restauración."/>
    <m/>
    <s v="01-Infraestructura"/>
    <s v="03-Mejoramiento y mantenimiento de infraestructura propia del sector"/>
    <x v="32"/>
    <n v="1"/>
    <x v="0"/>
    <s v="Aunar recursos  técnicos, administrativos y financieros  para garantizar el desarrollo y la sostenibilidad de  procesos de restauración, rehabilitación, recuperación y/o conservación ecológica en los Distrito Capital   ( 10 ha en Zuque y Corinto)"/>
    <n v="2"/>
    <d v="2013-03-01T00:00:00"/>
    <n v="35000000"/>
    <n v="70000000"/>
  </r>
  <r>
    <x v="19"/>
    <m/>
    <s v="Línea 2: Gestión en el sistema orográfico del Distrito Capital"/>
    <s v="Gestionar en 520 hectáreas de suelo de protección, su recuperación, rehabilitación y/o restauración."/>
    <m/>
    <s v="01-Infraestructura"/>
    <s v="03-Mejoramiento y mantenimiento de infraestructura propia del sector"/>
    <x v="32"/>
    <n v="1"/>
    <x v="0"/>
    <s v="Aunar recursos  técnicos, administrativos y financieros  para garantizar el desarrollo y la sostenibilidad de  procesos de restauración, rehabilitación, recuperación y/o conservación ecológica en los Distrito Capital   (Arborizadora Alta - Cerro Seco)."/>
    <n v="2"/>
    <d v="2013-03-01T00:00:00"/>
    <n v="53500000"/>
    <n v="107000000"/>
  </r>
  <r>
    <x v="19"/>
    <m/>
    <s v="Línea 2: Gestión en el sistema orográfico del Distrito Capital"/>
    <s v="Gestionar en 520 hectáreas de suelo de protección, su recuperación, rehabilitación y/o restauración."/>
    <m/>
    <s v="01-Infraestructura"/>
    <s v="03-Mejoramiento y mantenimiento de infraestructura propia del sector"/>
    <x v="32"/>
    <n v="1"/>
    <x v="0"/>
    <s v="Aunar recursos  técnicos, administrativos y financieros  para garantizar el desarrollo y la sostenibilidad de  procesos de restauración, rehabilitación, recuperación y/o conservación ecológica en los Distrito Capital. ( mantenimiento 157,94 hectareas en s"/>
    <n v="7"/>
    <d v="2013-04-01T00:00:00"/>
    <n v="29195371.857142858"/>
    <n v="204367603"/>
  </r>
  <r>
    <x v="19"/>
    <m/>
    <s v="Línea 2: Gestión en el sistema orográfico del Distrito Capital"/>
    <s v="Gestionar en 520 hectáreas de suelo de protección, su recuperación, rehabilitación y/o restauración."/>
    <m/>
    <s v="01-Infraestructura"/>
    <s v="03-Mejoramiento y mantenimiento de infraestructura propia del sector"/>
    <x v="32"/>
    <n v="1"/>
    <x v="0"/>
    <s v="Planificación participativa, priorización de inversiones y obras de implementación del tramo del agua en cerros"/>
    <n v="8"/>
    <d v="2013-04-01T00:00:00"/>
    <n v="5000000"/>
    <n v="40000000"/>
  </r>
  <r>
    <x v="19"/>
    <m/>
    <s v="Línea 2: Gestión en el sistema orográfico del Distrito Capital"/>
    <s v="Gestionar en 520 hectáreas de suelo de protección, su recuperación, rehabilitación y/o restauración."/>
    <m/>
    <s v="01-Infraestructura"/>
    <s v="03-Mejoramiento y mantenimiento de infraestructura propia del sector"/>
    <x v="32"/>
    <n v="1"/>
    <x v="8"/>
    <s v="Aunar recursos  técnicos, administrativos y financieros  para garantizar el desarrollo y la sostenibilidad de  procesos de restauración, rehabilitación, recuperación y/o conservación ecológica en los Distrito Capital. (mantenimiento 157,94 hectareas en si"/>
    <n v="7"/>
    <d v="2013-04-01T00:00:00"/>
    <n v="21806000"/>
    <n v="152642000"/>
  </r>
  <r>
    <x v="19"/>
    <m/>
    <s v="Línea 2: Gestión en el sistema orográfico del Distrito Capital"/>
    <s v="Gestionar en 520 hectáreas de suelo de protección, su recuperación, rehabilitación y/o restauración."/>
    <m/>
    <s v="02-Dotación"/>
    <s v="06-GASTOS OPERATIVOS"/>
    <x v="34"/>
    <n v="1"/>
    <x v="0"/>
    <s v="Contratar la prestación del servicio público de transporte terrestre automotor especial en vehículos tipo camioneta doble cabina, con el fin de apoyar las actividades que desarrolla la secretaria distrital de ambiente de acuerdo con las características té"/>
    <n v="11.5"/>
    <d v="2013-02-22T00:00:00"/>
    <n v="5000000"/>
    <n v="48157332"/>
  </r>
  <r>
    <x v="20"/>
    <m/>
    <s v="Línea 2: Gestión en el sistema orográfico del Distrito Capital"/>
    <s v="Conservar y manejar sosteniblemente 5 sectores de Parques Ecológicos Distritales de montaña y áreas de interés ambiental del Distrito Capital."/>
    <m/>
    <s v="03-Recurso Humano"/>
    <s v="03-Gastos de personal "/>
    <x v="33"/>
    <n v="1"/>
    <x v="0"/>
    <s v="Prestar los servicios profesionales para desarrollar actividades de apoyo a la administración del Parque Ecológico Distrital de montaña Entrenubes."/>
    <n v="8"/>
    <d v="2013-05-23T00:00:00"/>
    <n v="2680000"/>
    <n v="21440000"/>
  </r>
  <r>
    <x v="20"/>
    <m/>
    <s v="Línea 2: Gestión en el sistema orográfico del Distrito Capital"/>
    <s v="Conservar y manejar sosteniblemente 5 sectores de Parques Ecológicos Distritales de montaña y áreas de interés ambiental del Distrito Capital."/>
    <m/>
    <s v="03-Recurso Humano"/>
    <s v="03-Gastos de personal "/>
    <x v="33"/>
    <n v="1"/>
    <x v="0"/>
    <s v="Prestar los servicios profesionales requeridos para ejecutar acciones de administración, manejo, conservación y uso sostenible del parque ecológico distrital de montaña Entrenubes."/>
    <n v="12"/>
    <d v="2013-02-22T00:00:00"/>
    <n v="3370000"/>
    <n v="40440000"/>
  </r>
  <r>
    <x v="20"/>
    <m/>
    <s v="Línea 2: Gestión en el sistema orográfico del Distrito Capital"/>
    <s v="Conservar y manejar sosteniblemente 5 sectores de Parques Ecológicos Distritales de montaña y áreas de interés ambiental del Distrito Capital."/>
    <m/>
    <s v="03-Recurso Humano"/>
    <s v="03-Gastos de personal "/>
    <x v="33"/>
    <n v="1"/>
    <x v="0"/>
    <s v="Prestar los servicios profesionales requeridos para ejecutar acciones de administracion manejo conservacion y uso sostenible del Parque Mirador de los Nevados"/>
    <n v="12"/>
    <d v="2013-02-15T00:00:00"/>
    <n v="3370000"/>
    <n v="40440000"/>
  </r>
  <r>
    <x v="20"/>
    <m/>
    <s v="Línea 2: Gestión en el sistema orográfico del Distrito Capital"/>
    <s v="Conservar y manejar sosteniblemente 5 sectores de Parques Ecológicos Distritales de montaña y áreas de interés ambiental del Distrito Capital."/>
    <m/>
    <s v="03-Recurso Humano"/>
    <s v="03-Gastos de personal "/>
    <x v="33"/>
    <n v="1"/>
    <x v="0"/>
    <s v="Prestar los servicios profesionales requeridos para ejecutar acciones de administracion manejo conservacion y uso sostenible del parque Soratama "/>
    <n v="12"/>
    <d v="2013-02-25T00:00:00"/>
    <n v="3370000"/>
    <n v="40440000"/>
  </r>
  <r>
    <x v="20"/>
    <m/>
    <s v="Línea 2: Gestión en el sistema orográfico del Distrito Capital"/>
    <s v="Conservar y manejar sosteniblemente 5 sectores de Parques Ecológicos Distritales de montaña y áreas de interés ambiental del Distrito Capital."/>
    <m/>
    <s v="03-Recurso Humano"/>
    <s v="03-Gastos de personal "/>
    <x v="33"/>
    <n v="1"/>
    <x v="0"/>
    <s v="Prestar los servicios profesionales para desarrollar el componente de monitoreo, seguimiento y evaluación a partir de la información de biodiversidad disponible en las áreas protegidas del Distrito."/>
    <n v="9"/>
    <d v="2013-05-07T00:00:00"/>
    <n v="3880000"/>
    <n v="34920000"/>
  </r>
  <r>
    <x v="20"/>
    <m/>
    <s v="Línea 2: Gestión en el sistema orográfico del Distrito Capital"/>
    <s v="Conservar y manejar sosteniblemente 5 sectores de Parques Ecológicos Distritales de montaña y áreas de interés ambiental del Distrito Capital."/>
    <m/>
    <s v="03-Recurso Humano"/>
    <s v="03-Gastos de personal "/>
    <x v="33"/>
    <n v="1"/>
    <x v="0"/>
    <s v="Prestar los servicios profesionales para brindar un acompañamiento técnico en temas relacionados con la construcción y/o adecuación de infraestructura que se ejecuten en espacios de uso público de áreas protegidas y de interés ambiental en el Distrito Cap"/>
    <n v="8"/>
    <d v="2013-03-18T00:00:00"/>
    <n v="5410000"/>
    <n v="43280000"/>
  </r>
  <r>
    <x v="20"/>
    <m/>
    <s v="Línea 2: Gestión en el sistema orográfico del Distrito Capital"/>
    <s v="Conservar y manejar sosteniblemente 5 sectores de Parques Ecológicos Distritales de montaña y áreas de interés ambiental del Distrito Capital."/>
    <m/>
    <s v="03-Recurso Humano"/>
    <s v="03-Gastos de personal "/>
    <x v="33"/>
    <n v="1"/>
    <x v="0"/>
    <s v="Prestar los servicios profesionales apoyando los procesos de planificación, seguimiento y evaluación del manejo de áreas protegidas y de interés ambiental del Distrito."/>
    <n v="12"/>
    <d v="2013-02-22T00:00:00"/>
    <n v="2990000"/>
    <n v="35880000"/>
  </r>
  <r>
    <x v="20"/>
    <m/>
    <s v="Línea 2: Gestión en el sistema orográfico del Distrito Capital"/>
    <s v="Conservar y manejar sosteniblemente 5 sectores de Parques Ecológicos Distritales de montaña y áreas de interés ambiental del Distrito Capital."/>
    <m/>
    <s v="02-Dotación"/>
    <s v="01-Adquisición y/o producción de equipos, materiales, suministros y servicios propios del sector"/>
    <x v="35"/>
    <n v="1"/>
    <x v="0"/>
    <s v="Prestar el servicio de vigilancia y seguridad privada, para todas las sedes de la Secretaría Distrital de Ambiente."/>
    <n v="11.5"/>
    <d v="2013-03-21T00:00:00"/>
    <n v="111760575.13043478"/>
    <n v="1285246614"/>
  </r>
  <r>
    <x v="20"/>
    <m/>
    <s v="Línea 2: Gestión en el sistema orográfico del Distrito Capital"/>
    <s v="Conservar y manejar sosteniblemente 5 sectores de Parques Ecológicos Distritales de montaña y áreas de interés ambiental del Distrito Capital."/>
    <m/>
    <s v="02-Dotación"/>
    <s v="01-Adquisición y/o producción de equipos, materiales, suministros y servicios propios del sector"/>
    <x v="35"/>
    <n v="1"/>
    <x v="0"/>
    <s v="Prestar el servicio integral de aseo y cafetería, incluido el suministro de insumos, máquinas y equipos, para la sede administrativa y las aulas ambientales de la entidad."/>
    <n v="10"/>
    <d v="2013-04-05T00:00:00"/>
    <n v="6980000"/>
    <n v="69800000"/>
  </r>
  <r>
    <x v="20"/>
    <m/>
    <s v="Línea 2: Gestión en el sistema orográfico del Distrito Capital"/>
    <s v="Conservar y manejar sosteniblemente 5 sectores de Parques Ecológicos Distritales de montaña y áreas de interés ambiental del Distrito Capital."/>
    <m/>
    <s v="02-Dotación"/>
    <s v="01-Adquisición y/o producción de equipos, materiales, suministros y servicios propios del sector"/>
    <x v="35"/>
    <n v="1"/>
    <x v="0"/>
    <s v="Adquisición de elementos tecnológicos para las aulas ambientales."/>
    <n v="4"/>
    <d v="2013-09-30T00:00:00"/>
    <n v="7500000"/>
    <n v="30000000"/>
  </r>
  <r>
    <x v="20"/>
    <m/>
    <s v="Línea 2: Gestión en el sistema orográfico del Distrito Capital"/>
    <s v="Conservar y manejar sosteniblemente 5 sectores de Parques Ecológicos Distritales de montaña y áreas de interés ambiental del Distrito Capital."/>
    <m/>
    <s v="01-Infraestructura"/>
    <s v="01-Infraestructura propia del Sector"/>
    <x v="32"/>
    <n v="1"/>
    <x v="0"/>
    <s v="Realizar los diseños arquitectónicos y paisajísticos, así como los estudios y diseños técnicos de las aulas ambientales y los senderos peatonales de los parques de montaña &quot;Entrenubes&quot; y &quot;Soratama&quot; administrados por la SDA.."/>
    <n v="4"/>
    <d v="2013-09-16T00:00:00"/>
    <n v="56612037"/>
    <n v="226448148"/>
  </r>
  <r>
    <x v="20"/>
    <m/>
    <s v="Línea 2: Gestión en el sistema orográfico del Distrito Capital"/>
    <s v="Conservar y manejar sosteniblemente 5 sectores de Parques Ecológicos Distritales de montaña y áreas de interés ambiental del Distrito Capital."/>
    <m/>
    <s v="01-Infraestructura"/>
    <s v="03-Mejoramiento y mantenimiento de infraestructura propia del sector"/>
    <x v="32"/>
    <n v="1"/>
    <x v="0"/>
    <s v="Realizar la interventoria a los de ajustes a los diseños arquitectónicos y paisajísticos, los estudios y diseños técnicos de las aulas ambientales y los senderos peatonales de los parques de montaña “Entrenubes” y “Soratama” administrados por la SDA."/>
    <n v="5"/>
    <d v="2013-09-16T00:00:00"/>
    <n v="9089158.1999999993"/>
    <n v="45445791"/>
  </r>
  <r>
    <x v="20"/>
    <m/>
    <s v="Línea 2: Gestión en el sistema orográfico del Distrito Capital"/>
    <s v="Conservar y manejar sosteniblemente 5 sectores de Parques Ecológicos Distritales de montaña y áreas de interés ambiental del Distrito Capital."/>
    <m/>
    <s v="01-Infraestructura"/>
    <s v="03-Mejoramiento y mantenimiento de infraestructura propia del sector"/>
    <x v="32"/>
    <n v="1"/>
    <x v="8"/>
    <s v="Realizar los estudios y diseños de la construcción de nuevas  redes hidráulicas de suministro de agua potable,  redes de riego, y redes de recolección de aguas sanitarias y pluviales del Parque Mirador de los Nevados de la Secretaria Distrital de Ambiente"/>
    <n v="1"/>
    <d v="2013-04-11T00:00:00"/>
    <n v="51672600"/>
    <n v="51672600"/>
  </r>
  <r>
    <x v="20"/>
    <m/>
    <s v="Línea 2: Gestión en el sistema orográfico del Distrito Capital"/>
    <s v="Conservar y manejar sosteniblemente 5 sectores de Parques Ecológicos Distritales de montaña y áreas de interés ambiental del Distrito Capital."/>
    <m/>
    <s v="01-Infraestructura"/>
    <s v="03-Mejoramiento y mantenimiento de infraestructura propia del sector"/>
    <x v="32"/>
    <n v="1"/>
    <x v="0"/>
    <s v="Construcción de nuevas  redes hidráulicas de suministro de agua potable,  redes de riego, y redes de recolección de aguas sanitarias y pluviales del Parque Mirador de los Nevados de la Secretaria Distrital de Ambiente."/>
    <n v="6"/>
    <d v="2013-08-12T00:00:00"/>
    <n v="44166666.666666664"/>
    <n v="265000000"/>
  </r>
  <r>
    <x v="20"/>
    <m/>
    <s v="Línea 2: Gestión en el sistema orográfico del Distrito Capital"/>
    <s v="Conservar y manejar sosteniblemente 5 sectores de Parques Ecológicos Distritales de montaña y áreas de interés ambiental del Distrito Capital."/>
    <m/>
    <s v="01-Infraestructura"/>
    <s v="03-Mejoramiento y mantenimiento de infraestructura propia del sector"/>
    <x v="32"/>
    <n v="1"/>
    <x v="8"/>
    <s v="Realizar la interventoria técnica, administrativa y financiera a los contratos de consultoría que se deriven de los procesos SDA-CM-003-2012 que tiene por objeto &quot;realizar los estudios y diseños para la construcción de nuevas redes hidráulicas de suminist"/>
    <n v="6"/>
    <d v="2013-04-11T00:00:00"/>
    <n v="4263000"/>
    <n v="25578000"/>
  </r>
  <r>
    <x v="20"/>
    <m/>
    <s v="Línea 2: Gestión en el sistema orográfico del Distrito Capital"/>
    <s v="Conservar y manejar sosteniblemente 5 sectores de Parques Ecológicos Distritales de montaña y áreas de interés ambiental del Distrito Capital."/>
    <m/>
    <s v="01-Infraestructura"/>
    <s v="03-Mejoramiento y mantenimiento de infraestructura propia del sector"/>
    <x v="32"/>
    <n v="1"/>
    <x v="8"/>
    <s v="Realizar los estudios y diseños para la construccion de obras de mitigacion de riesgos por procesos morfodinámicos para mitigar el riesgo presente en las Aulas ambientales Parque Soratama (Localidad de Usaquén) y Parque Mirador de los Nevados (Localidad d"/>
    <n v="6"/>
    <d v="2013-04-11T00:00:00"/>
    <n v="44852913.333333336"/>
    <n v="269117480"/>
  </r>
  <r>
    <x v="20"/>
    <m/>
    <s v="Línea 2: Gestión en el sistema orográfico del Distrito Capital"/>
    <s v="Conservar y manejar sosteniblemente 5 sectores de Parques Ecológicos Distritales de montaña y áreas de interés ambiental del Distrito Capital."/>
    <m/>
    <s v="01-Infraestructura"/>
    <s v="03-Mejoramiento y mantenimiento de infraestructura propia del sector"/>
    <x v="32"/>
    <n v="1"/>
    <x v="8"/>
    <s v="Aunar esfuerzos técnicos, financieros y humanos para el mantenimiento de áreas protegidas y de interés ambiental del Distrito Capital mediante la formación de promotores ambientales de comunidad vulnerable."/>
    <n v="1"/>
    <d v="2013-05-27T00:00:00"/>
    <n v="145059920"/>
    <n v="145059920"/>
  </r>
  <r>
    <x v="20"/>
    <m/>
    <s v="Línea 2: Gestión en el sistema orográfico del Distrito Capital"/>
    <s v="Conservar y manejar sosteniblemente 5 sectores de Parques Ecológicos Distritales de montaña y áreas de interés ambiental del Distrito Capital."/>
    <m/>
    <s v="01-Infraestructura"/>
    <s v="03-Mejoramiento y mantenimiento de infraestructura propia del sector"/>
    <x v="32"/>
    <n v="1"/>
    <x v="0"/>
    <s v="Aunar esfuerzos técnicos, financieros y humanos para el mantenimiento de áreas protegidas y de interés ambiental del Distrito Capital mediante la formación de promotores ambientales de comunidad vulnerable."/>
    <n v="10"/>
    <d v="2013-05-27T00:00:00"/>
    <n v="46261914.700000003"/>
    <n v="462619147"/>
  </r>
  <r>
    <x v="21"/>
    <m/>
    <s v="Línea 2: Gestión en el sistema orográfico del Distrito Capital"/>
    <s v="Generar 2 acciones integrales de ordenamiento territorial de  bordes urbanos-rurales en el suelo de protección."/>
    <m/>
    <s v="03-Recurso Humano"/>
    <s v="03-Gastos de personal "/>
    <x v="33"/>
    <n v="1"/>
    <x v="0"/>
    <s v="Prestar los servicios profesionales para la generación de acciones integrales de ordenamiento para la gestión en el sistema orográfico del Distrito Capital."/>
    <n v="9"/>
    <s v="06-05-2'13"/>
    <n v="4900000"/>
    <n v="44100000"/>
  </r>
  <r>
    <x v="21"/>
    <m/>
    <s v="Línea 2: Gestión en el sistema orográfico del Distrito Capital"/>
    <s v="Generar 2 acciones integrales de ordenamiento territorial de  bordes urbanos-rurales en el suelo de protección."/>
    <m/>
    <s v="01-Infraestructura"/>
    <s v="03-Mejoramiento y mantenimiento de infraestructura propia del sector"/>
    <x v="32"/>
    <n v="1"/>
    <x v="0"/>
    <s v="Formulación del Plan de Manejo de Torca/Guaymaral en el área de borde norte aledaña a la Reserva Thomas Van der Hammen"/>
    <n v="9"/>
    <d v="2013-05-01T00:00:00"/>
    <n v="10777777.777777778"/>
    <n v="97000000"/>
  </r>
  <r>
    <x v="21"/>
    <m/>
    <s v="Línea 2: Gestión en el sistema orográfico del Distrito Capital"/>
    <s v="Generar 2 acciones integrales de ordenamiento territorial de  bordes urbanos-rurales en el suelo de protección."/>
    <m/>
    <s v="02-Dotación "/>
    <s v="01-Adquisición y/o producción de equipos, materiales, suministros y servicios propios del sector"/>
    <x v="35"/>
    <n v="1"/>
    <x v="8"/>
    <s v="Entregar a título de compraventa las impresoras, validadoras, plotter y scaners para la Secretaria Distrital de Ambiente"/>
    <n v="1"/>
    <d v="2013-03-15T00:00:00"/>
    <n v="10000000"/>
    <n v="10000000"/>
  </r>
  <r>
    <x v="21"/>
    <m/>
    <s v="Línea 2: Gestión en el sistema orográfico del Distrito Capital"/>
    <s v="Generar 1 modelo de ocupación en el borde sur del suelo de protección"/>
    <m/>
    <s v="03-Recurso Humano"/>
    <s v="03-Gastos de personal "/>
    <x v="33"/>
    <n v="1"/>
    <x v="0"/>
    <s v="Desarrollar acciones de concertación interinstitucional e intersectorial para la definición del modelo de ocupación campesina en el borde sur y gestión en la ruralidad"/>
    <n v="11"/>
    <d v="2013-03-06T00:00:00"/>
    <n v="4900000"/>
    <n v="53900000"/>
  </r>
  <r>
    <x v="21"/>
    <m/>
    <s v="Línea 2: Gestión en el sistema orográfico del Distrito Capital"/>
    <s v="Generar 1 modelo de ocupación en el borde sur del suelo de protección"/>
    <m/>
    <s v="03-Recurso Humano"/>
    <s v="03-Gastos de personal "/>
    <x v="33"/>
    <n v="1"/>
    <x v="0"/>
    <s v="Prestar los servicios técnicos para la gestión social orientada a la consolidación del modelo de ocupación campesino y consolidación de franja de transición en la cuenca del Tunjuelo."/>
    <n v="11"/>
    <d v="2013-02-18T00:00:00"/>
    <n v="2110000"/>
    <n v="23210000"/>
  </r>
  <r>
    <x v="21"/>
    <m/>
    <s v="Línea 2: Gestión en el sistema orográfico del Distrito Capital"/>
    <s v="Generar 1 modelo de ocupación en el borde sur del suelo de protección"/>
    <m/>
    <s v="03-Recurso Humano"/>
    <s v="03-Gastos de personal "/>
    <x v="33"/>
    <n v="1"/>
    <x v="0"/>
    <s v="Prestar los servicios de apoyo operativo en los procesos de gestión ambiental que adelanta la SDA en el territorio rural de la cuenca del Tunjuelo."/>
    <n v="11"/>
    <d v="2013-03-20T00:00:00"/>
    <n v="1260000"/>
    <n v="13860000"/>
  </r>
  <r>
    <x v="20"/>
    <m/>
    <s v="Línea 2: Gestión en el sistema orográfico del Distrito Capital"/>
    <s v="Ejecutar en 60 hectáreas de zonas de alto riesgo no mitigable o alta amenaza, acciones socioambientales y/o acciones de administración, manejo y custodia de inmuebles recibidos."/>
    <m/>
    <s v="03-Recurso Humano"/>
    <s v="03-Gastos de personal "/>
    <x v="33"/>
    <n v="1"/>
    <x v="0"/>
    <s v="Prestar sus servicios profesionales como abogado en aspectos relacionados con la gestión de predios ubicados en zonas de alto riesgo no mitigable y en los proyectos que se desarrollen en el marco de las líneas de acción del proyecto de inversión."/>
    <n v="12"/>
    <d v="2013-02-22T00:00:00"/>
    <n v="6300000"/>
    <n v="75600000"/>
  </r>
  <r>
    <x v="20"/>
    <m/>
    <s v="Línea 2: Gestión en el sistema orográfico del Distrito Capital"/>
    <s v="Ejecutar en 60 hectáreas de zonas de alto riesgo no mitigable o alta amenaza, acciones socioambientales y/o acciones de administración, manejo y custodia de inmuebles recibidos."/>
    <m/>
    <s v="03-Recurso Humano"/>
    <s v="03-Gastos de personal "/>
    <x v="33"/>
    <n v="1"/>
    <x v="0"/>
    <s v="Prestar sus servicios profesionales en el apoyo a la gestión técnica, social y operativa requerida para la planificación y desarrollo de acciones orientadas a la recuperación y manejo ambiental de las áreas de riesgo no mitigable asignadas para manejo amb"/>
    <n v="9"/>
    <d v="2013-05-07T00:00:00"/>
    <n v="3370000"/>
    <n v="30330000"/>
  </r>
  <r>
    <x v="20"/>
    <m/>
    <s v="Línea 2: Gestión en el sistema orográfico del Distrito Capital"/>
    <s v="Ejecutar en 60 hectáreas de zonas de alto riesgo no mitigable o alta amenaza, acciones socioambientales y/o acciones de administración, manejo y custodia de inmuebles recibidos."/>
    <m/>
    <s v="03-Recurso Humano"/>
    <s v="03-Gastos de personal "/>
    <x v="33"/>
    <n v="1"/>
    <x v="0"/>
    <s v="Prestar los servicios profesionales en la gestión social requerida para la planificación y desarrollo de acciones orientadas a la recuperación y manejo ambiental de las áreas de riesgo no mitigable asignadas para el manejo ambiental de la SDA."/>
    <n v="12"/>
    <d v="2013-02-22T00:00:00"/>
    <n v="4900000"/>
    <n v="58800000"/>
  </r>
  <r>
    <x v="20"/>
    <m/>
    <s v="Línea 2: Gestión en el sistema orográfico del Distrito Capital"/>
    <s v="Ejecutar en 60 hectáreas de zonas de alto riesgo no mitigable o alta amenaza, acciones socioambientales y/o acciones de administración, manejo y custodia de inmuebles recibidos."/>
    <m/>
    <s v="03-Recurso Humano"/>
    <s v="03-Gastos de personal "/>
    <x v="33"/>
    <n v="1"/>
    <x v="0"/>
    <s v="Prestar los servicios profesionales para orientar técnicamente la planificación y desarrollo de acciones de recuperación y manejo ambiental de las áreas de riesgo no mitigable asignadas a la SDA."/>
    <n v="9"/>
    <d v="2013-04-30T00:00:00"/>
    <n v="4390000"/>
    <n v="39510000"/>
  </r>
  <r>
    <x v="20"/>
    <m/>
    <s v="Línea 2: Gestión en el sistema orográfico del Distrito Capital"/>
    <s v="Ejecutar en 60 hectáreas de zonas de alto riesgo no mitigable o alta amenaza, acciones socioambientales y/o acciones de administración, manejo y custodia de inmuebles recibidos."/>
    <m/>
    <s v="03-Recurso Humano"/>
    <s v="03-Gastos de personal "/>
    <x v="33"/>
    <n v="1"/>
    <x v="0"/>
    <s v="Prestar sus servicios profesionales para la consolidacion de informacion geográfica y el análisis de la modelacion especial requerido en la gestion adelantada en las zonas de alto riesgo no mitigable o alta amenaza del D.C. "/>
    <n v="12"/>
    <d v="2013-03-06T00:00:00"/>
    <n v="2680000"/>
    <n v="32160000"/>
  </r>
  <r>
    <x v="20"/>
    <m/>
    <s v="Línea 2: Gestión en el sistema orográfico del Distrito Capital"/>
    <s v="Ejecutar en 60 hectáreas de zonas de alto riesgo no mitigable o alta amenaza, acciones socioambientales y/o acciones de administración, manejo y custodia de inmuebles recibidos."/>
    <m/>
    <s v="02-Dotación"/>
    <s v="06-GASTOS OPERATIVOS"/>
    <x v="34"/>
    <n v="1"/>
    <x v="0"/>
    <s v="Contratar la prestación del servicio público de transporte terrestre automotor especial en vehiculos tipo camioneta doble cabina, con el fin de apoyar las actividades que desarrolla la secretaria distrital de ambiente de acuerdo con las caracteristicas te"/>
    <n v="11.5"/>
    <d v="2013-03-20T00:00:00"/>
    <n v="4782608.6956521738"/>
    <n v="55000000"/>
  </r>
  <r>
    <x v="20"/>
    <m/>
    <s v="Línea 2: Gestión en el sistema orográfico del Distrito Capital"/>
    <s v="Ejecutar en 60 hectáreas de zonas de alto riesgo no mitigable o alta amenaza, acciones socioambientales y/o acciones de administración, manejo y custodia de inmuebles recibidos."/>
    <m/>
    <s v="01-Infraestructura"/>
    <s v="03-Mejoramiento y mantenimiento de infraestructura propia del sector"/>
    <x v="32"/>
    <n v="1"/>
    <x v="0"/>
    <s v="Aunar recursos técnicos, financieros y humanos para el manejo ambiental de áreas afectadas por alta amenaza y/o alto riesgo no mitigable en el sector de Nueva Esperanza de la localidad De Rafael Uribe Uribe y Altos de la Estancia de la localidad de Ciudad"/>
    <n v="11"/>
    <d v="2013-03-20T00:00:00"/>
    <n v="2727272.7272727271"/>
    <n v="30000000"/>
  </r>
  <r>
    <x v="20"/>
    <m/>
    <s v="Línea 2: Gestión en el sistema orográfico del Distrito Capital"/>
    <s v="Ejecutar en 60 hectáreas de zonas de alto riesgo no mitigable o alta amenaza, acciones socioambientales y/o acciones de administración, manejo y custodia de inmuebles recibidos."/>
    <m/>
    <s v="01-Infraestructura"/>
    <s v="03-Mejoramiento y mantenimiento de infraestructura propia del sector"/>
    <x v="32"/>
    <n v="1"/>
    <x v="0"/>
    <s v="Formular el Plan de Manejo para la recuperación ambiental del área de Altos de Altos de Estancia"/>
    <n v="11"/>
    <d v="2013-04-15T00:00:00"/>
    <n v="25243322.454545453"/>
    <n v="277676547"/>
  </r>
  <r>
    <x v="20"/>
    <m/>
    <s v="Línea 2: Gestión en el sistema orográfico del Distrito Capital"/>
    <s v="Ejecutar en 60 hectáreas de zonas de alto riesgo no mitigable o alta amenaza, acciones socioambientales y/o acciones de administración, manejo y custodia de inmuebles recibidos."/>
    <m/>
    <s v="01-Infraestructura"/>
    <s v="03-Mejoramiento y mantenimiento de infraestructura propia del sector"/>
    <x v="32"/>
    <n v="1"/>
    <x v="0"/>
    <s v="Aunar recursos técnicos, financieros y humanos para el manejo ambiental de áreas afectadas por alta amenaza y/o alto riesgo no mitigable en el sector de Nueva Esperanza de la localidad De Rafael Uribe Uribe y Altos de la Estancia de la localidad de Ciudad"/>
    <n v="9"/>
    <d v="2013-04-01T00:00:00"/>
    <n v="5000000"/>
    <n v="45000000"/>
  </r>
  <r>
    <x v="20"/>
    <m/>
    <s v="Línea 2: Gestión en el sistema orográfico del Distrito Capital"/>
    <s v="Ejecutar en 60 hectáreas de zonas de alto riesgo no mitigable o alta amenaza, acciones socioambientales y/o acciones de administración, manejo y custodia de inmuebles recibidos."/>
    <m/>
    <s v="01-Infraestructura"/>
    <s v="03-Mejoramiento y mantenimiento de infraestructura propia del sector"/>
    <x v="32"/>
    <n v="1"/>
    <x v="0"/>
    <s v="Aunar recursos técnicos, financieros y humanos para el manejo ambiental de áreas afectadas por alta amenaza y/o alto riesgo no mitigable en el sector de Nueva Esperanza de la localidad De Rafael Uribe Uribe y Altos de la Estancia de la localidad de Ciudad"/>
    <n v="9"/>
    <d v="2013-04-01T00:00:00"/>
    <n v="20000000"/>
    <n v="180000000"/>
  </r>
  <r>
    <x v="20"/>
    <m/>
    <s v="Línea 2: Gestión en el sistema orográfico del Distrito Capital"/>
    <s v="Ejecutar en 60 hectáreas de zonas de alto riesgo no mitigable o alta amenaza, acciones socioambientales y/o acciones de administración, manejo y custodia de inmuebles recibidos."/>
    <m/>
    <s v="01-Infraestructura"/>
    <s v="03-Mejoramiento y mantenimiento de infraestructura propia del sector"/>
    <x v="32"/>
    <n v="1"/>
    <x v="0"/>
    <s v="Aunar recursos técnicos, financieros y humanos para el manejo ambiental de áreas afectadas por alta amenaza y/o alto riesgo no mitigable en el sector de Nueva Esperanza de la localidad De Rafael Uribe Uribe y Altos de la Estancia de la localidad de Ciudad"/>
    <n v="9"/>
    <d v="2013-04-01T00:00:00"/>
    <n v="10000000"/>
    <n v="90000000"/>
  </r>
  <r>
    <x v="20"/>
    <m/>
    <s v="Línea 2: Gestión en el sistema orográfico del Distrito Capital"/>
    <s v="Ejecutar en 60 hectáreas de zonas de alto riesgo no mitigable o alta amenaza, acciones socioambientales y/o acciones de administración, manejo y custodia de inmuebles recibidos."/>
    <m/>
    <s v="01-Infraestructura"/>
    <s v="03-Mejoramiento y mantenimiento de infraestructura propia del sector"/>
    <x v="32"/>
    <n v="1"/>
    <x v="0"/>
    <s v="Aunar recursos técnicos, financieros y humanos para el manejo ambiental de áreas afectadas por alta amenaza y/o alto riesgo no mitigable en el sector de Nueva Esperanza de la localidad De Rafael Uribe Uribe y Altos de la Estancia de la localidad de Ciudad"/>
    <n v="9"/>
    <d v="2013-04-01T00:00:00"/>
    <n v="69733333.333333328"/>
    <n v="627600000"/>
  </r>
  <r>
    <x v="20"/>
    <m/>
    <s v="Línea 2: Gestión en el sistema orográfico del Distrito Capital"/>
    <s v="Generar 3 acciones de gestión para el manejo integral en la prevención y mitigación de incendios forestales. "/>
    <m/>
    <s v="03-Recurso Humano"/>
    <s v="03-Gastos de personal "/>
    <x v="33"/>
    <n v="1"/>
    <x v="0"/>
    <s v="Prestar los servicios profesionales en la planificacion desarrollo y seguimiento de acciones para la gestion del riesgo por incendios forestales "/>
    <n v="12"/>
    <d v="2013-02-18T00:00:00"/>
    <n v="4390000"/>
    <n v="52680000"/>
  </r>
  <r>
    <x v="20"/>
    <m/>
    <s v="Línea 2: Gestión en el sistema orográfico del Distrito Capital"/>
    <s v="Generar 3 acciones de gestión para el manejo integral en la prevención y mitigación de incendios forestales. "/>
    <m/>
    <s v="01-Infraestructura"/>
    <s v="03-Mejoramiento y mantenimiento de infraestructura propia del sector"/>
    <x v="32"/>
    <n v="1"/>
    <x v="0"/>
    <s v="Aunar esfuerzos técnicos, administrativos y económicos, para el desarrollo de acciones de mitigación de incendios forestales e investigación para el manejo adaptativo de áreas con coberturas vegetales que signifiquen riesgo por incendio forestal en el Dis"/>
    <n v="11"/>
    <d v="2013-04-04T00:00:00"/>
    <n v="4090909.0909090908"/>
    <n v="45000000"/>
  </r>
  <r>
    <x v="20"/>
    <m/>
    <s v="Línea 2: Gestión en el sistema orográfico del Distrito Capital"/>
    <s v="Generar 3 acciones de gestión para el manejo integral en la prevención y mitigación de incendios forestales. "/>
    <m/>
    <s v="03-Recurso Humano"/>
    <s v="03-Gastos de personal "/>
    <x v="33"/>
    <n v="1"/>
    <x v="0"/>
    <s v="Prestar sus servicios profesionales en la programación y la orientación de acciones para el control de retamo liso y el retamo espinoso como medida para mitigar la ocurrencia de incendios forestales en Bogotá D.C."/>
    <n v="12"/>
    <d v="2013-02-25T00:00:00"/>
    <n v="2990000"/>
    <n v="35880000"/>
  </r>
  <r>
    <x v="20"/>
    <m/>
    <s v="Línea 2: Gestión en el sistema orográfico del Distrito Capital"/>
    <s v="Generar 3 acciones de gestión para el manejo integral en la prevención y mitigación de incendios forestales. "/>
    <m/>
    <s v="01-Infraestructura"/>
    <s v="03-Mejoramiento y mantenimiento de infraestructura propia del sector"/>
    <x v="32"/>
    <n v="1"/>
    <x v="0"/>
    <s v="Aunar esfuerzos técnicos, administrativos y económicos, para el desarrollo de acciones de mitigación de incendios forestales e investigación para el manejo adaptativo de áreas con coberturas vegetales que signifiquen riesgo por incendio forestal en el Dis"/>
    <n v="9"/>
    <d v="2013-04-01T00:00:00"/>
    <n v="50555555.555555552"/>
    <n v="455000000"/>
  </r>
  <r>
    <x v="20"/>
    <m/>
    <s v="Línea 2: Gestión en el sistema orográfico del Distrito Capital"/>
    <s v="Mejorar al 95% los tiempos de respuesta a emegencias ambientales, competencia y jurisdicción de la SDA."/>
    <m/>
    <s v="02-Dotación"/>
    <s v="01-Adquisición y/o producción de equipos, materiales, suministros y servicios propios del sector"/>
    <x v="35"/>
    <n v="1"/>
    <x v="0"/>
    <s v="Realizar capacitaciones en materia de gestión del riesgo de desastres, para fortalecer técnicamente a la Secretaría Distrital de Ambiente - SDA."/>
    <n v="11.5"/>
    <d v="2013-04-15T00:00:00"/>
    <n v="1365652.1739130435"/>
    <n v="15705000"/>
  </r>
  <r>
    <x v="20"/>
    <m/>
    <s v="Línea 2: Gestión en el sistema orográfico del Distrito Capital"/>
    <s v="Mejorar al 95% los tiempos de respuesta a emegencias ambientales, competencia y jurisdicción de la SDA."/>
    <m/>
    <s v="03-Recurso Humano"/>
    <s v="03-Gastos de personal "/>
    <x v="33"/>
    <n v="1"/>
    <x v="0"/>
    <s v="Prestar sus servicios profesionales para apoyar el desarrollo de acciones orientadas a la gestión integral del riesgo, de acuerdo con las competencias que en la materia tiene la Secretaria Distrital de Ambiente."/>
    <n v="3"/>
    <d v="2013-05-16T00:00:00"/>
    <n v="3370000"/>
    <n v="10110000"/>
  </r>
  <r>
    <x v="20"/>
    <m/>
    <s v="Línea 2: Gestión en el sistema orográfico del Distrito Capital"/>
    <s v="Mejorar al 95% los tiempos de respuesta a emegencias ambientales, competencia y jurisdicción de la SDA."/>
    <m/>
    <s v="03-Recurso Humano"/>
    <s v="03-Gastos de personal "/>
    <x v="33"/>
    <n v="1"/>
    <x v="0"/>
    <s v="Prestar los servicios profesionales brindando apoyo en las acciones requeridas en los componentes de conocimiento, atención y reducción de riesgos cuya gestión sea competencia de la Secretaria Distrital de Ambiente."/>
    <n v="12"/>
    <d v="2013-02-26T00:00:00"/>
    <n v="3370000"/>
    <n v="40440000"/>
  </r>
  <r>
    <x v="20"/>
    <m/>
    <s v="Línea 2: Gestión en el sistema orográfico del Distrito Capital"/>
    <s v="Mejorar al 95% los tiempos de respuesta a emegencias ambientales, competencia y jurisdicción de la SDA."/>
    <m/>
    <s v="03-Recurso Humano"/>
    <s v="03-Gastos de personal "/>
    <x v="33"/>
    <n v="1"/>
    <x v="0"/>
    <s v="Prestar sus servicios para realizar la radio operación para atención de emergencias que sean competencia de la Secretaria Distrital de Ambiente."/>
    <n v="7"/>
    <d v="2013-04-15T00:00:00"/>
    <n v="736743.52380952856"/>
    <n v="5157204.6666666996"/>
  </r>
  <r>
    <x v="20"/>
    <m/>
    <s v="Línea 2: Gestión en el sistema orográfico del Distrito Capital"/>
    <s v="Mejorar al 95% los tiempos de respuesta a emegencias ambientales, competencia y jurisdicción de la SDA."/>
    <m/>
    <s v="03-Recurso Humano"/>
    <s v="03-Gastos de personal "/>
    <x v="33"/>
    <n v="1"/>
    <x v="0"/>
    <s v="Prestar sus servicios para realizar la radio operación para atención de emergencias que sean competencia de la Secretaria Distrital de Ambiente."/>
    <n v="7"/>
    <d v="2013-04-15T00:00:00"/>
    <n v="736743.52380952856"/>
    <n v="5157204.6666666996"/>
  </r>
  <r>
    <x v="20"/>
    <m/>
    <s v="Línea 2: Gestión en el sistema orográfico del Distrito Capital"/>
    <s v="Mejorar al 95% los tiempos de respuesta a emegencias ambientales, competencia y jurisdicción de la SDA."/>
    <m/>
    <s v="03-Recurso Humano"/>
    <s v="03-Gastos de personal "/>
    <x v="33"/>
    <n v="1"/>
    <x v="0"/>
    <s v="Prestar sus servicios para realizar la radio operación para atención de emergencias que sean competencia de la Secretaria Distrital de Ambiente."/>
    <n v="7"/>
    <d v="2013-04-15T00:00:00"/>
    <n v="736743.52380952856"/>
    <n v="5157204.6666666996"/>
  </r>
  <r>
    <x v="20"/>
    <m/>
    <s v="Línea 2: Gestión en el sistema orográfico del Distrito Capital"/>
    <s v="Mejorar al 95% los tiempos de respuesta a emegencias ambientales, competencia y jurisdicción de la SDA."/>
    <m/>
    <s v="02-Dotación "/>
    <s v="01-Adquisición y/o producción de equipos, materiales, suministros y servicios propios del sector"/>
    <x v="35"/>
    <n v="1"/>
    <x v="0"/>
    <s v="Prestar el servicio de comunicación inmediata y mantenimiento de 47 equipos Avantel para la implementación del Plan Institucional de Respuesta a Emergencias - PIRE de la Secretaría Distrital de Ambiente - SDA."/>
    <n v="11.5"/>
    <d v="2013-04-15T00:00:00"/>
    <n v="6726287.4782608692"/>
    <n v="77352306"/>
  </r>
  <r>
    <x v="20"/>
    <m/>
    <s v="Línea 2: Gestión en el sistema orográfico del Distrito Capital"/>
    <s v="Mejorar al 95% los tiempos de respuesta a emegencias ambientales, competencia y jurisdicción de la SDA."/>
    <m/>
    <s v="02-Dotación"/>
    <s v="06-GASTOS OPERATIVOS"/>
    <x v="34"/>
    <n v="1"/>
    <x v="0"/>
    <s v="Contratar la prestación del servicio público de transporte terrestre automotor para la atención de emergencias de competencia de la Secretaría Distrital de Ambiente, en el marco de la implementación del Plan Institucional de Respuesta a Emergencias - PIRE"/>
    <n v="11.5"/>
    <d v="2013-04-15T00:00:00"/>
    <n v="9217497.3913043477"/>
    <n v="69601000"/>
  </r>
  <r>
    <x v="22"/>
    <m/>
    <s v="Línea 3: Gestión para la sostenibilidad en la Ruralidad del Distrito Capital"/>
    <s v="Promocionar  y/o implementar en 500 familias campesinas acciones de reconversión de sistemas productivos afines a la conservación y uso sostenible de la biodiversidad, los suelos y el agua. "/>
    <m/>
    <s v="03-Recurso Humano"/>
    <s v="03-Gastos de personal "/>
    <x v="33"/>
    <n v="1"/>
    <x v="0"/>
    <s v="Prestar los servicios profesionales para la articulación y acompañamiento de los procesos de reconversión productiva y de recuperación ambiental para la sostenibilidad de la cuenca del Tunjuelo."/>
    <n v="11"/>
    <d v="2013-03-08T00:00:00"/>
    <n v="4900000"/>
    <n v="53900000"/>
  </r>
  <r>
    <x v="22"/>
    <m/>
    <s v="Línea 3: Gestión para la sostenibilidad en la Ruralidad del Distrito Capital"/>
    <s v="Promocionar  y/o implementar en 500 familias campesinas acciones de reconversión de sistemas productivos afines a la conservación y uso sostenible de la biodiversidad, los suelos y el agua. "/>
    <m/>
    <s v="03-Recurso Humano"/>
    <s v="03-Gastos de personal "/>
    <x v="33"/>
    <n v="1"/>
    <x v="0"/>
    <s v="Prestar los servicios profesionales para la incorporación de criterios ambientales en los sistemas de producción agrícola, en el marco de los procesos de reconversión productiva para la conservación de la biodiversidad, el suelo y el agua que adelanta la "/>
    <n v="11"/>
    <d v="2013-03-15T00:00:00"/>
    <n v="3370000"/>
    <n v="37070000"/>
  </r>
  <r>
    <x v="22"/>
    <m/>
    <s v="Línea 3: Gestión para la sostenibilidad en la Ruralidad del Distrito Capital"/>
    <s v="Promocionar  y/o implementar en 500 familias campesinas acciones de reconversión de sistemas productivos afines a la conservación y uso sostenible de la biodiversidad, los suelos y el agua. "/>
    <m/>
    <s v="03-Recurso Humano"/>
    <s v="03-Gastos de personal "/>
    <x v="33"/>
    <n v="1"/>
    <x v="0"/>
    <s v="Prestar los servicios profesionales para la incorporación de criterios ambientales en los sistemas de producción pecuario, en el marco de los procesos de reconversión productiva para la conservación de la biodiversidad, el suelo y el agua que adelanta la "/>
    <n v="11"/>
    <d v="2013-03-15T00:00:00"/>
    <n v="3370000"/>
    <n v="37070000"/>
  </r>
  <r>
    <x v="22"/>
    <m/>
    <s v="Línea 3: Gestión para la sostenibilidad en la Ruralidad del Distrito Capital"/>
    <s v="Promocionar  y/o implementar en 500 familias campesinas acciones de reconversión de sistemas productivos afines a la conservación y uso sostenible de la biodiversidad, los suelos y el agua. "/>
    <m/>
    <s v="03-Recurso Humano"/>
    <s v="03-Gastos de personal "/>
    <x v="33"/>
    <n v="1"/>
    <x v="0"/>
    <s v="Desarrollar acciones de acompañamiento para la implementación de mercados verdes."/>
    <n v="4"/>
    <d v="2013-10-01T00:00:00"/>
    <n v="4900000"/>
    <n v="19600000"/>
  </r>
  <r>
    <x v="22"/>
    <m/>
    <s v="Línea 3: Gestión para la sostenibilidad en la Ruralidad del Distrito Capital"/>
    <s v="Promocionar  y/o implementar en 500 familias campesinas acciones de reconversión de sistemas productivos afines a la conservación y uso sostenible de la biodiversidad, los suelos y el agua. "/>
    <m/>
    <s v="01-Infraestructura"/>
    <s v="03-Mejoramiento y mantenimiento de infraestructura propia del sector"/>
    <x v="32"/>
    <n v="1"/>
    <x v="0"/>
    <s v="Realizar interventoria técnica, administrativa y financiera a los procesos de implementación de Herramientas de Manejo de Paisaje y de diseño "/>
    <n v="6"/>
    <d v="2013-06-01T00:00:00"/>
    <n v="30438652.166666668"/>
    <n v="182631913"/>
  </r>
  <r>
    <x v="22"/>
    <m/>
    <s v="Línea 3: Gestión para la sostenibilidad en la Ruralidad del Distrito Capital"/>
    <s v="Promocionar  y/o implementar en 500 familias campesinas acciones de reconversión de sistemas productivos afines a la conservación y uso sostenible de la biodiversidad, los suelos y el agua. "/>
    <m/>
    <s v="02-Dotación"/>
    <s v="06-GASTOS OPERATIVOS"/>
    <x v="34"/>
    <n v="1"/>
    <x v="0"/>
    <s v="Contratar la prestación del servicio público de transporte terrestre automotor especial en vehículos tipo camioneta doble cabina, con el fin de apoyar las actividades que desarrolla la Secretaria Distrital de Ambiente de acuerdo con las características té"/>
    <n v="11.5"/>
    <d v="2013-04-15T00:00:00"/>
    <n v="5000000"/>
    <n v="48157332"/>
  </r>
  <r>
    <x v="22"/>
    <m/>
    <s v="Línea 3: Gestión para la sostenibilidad en la Ruralidad del Distrito Capital"/>
    <s v="Promocionar  y/o implementar en 500 familias campesinas acciones de reconversión de sistemas productivos afines a la conservación y uso sostenible de la biodiversidad, los suelos y el agua. "/>
    <m/>
    <s v="02-Dotación"/>
    <s v="01-Adquisición y/o producción de equipos, materiales, suministros y servicios propios del sector"/>
    <x v="35"/>
    <n v="1"/>
    <x v="0"/>
    <s v="Realizar interventoria técnica, administrativa y financiera a los procesos de implementación de Herramientas de Manejo de Paisaje y de diseño "/>
    <n v="10"/>
    <d v="2013-03-03T00:00:00"/>
    <n v="5982000"/>
    <n v="59820000"/>
  </r>
  <r>
    <x v="22"/>
    <m/>
    <s v="Línea 3: Gestión para la sostenibilidad en la Ruralidad del Distrito Capital"/>
    <s v="Promocionar  y/o implementar en 500 familias campesinas acciones de reconversión de sistemas productivos afines a la conservación y uso sostenible de la biodiversidad, los suelos y el agua. "/>
    <m/>
    <s v="02-Dotación"/>
    <s v="01-Adquisición y/o producción de equipos, materiales, suministros y servicios propios del sector"/>
    <x v="35"/>
    <n v="1"/>
    <x v="8"/>
    <s v="Aunar esfuerzos técnicos, administrativos y financieros con el Instituto Investigación de Recursos Biológicos Alexander Von Humboldt para continuar con el diseño de las herramientas de Manejo de Paisaje en el suelo rural del Distrito Capital y la consolid"/>
    <n v="1"/>
    <d v="2013-04-15T00:00:00"/>
    <n v="22610000"/>
    <n v="22610000"/>
  </r>
  <r>
    <x v="22"/>
    <m/>
    <s v="Línea 3: Gestión para la sostenibilidad en la Ruralidad del Distrito Capital"/>
    <s v="Promocionar  y/o implementar en 500 familias campesinas acciones de reconversión de sistemas productivos afines a la conservación y uso sostenible de la biodiversidad, los suelos y el agua. "/>
    <m/>
    <s v="02-Dotación"/>
    <s v="01-Adquisición y/o producción de equipos, materiales, suministros y servicios propios del sector"/>
    <x v="35"/>
    <n v="1"/>
    <x v="8"/>
    <s v="Realizar las actividades técnicas, operativas y logísticas para Iniciar actividades de implementación de las Herramienta de Manejo del Paisaje –HMP Rural en tres ventanas de UPR Tunjuelo."/>
    <n v="1"/>
    <d v="2013-04-15T00:00:00"/>
    <n v="27652000"/>
    <n v="27652000"/>
  </r>
  <r>
    <x v="22"/>
    <m/>
    <s v="Línea 3: Gestión para la sostenibilidad en la Ruralidad del Distrito Capital"/>
    <s v="Promocionar  y/o implementar en 500 familias campesinas acciones de reconversión de sistemas productivos afines a la conservación y uso sostenible de la biodiversidad, los suelos y el agua. "/>
    <m/>
    <s v="02-Dotación"/>
    <s v="01-Adquisición y/o producción de equipos, materiales, suministros y servicios propios del sector"/>
    <x v="35"/>
    <n v="1"/>
    <x v="8"/>
    <s v="Realizar las actividades técnicas, operativas y logísticas para Iniciar actividades de implementación de las Herramienta de Manejo del Paisaje –HMP Rural en tres ventanas de UPR Tunjuelo."/>
    <n v="1"/>
    <d v="2013-04-15T00:00:00"/>
    <n v="18000000"/>
    <n v="18000000"/>
  </r>
  <r>
    <x v="19"/>
    <m/>
    <s v="Línea 3: Gestión para la sostenibilidad en la Ruralidad del Distrito Capital"/>
    <s v="Intervenir 100 hectáreas estratégicas asociadas al abastecimiento de acueductos veredales con acciones de gestión ambiental."/>
    <m/>
    <s v="03-Recurso Humano"/>
    <s v="03-Gastos de personal "/>
    <x v="33"/>
    <n v="1"/>
    <x v="0"/>
    <s v="Prestar los servicios profesionales para adelantar la gestión ambiental que facilite la recuperación, protección y manejo sostenible de zonas estratégicas para el abastecimiento de acueductos veredales y sus respectivas microcuencas."/>
    <n v="11"/>
    <d v="2013-03-21T00:00:00"/>
    <n v="3880000"/>
    <n v="42680000"/>
  </r>
  <r>
    <x v="19"/>
    <m/>
    <s v="Línea 1: Gestión en el sistema hídrico del Distrito Capital"/>
    <s v=" Gestionar 40 hectáreas de las zonas de ronda hidráulica y/o zonas de manejo y preservación ambiental - ZMPA de tramos de  humedales, para su recuperación, rehabilitación y/o restauración."/>
    <m/>
    <s v="03-Recurso Humano"/>
    <s v="03-Gastos de personal "/>
    <x v="33"/>
    <n v="1"/>
    <x v="0"/>
    <s v="Prestar los servicios profesionales brindando apoyo en la compilación, seguimiento y respuesta a los requerimientos internos y externos sobre asuntos relacionados con la gestión de las zonas de ronda hidráulica y/o zonas de manejo y protección ambiental d"/>
    <n v="8"/>
    <d v="2013-05-20T00:00:00"/>
    <n v="3370000"/>
    <n v="26960000"/>
  </r>
  <r>
    <x v="19"/>
    <m/>
    <s v="Línea 3: Gestión para la sostenibilidad en la Ruralidad del Distrito Capital"/>
    <s v="Intervenir 100 hectáreas estratégicas asociadas al abastecimiento de acueductos veredales con acciones de gestión ambiental."/>
    <m/>
    <s v="01-Infraestructura"/>
    <s v="03-Mejoramiento y mantenimiento de infraestructura propia del sector"/>
    <x v="32"/>
    <n v="1"/>
    <x v="0"/>
    <s v="Realizar las actividades técnicas, operativas y logísticas para Iniciar actividades de implementación de las Herramienta de Manejo del Paisaje –HMP Rural en tres ventanas de UPR Tunjuelo."/>
    <n v="9"/>
    <d v="2013-04-04T00:00:00"/>
    <n v="22222222.222222224"/>
    <n v="200000000"/>
  </r>
  <r>
    <x v="19"/>
    <m/>
    <s v="Línea 3: Gestión para la sostenibilidad en la Ruralidad del Distrito Capital"/>
    <s v="Intervenir 100 hectáreas estratégicas asociadas al abastecimiento de acueductos veredales con acciones de gestión ambiental."/>
    <m/>
    <s v="01-Infraestructura"/>
    <s v="03-Mejoramiento y mantenimiento de infraestructura propia del sector"/>
    <x v="32"/>
    <n v="1"/>
    <x v="0"/>
    <s v="Aunar esfuerzos técnicos, administrativos y financieros con el Instituto Investigación de Recursos Biológicos Alexander Von Humboldt para continuar con el diseño de las herramientas de Manejo de Paisaje en el suelo rural del Distrito Capital y la consolid"/>
    <n v="9"/>
    <d v="2013-03-15T00:00:00"/>
    <n v="22222222.222222224"/>
    <n v="200000000"/>
  </r>
  <r>
    <x v="19"/>
    <m/>
    <s v="Línea 3: Gestión para la sostenibilidad en la Ruralidad del Distrito Capital"/>
    <s v="Intervenir 100 hectáreas estratégicas asociadas al abastecimiento de acueductos veredales con acciones de gestión ambiental."/>
    <m/>
    <s v="02-Dotación"/>
    <s v="06-GASTOS OPERATIVOS"/>
    <x v="34"/>
    <n v="1"/>
    <x v="0"/>
    <s v="Contratar la prestación del servicio público de transporte terrestre automotor especial en vehículos tipo camioneta doble cabina, con el fin de apoyar las actividades que desarrolla la Secretaria Distrital de Ambiente de acuerdo con las características té"/>
    <n v="11.5"/>
    <d v="2013-02-22T00:00:00"/>
    <n v="5000000"/>
    <n v="46994400"/>
  </r>
  <r>
    <x v="19"/>
    <m/>
    <s v="Línea 3: Gestión para la sostenibilidad en la Ruralidad del Distrito Capital"/>
    <s v="Intervenir 100 hectáreas estratégicas asociadas al abastecimiento de acueductos veredales con acciones de gestión ambiental."/>
    <m/>
    <s v="02-Dotación"/>
    <s v="01-Adquisición y/o producción de equipos, materiales, suministros y servicios propios del sector"/>
    <x v="35"/>
    <n v="1"/>
    <x v="0"/>
    <s v="Realizar las actividades técnicas, operativas y logísticas para Iniciar actividades de implementación de las Herramienta de Manejo del Paisaje –HMP Rural en tres ventanas de UPR Tunjuelo."/>
    <n v="9"/>
    <d v="2013-03-02T00:00:00"/>
    <n v="4338888.888888889"/>
    <n v="39050000"/>
  </r>
  <r>
    <x v="19"/>
    <m/>
    <s v="Línea 3: Gestión para la sostenibilidad en la Ruralidad del Distrito Capital"/>
    <s v="Intervenir 100 hectáreas estratégicas asociadas al abastecimiento de acueductos veredales con acciones de gestión ambiental."/>
    <m/>
    <s v="02-Dotación"/>
    <s v="01-Adquisición y/o producción de equipos, materiales, suministros y servicios propios del sector"/>
    <x v="35"/>
    <n v="1"/>
    <x v="8"/>
    <s v="Realizar las actividades técnicas, operativas y logísticas para Iniciar actividades de implementación de las Herramienta de Manejo del Paisaje –HMP Rural en tres ventanas de UPR Tunjuelo."/>
    <n v="1"/>
    <d v="2013-04-15T00:00:00"/>
    <n v="14900000"/>
    <n v="14900000"/>
  </r>
  <r>
    <x v="19"/>
    <m/>
    <s v="Línea 3: Gestión para la sostenibilidad en la Ruralidad del Distrito Capital"/>
    <s v="Intervenir 100 hectáreas estratégicas asociadas al abastecimiento de acueductos veredales con acciones de gestión ambiental."/>
    <m/>
    <s v="02-Dotación"/>
    <s v="01-Adquisición y/o producción de equipos, materiales, suministros y servicios propios del sector"/>
    <x v="35"/>
    <n v="1"/>
    <x v="8"/>
    <s v="Realizar las actividades técnicas, operativas y logísticas para Iniciar actividades de implementación de las Herramienta de Manejo del Paisaje –HMP Rural en tres ventanas de UPR Tunjuelo."/>
    <n v="1"/>
    <d v="2013-04-15T00:00:00"/>
    <n v="599913"/>
    <n v="599913"/>
  </r>
  <r>
    <x v="19"/>
    <m/>
    <s v="Línea 3: Gestión para la sostenibilidad en la Ruralidad del Distrito Capital"/>
    <s v="Intervenir 100 hectáreas estratégicas asociadas al abastecimiento de acueductos veredales con acciones de gestión ambiental."/>
    <m/>
    <s v="02-Dotación"/>
    <s v="01-Adquisición y/o producción de equipos, materiales, suministros y servicios propios del sector"/>
    <x v="35"/>
    <n v="1"/>
    <x v="8"/>
    <s v="Adición y prorroga n°1 al contrato de compraventa no. 1561 de 2012 suscrito entre la SDA y procálculo sa cuyo objeto es: adquirir los servicios de soporte técnico y mantenimiento del software ESRI de la Secretaria Distrital de Ambiente -SDA; Mantener el s"/>
    <n v="1"/>
    <d v="2013-03-14T00:00:00"/>
    <n v="33536427"/>
    <n v="33536427"/>
  </r>
  <r>
    <x v="22"/>
    <m/>
    <s v="Línea 3: Gestión para la sostenibilidad en la Ruralidad del Distrito Capital"/>
    <s v="Generar 2 lineamientos ambientales enfocados a la reconversión de los sistemas productivos."/>
    <m/>
    <s v="03-Recurso Humano"/>
    <s v="03-Gastos de personal "/>
    <x v="33"/>
    <n v="1"/>
    <x v="0"/>
    <s v="Prestar los servicios profesionales en la orientación de la planeación, gestión, seguimiento y evaluación de las acciones necesarias para promover la sostenibilidad ambiental en la ruralidad del Distrito Capital."/>
    <n v="9"/>
    <d v="2013-02-11T00:00:00"/>
    <n v="5410000"/>
    <n v="48690000"/>
  </r>
  <r>
    <x v="20"/>
    <m/>
    <s v="Línea 4:  Gestión para la implementación de  la normatividad, políticas,  planes, programas e iniciativas de proyectos ambientales"/>
    <s v="Desarrollar 1 Sistema de seguimiento y evaluación a la implementación de la  normatividad , políticas, planes, programas e iniciativas de proyectos ambientales_x000a_"/>
    <m/>
    <s v="03-Recurso Humano"/>
    <s v="03-Gastos de personal "/>
    <x v="33"/>
    <n v="1"/>
    <x v="0"/>
    <s v="Prestar los servicios profesionales para el acompañamiento, orientación, seguimiento e implementación de la normatividad, políticas, planes, programas e iniciativas de proyectos ambientales."/>
    <n v="9"/>
    <d v="2013-05-02T00:00:00"/>
    <n v="5410000"/>
    <n v="48690000"/>
  </r>
  <r>
    <x v="20"/>
    <m/>
    <s v="Línea 4:  Gestión para la implementación de  la normatividad, políticas,  planes, programas e iniciativas de proyectos ambientales"/>
    <s v="Desarrollar 1 Sistema de seguimiento y evaluación a la implementación de la  normatividad , políticas, planes, programas e iniciativas de proyectos ambientales_x000a_"/>
    <m/>
    <s v="03-Recurso Humano"/>
    <s v="03-Gastos de personal "/>
    <x v="33"/>
    <n v="1"/>
    <x v="0"/>
    <s v="Prestar sus servicios profesionales brindando un acompañamiento a la implementacion de los instrumentos de gestion ambiental de la SDA como de las entidades del distrito capital PIGA PACA y GESTION AMBIENTAL "/>
    <n v="12"/>
    <d v="2013-02-22T00:00:00"/>
    <n v="4390000"/>
    <n v="52680000"/>
  </r>
  <r>
    <x v="20"/>
    <m/>
    <s v="Línea 4:  Gestión para la implementación de  la normatividad, políticas,  planes, programas e iniciativas de proyectos ambientales"/>
    <s v="Desarrollar 1 Sistema de seguimiento y evaluación a la implementación de la  normatividad , políticas, planes, programas e iniciativas de proyectos ambientales_x000a_"/>
    <m/>
    <s v="03-Recurso Humano"/>
    <s v="03-Gastos de personal "/>
    <x v="33"/>
    <n v="1"/>
    <x v="0"/>
    <s v="Prestar sus servicios profesionales mediante el apoyo a la implementación y seguimiento de los instrumentos de gestión ambiental que desarrollan las entidades del Distrito Capital."/>
    <n v="10"/>
    <d v="2013-04-10T00:00:00"/>
    <n v="3880000"/>
    <n v="38800000"/>
  </r>
  <r>
    <x v="20"/>
    <m/>
    <s v="Línea 4:  Gestión para la implementación de  la normatividad, políticas,  planes, programas e iniciativas de proyectos ambientales"/>
    <s v="Desarrollar 1 Sistema de seguimiento y evaluación a la implementación de la  normatividad , políticas, planes, programas e iniciativas de proyectos ambientales_x000a_"/>
    <m/>
    <s v="03-Recurso Humano"/>
    <s v="03-Gastos de personal "/>
    <x v="33"/>
    <n v="1"/>
    <x v="0"/>
    <s v="Prestar los servicios profesionales en el seguimiento de la implementación de la normatividad, políticas, planes y programas e iniciativas de proyectos ambientales adoptados por la SDA en el proceso de gestión ambiental y desarrollo rural."/>
    <n v="11"/>
    <d v="2013-02-15T00:00:00"/>
    <n v="2680000"/>
    <n v="29480000"/>
  </r>
  <r>
    <x v="20"/>
    <m/>
    <s v="Línea 4:  Gestión para la implementación de  la normatividad, políticas,  planes, programas e iniciativas de proyectos ambientales"/>
    <s v="Desarrollar 1 Sistema de seguimiento y evaluación a la implementación de la  normatividad , políticas, planes, programas e iniciativas de proyectos ambientales_x000a_"/>
    <m/>
    <s v="03-Recurso Humano"/>
    <s v="03-Gastos de personal "/>
    <x v="33"/>
    <n v="1"/>
    <x v="0"/>
    <s v="Prestar sus servicios profesionales en lo relacionado con el apoyo a la implementacion y seguimiento de los instrumentos gestion ambiental que desarrollan las entidades del D.C. "/>
    <n v="12"/>
    <d v="2013-03-05T00:00:00"/>
    <n v="2290000"/>
    <n v="27480000"/>
  </r>
  <r>
    <x v="20"/>
    <m/>
    <s v="Línea 4:  Gestión para la implementación de  la normatividad, políticas,  planes, programas e iniciativas de proyectos ambientales"/>
    <s v="Desarrollar 1 Sistema de seguimiento y evaluación a la implementación de la  normatividad , políticas, planes, programas e iniciativas de proyectos ambientales_x000a_"/>
    <m/>
    <s v="03-Recurso Humano"/>
    <s v="03-Gastos de personal "/>
    <x v="33"/>
    <n v="1"/>
    <x v="0"/>
    <s v="Apoyar a la DGA en la evaluación de valores ambientales de arborizadora alta como soporte  para adelantar acciones de conservación y limitación a la actividad minera"/>
    <n v="3.1608791836734693"/>
    <d v="2013-02-11T00:00:00"/>
    <n v="4900000"/>
    <n v="15488308"/>
  </r>
  <r>
    <x v="20"/>
    <m/>
    <s v="Línea 4:  Gestión para la implementación de  la normatividad, políticas,  planes, programas e iniciativas de proyectos ambientales"/>
    <s v="Desarrollar 1 Sistema de seguimiento y evaluación a la implementación de la  normatividad , políticas, planes, programas e iniciativas de proyectos ambientales_x000a_"/>
    <m/>
    <s v="03-Recurso Humano"/>
    <s v="03-Gastos de personal "/>
    <x v="33"/>
    <n v="1"/>
    <x v="0"/>
    <s v="Realizar el apoyo como auxiliar para la gestión documental y logistica del proyecto 821"/>
    <n v="2"/>
    <d v="2013-06-01T00:00:00"/>
    <n v="4014944"/>
    <n v="8029888"/>
  </r>
  <r>
    <x v="20"/>
    <m/>
    <s v="Línea 4:  Gestión para la implementación de  la normatividad, políticas,  planes, programas e iniciativas de proyectos ambientales"/>
    <s v="Desarrollar 1 Sistema de seguimiento y evaluación a la implementación de la  normatividad , políticas, planes, programas e iniciativas de proyectos ambientales_x000a_"/>
    <m/>
    <s v="03-Recurso Humano"/>
    <s v="03-Gastos de personal "/>
    <x v="33"/>
    <n v="1"/>
    <x v="0"/>
    <s v="Realizar el apoyo al seguimiento financiero de las inversiones para el logro del proyecto 821"/>
    <n v="2"/>
    <d v="2013-04-04T00:00:00"/>
    <n v="2110000"/>
    <n v="4220000"/>
  </r>
  <r>
    <x v="20"/>
    <m/>
    <s v="Línea 4:  Gestión para la implementación de  la normatividad, políticas,  planes, programas e iniciativas de proyectos ambientales"/>
    <s v="Desarrollar 1 Sistema de seguimiento y evaluación a la implementación de la  normatividad , políticas, planes, programas e iniciativas de proyectos ambientales_x000a_"/>
    <m/>
    <s v="03-Recurso Humano"/>
    <s v="03-Gastos de personal "/>
    <x v="33"/>
    <n v="1"/>
    <x v="0"/>
    <s v="Apoyar técnicamente la gestión e implementación de normas, políticas, planes y programas ambientales, en el marco de la gestión ambiental empresarial."/>
    <n v="3"/>
    <d v="2013-04-03T00:00:00"/>
    <n v="2110000"/>
    <n v="6330000"/>
  </r>
  <r>
    <x v="20"/>
    <m/>
    <s v="Línea 4:  Gestión para la implementación de  la normatividad, políticas,  planes, programas e iniciativas de proyectos ambientales"/>
    <s v="Desarrollar 1 Sistema de seguimiento y evaluación a la implementación de la  normatividad , políticas, planes, programas e iniciativas de proyectos ambientales_x000a_"/>
    <m/>
    <s v="03-Recurso Humano"/>
    <s v="03-Gastos de personal "/>
    <x v="33"/>
    <n v="1"/>
    <x v="0"/>
    <s v="Apoyar técnicamente la gestión e implementación de normas, políticas, planes y programas ambientales, en el marco de la gestión ambiental empresarial."/>
    <n v="3"/>
    <d v="2013-03-14T00:00:00"/>
    <n v="2110000"/>
    <n v="6330000"/>
  </r>
  <r>
    <x v="20"/>
    <m/>
    <s v="Línea 4:  Gestión para la implementación de  la normatividad, políticas,  planes, programas e iniciativas de proyectos ambientales"/>
    <s v="Desarrollar 1 Sistema de seguimiento y evaluación a la implementación de la  normatividad , políticas, planes, programas e iniciativas de proyectos ambientales_x000a_"/>
    <m/>
    <s v="02-Dotación"/>
    <s v="01-Adquisición y/o producción de equipos, materiales, suministros y servicios propios del sector"/>
    <x v="35"/>
    <n v="1"/>
    <x v="0"/>
    <s v="Desarrollo de talleres, mesas de trabajo, capacitaciones, SIG - Inducción y Reinducción al Proceso de Gestión Ambiental y Desarrollo Rural; acomapañamiento a Gestores Ambientales y campañas divulgativas sobre la gestión ambiental."/>
    <n v="11"/>
    <d v="2013-03-01T00:00:00"/>
    <n v="2178727.2727272729"/>
    <n v="23966000"/>
  </r>
  <r>
    <x v="20"/>
    <m/>
    <s v="Línea 4:  Gestión para la implementación de  la normatividad, políticas,  planes, programas e iniciativas de proyectos ambientales"/>
    <s v="Gestionar en el 100% de los instrumentos de gestión ambiental priorizados, acciones para su implementación "/>
    <m/>
    <s v="03-Recurso Humano"/>
    <s v="03-Gastos de personal "/>
    <x v="33"/>
    <n v="1"/>
    <x v="0"/>
    <s v="Prestar sus servicios profesionales para el desarrollo e implementación de los diferentes instrumentos de planificación, así como al seguimiento de las acciones en cumplimiento de las metas enmarcadas en el proyecto 821."/>
    <n v="12"/>
    <d v="2013-02-25T00:00:00"/>
    <n v="5410000"/>
    <n v="64920000"/>
  </r>
  <r>
    <x v="20"/>
    <m/>
    <s v="Línea 4:  Gestión para la implementación de  la normatividad, políticas,  planes, programas e iniciativas de proyectos ambientales"/>
    <s v="Gestionar en el 100% de los instrumentos de gestión ambiental priorizados, acciones para su implementación "/>
    <m/>
    <s v="03-Recurso Humano"/>
    <s v="03-Gastos de personal "/>
    <x v="33"/>
    <n v="1"/>
    <x v="0"/>
    <s v="Prestar los servicios profesionales en la estructuracion revision y consolidacion de la documentacion tecnica requerida a nivel interno y externo para el cumplimiento de las metas del proyecto 821"/>
    <n v="12"/>
    <d v="2013-02-26T00:00:00"/>
    <n v="4900000"/>
    <n v="58800000"/>
  </r>
  <r>
    <x v="20"/>
    <m/>
    <s v="Línea 4:  Gestión para la implementación de  la normatividad, políticas,  planes, programas e iniciativas de proyectos ambientales"/>
    <s v="Gestionar en el 100% de los instrumentos de gestión ambiental priorizados, acciones para su implementación "/>
    <m/>
    <s v="03-Recurso Humano"/>
    <s v="03-Gastos de personal "/>
    <x v="33"/>
    <n v="1"/>
    <x v="0"/>
    <s v="Prestar sus servicios profesionales para realizar el analisis seguimiento y reporte de la ejecucion financiera necesaria para el cumplimiento de las metas derivadas de las acciones de fortalecimiento de la gestion ambiental para la restauracion conservaci"/>
    <n v="11"/>
    <d v="2013-03-13T00:00:00"/>
    <n v="2290000"/>
    <n v="25190000"/>
  </r>
  <r>
    <x v="20"/>
    <m/>
    <s v="Línea 4:  Gestión para la implementación de  la normatividad, políticas,  planes, programas e iniciativas de proyectos ambientales"/>
    <s v="Gestionar en el 100% de los instrumentos de gestión ambiental priorizados, acciones para su implementación "/>
    <m/>
    <s v="03-Recurso Humano"/>
    <s v="03-Gastos de personal "/>
    <x v="33"/>
    <n v="1"/>
    <x v="0"/>
    <s v="Prestar los servicios profesionales en el acompañamiento tecnico de las actividades requeridas para el fortalecimiento de la gestion en el marco de los instrumentos de gestion ambiental establecidos "/>
    <n v="11"/>
    <d v="2013-03-18T00:00:00"/>
    <n v="5410000"/>
    <n v="59510000"/>
  </r>
  <r>
    <x v="20"/>
    <m/>
    <s v="Línea 4:  Gestión para la implementación de  la normatividad, políticas,  planes, programas e iniciativas de proyectos ambientales"/>
    <s v="Gestionar en el 100% de los instrumentos de gestión ambiental priorizados, acciones para su implementación "/>
    <m/>
    <s v="03-Recurso Humano"/>
    <s v="03-Gastos de personal "/>
    <x v="33"/>
    <n v="1"/>
    <x v="0"/>
    <s v="Prestar los servicios profesionales para apoyar a la Secretaria Distrital de Ambiente en la implementación del plan de manejo ambiental de áreas protegidas a partir del fortalecimiento de la apropiación social y cultural en las zonas y territorios prioriz"/>
    <n v="9"/>
    <d v="2013-05-06T00:00:00"/>
    <n v="3880000"/>
    <n v="34920000"/>
  </r>
  <r>
    <x v="20"/>
    <m/>
    <s v="Línea 2: Gestión en el sistema orográfico del Distrito Capital"/>
    <s v="Conservar y manejar sosteniblemente 5 sectores de Parques Ecológicos Distritales de montaña y áreas de interés ambiental del Distrito Capital."/>
    <m/>
    <s v="03-Recurso Humano"/>
    <s v="03-Gastos de personal "/>
    <x v="33"/>
    <n v="1"/>
    <x v="0"/>
    <s v="Planta temporal"/>
    <n v="2"/>
    <d v="2013-03-01T00:00:00"/>
    <n v="12476559"/>
    <n v="24953118"/>
  </r>
  <r>
    <x v="20"/>
    <m/>
    <s v="Línea 4:  Gestión para la implementación de  la normatividad, políticas,  planes, programas e iniciativas de proyectos ambientales"/>
    <s v="Desarrollar 1 Sistema de seguimiento y evaluación a la implementación de la  normatividad , políticas, planes, programas e iniciativas de proyectos ambientales_x000a_"/>
    <m/>
    <s v="03-Recurso Humano"/>
    <s v="03-Gastos de personal "/>
    <x v="33"/>
    <n v="1"/>
    <x v="0"/>
    <s v="Prestar los servicios profesionales brindando acompañamiento en los procesos de consolidación, control y seguimiento de las respuestas realizadas a los requerimientos relacionados con la ejecución de actividades que permitan la implementación de planes, p"/>
    <n v="10"/>
    <d v="2013-03-22T00:00:00"/>
    <n v="5410000"/>
    <n v="54100000"/>
  </r>
  <r>
    <x v="21"/>
    <m/>
    <s v="Línea 2: Gestión en el sistema orográfico del Distrito Capital"/>
    <s v="Generar 1 modelo de ocupación en el borde sur del suelo de protección"/>
    <m/>
    <s v="03-Recurso Humano"/>
    <s v="03-Gastos de personal "/>
    <x v="33"/>
    <n v="1"/>
    <x v="0"/>
    <s v="Prestar servicios técnicos para la gestión social orientada a minimizar impactos de los usos insostenibles en la cuenca del Tunjuelo y la consolidación de la franja de transición en el borde sur , especialmente en Ciudad Bolívar."/>
    <n v="8"/>
    <d v="2013-05-20T00:00:00"/>
    <n v="2110000"/>
    <n v="16880000"/>
  </r>
  <r>
    <x v="21"/>
    <m/>
    <s v="Línea 2: Gestión en el sistema orográfico del Distrito Capital"/>
    <s v="Generar 2 acciones integrales de ordenamiento territorial de  bordes urbanos-rurales en el suelo de protección."/>
    <m/>
    <s v="02-Dotación "/>
    <s v="01-Adquisición y/o producción de equipos, materiales, suministros y servicios propios del sector"/>
    <x v="35"/>
    <n v="1"/>
    <x v="0"/>
    <s v="Entregar a título de compraventa las impresoras, validadoras, plotter y scaners para la Secretaria Distrital de Ambiente"/>
    <n v="1"/>
    <d v="2013-04-08T00:00:00"/>
    <n v="33480000"/>
    <n v="40640000"/>
  </r>
  <r>
    <x v="20"/>
    <m/>
    <s v="Línea 1: Gestión en el sistema hídrico del Distrito Capital"/>
    <s v="Conservar  y manejar sosteniblemente 6 Parques Ecológicos Distritales de humedal "/>
    <m/>
    <s v="03-Recurso Humano"/>
    <s v="03-Gastos de personal "/>
    <x v="33"/>
    <n v="1"/>
    <x v="0"/>
    <s v="Adición y prórroga no. 02 al contrato de prestación de servicios no.1215 del 20 de septiembre de 2012, celebrado entre la Secretaría Distrital de Ambiente y José Manuel Mayorga Guzmán, cuyo objeto es: ejecutar acciones de administración para el manejo, co"/>
    <n v="1"/>
    <d v="2013-01-29T00:00:00"/>
    <n v="2200000"/>
    <n v="2200000"/>
  </r>
  <r>
    <x v="20"/>
    <m/>
    <s v="Línea 2: Gestión en el sistema orográfico del Distrito Capital"/>
    <s v="Mejorar al 95% los tiempos de respuesta a emegencias ambientales, competencia y jurisdicción de la SDA."/>
    <m/>
    <s v="03-Recurso Humano"/>
    <s v="03-Gastos de personal "/>
    <x v="33"/>
    <n v="1"/>
    <x v="0"/>
    <s v="Adición y prórroga no. 02 al contrato de prestación de servicios no.1367 del 01 de octubre de 2012, celebrado entre la Secretaría Distrital de Ambiente y Adriana Constanza Vega Romero, cuyo objeto es: prestar asesoría y ejecutar las acciones requeridas pa"/>
    <n v="1"/>
    <d v="2013-01-29T00:00:00"/>
    <n v="1450000"/>
    <n v="1450000"/>
  </r>
  <r>
    <x v="20"/>
    <m/>
    <s v="Línea 2: Gestión en el sistema orográfico del Distrito Capital"/>
    <s v="Mejorar al 95% los tiempos de respuesta a emegencias ambientales, competencia y jurisdicción de la SDA."/>
    <m/>
    <s v="03-Recurso Humano"/>
    <s v="03-Gastos de personal "/>
    <x v="33"/>
    <n v="1"/>
    <x v="0"/>
    <s v="Adición y prórroga no. 02 al contrato de prestación de servicios no. 929 del 31 de agosto de 2012, celebrado entre la Secretaría Distrital de Ambiente y William Ovirne Salguero Matallana, cuyo objeto es: realizar la activación de la respuesta a emergencia"/>
    <n v="1"/>
    <d v="2013-01-29T00:00:00"/>
    <n v="1215000"/>
    <n v="1215000"/>
  </r>
  <r>
    <x v="20"/>
    <m/>
    <s v="Línea 2: Gestión en el sistema orográfico del Distrito Capital"/>
    <s v="Mejorar al 95% los tiempos de respuesta a emegencias ambientales, competencia y jurisdicción de la SDA."/>
    <m/>
    <s v="03-Recurso Humano"/>
    <s v="03-Gastos de personal "/>
    <x v="33"/>
    <n v="1"/>
    <x v="0"/>
    <s v="Adición y prórroga no. 02 al contrato de prestación de servicios no. 930 del 31 de agosto de 2012, celebrado entre la Secretaría Distrital de Ambiente y Jaiver Fabian Patiño Castañeda, cuyo objeto es: realizar la activación de la respuesta a emergencias c"/>
    <n v="1"/>
    <d v="2013-01-29T00:00:00"/>
    <n v="1215000"/>
    <n v="1215000"/>
  </r>
  <r>
    <x v="20"/>
    <m/>
    <s v="Línea 2: Gestión en el sistema orográfico del Distrito Capital"/>
    <s v="Conservar y manejar sosteniblemente 5 sectores de Parques Ecológicos Distritales de montaña y áreas de interés ambiental del Distrito Capital."/>
    <m/>
    <s v="02-Dotación"/>
    <s v="01-Adquisición y/o producción de equipos, materiales, suministros y servicios propios del sector"/>
    <x v="35"/>
    <n v="1"/>
    <x v="0"/>
    <s v="Adición y prórroga no. 02 al contrato de prestación de servicios no. 746 del 31 de mayo de 2012, celebrado entre la secretaría distrital de ambiente y Serviaseo S.A. Cuyo objeto es: contratar la prestación del servicio integral de aseo y cafetería con sum"/>
    <n v="1"/>
    <d v="2013-02-14T00:00:00"/>
    <n v="1215000"/>
    <n v="18206528"/>
  </r>
  <r>
    <x v="20"/>
    <m/>
    <s v="Línea 2: Gestión en el sistema orográfico del Distrito Capital"/>
    <s v="Mejorar al 95% los tiempos de respuesta a emegencias ambientales, competencia y jurisdicción de la SDA."/>
    <m/>
    <s v="03-Recurso Humano"/>
    <s v="03-Gastos de personal "/>
    <x v="33"/>
    <n v="1"/>
    <x v="0"/>
    <s v="Prestar sus servicios para realizar la radio operación para atención de emergencias que sean competencia de la Secretaria Distrital de Ambiente."/>
    <n v="2"/>
    <d v="2013-03-20T00:00:00"/>
    <n v="1260000"/>
    <n v="2520000"/>
  </r>
  <r>
    <x v="20"/>
    <m/>
    <s v="Línea 2: Gestión en el sistema orográfico del Distrito Capital"/>
    <s v="Mejorar al 95% los tiempos de respuesta a emegencias ambientales, competencia y jurisdicción de la SDA."/>
    <m/>
    <s v="03-Recurso Humano"/>
    <s v="03-Gastos de personal "/>
    <x v="33"/>
    <n v="1"/>
    <x v="0"/>
    <s v="Prestar sus servicios para realizar la radio operación para atención de emergencias que sean competencia de la Secretaria Distrital de Ambiente."/>
    <n v="2"/>
    <d v="2013-03-01T00:00:00"/>
    <n v="1260000"/>
    <n v="2520000"/>
  </r>
  <r>
    <x v="20"/>
    <m/>
    <s v="Línea 2: Gestión en el sistema orográfico del Distrito Capital"/>
    <s v="Mejorar al 95% los tiempos de respuesta a emegencias ambientales, competencia y jurisdicción de la SDA."/>
    <m/>
    <s v="03-Recurso Humano"/>
    <s v="03-Gastos de personal "/>
    <x v="33"/>
    <n v="1"/>
    <x v="0"/>
    <s v="Prestar sus servicios para realizar la radio operación para atención de emergencias que sean competencia de la Secretaria Distrital de Ambiente."/>
    <n v="2"/>
    <d v="2013-03-01T00:00:00"/>
    <n v="1260000"/>
    <n v="2520000"/>
  </r>
  <r>
    <x v="20"/>
    <m/>
    <s v="Línea 2: Gestión en el sistema orográfico del Distrito Capital"/>
    <s v="Mejorar al 95% los tiempos de respuesta a emegencias ambientales, competencia y jurisdicción de la SDA."/>
    <m/>
    <s v="03-Recurso Humano"/>
    <s v="03-Gastos de personal "/>
    <x v="33"/>
    <n v="1"/>
    <x v="0"/>
    <s v="Adición y prórroga no. 02 al contrato de prestación de servicios no. 847 del 24 de agosto de 2012, celebrado entre la secretaría distrital de ambiente y John Alexander Rojas Ortiz, cuyo objeto es: realizar la activación de la respuesta a Emergencias compe"/>
    <n v="1"/>
    <d v="2013-02-11T00:00:00"/>
    <n v="1251500"/>
    <n v="1215000"/>
  </r>
  <r>
    <x v="20"/>
    <m/>
    <s v="Línea 2: Gestión en el sistema orográfico del Distrito Capital"/>
    <s v="Conservar y manejar sosteniblemente 5 sectores de Parques Ecológicos Distritales de montaña y áreas de interés ambiental del Distrito Capital."/>
    <m/>
    <s v="03-Recurso Humano"/>
    <s v="03-Gastos de personal "/>
    <x v="33"/>
    <n v="1"/>
    <x v="0"/>
    <s v="Adición y prórroga no. 02 al contrato de prestación de servicios no.1250 del 21 de septiembre de 2012, celebrado entre la Secretaría Distrital de Ambiente y John Alexander Vanegas Lievano, cuyo objeto es: ejecutar acciones de administración para el manejo"/>
    <n v="0.66666666666666663"/>
    <d v="2013-01-29T00:00:00"/>
    <n v="3300000"/>
    <n v="2200000"/>
  </r>
  <r>
    <x v="20"/>
    <m/>
    <s v="Línea 2: Gestión en el sistema orográfico del Distrito Capital"/>
    <s v="Conservar y manejar sosteniblemente 5 sectores de Parques Ecológicos Distritales de montaña y áreas de interés ambiental del Distrito Capital."/>
    <m/>
    <s v="03-Recurso Humano"/>
    <s v="03-Gastos de personal "/>
    <x v="33"/>
    <n v="1"/>
    <x v="0"/>
    <s v="Adición y prórroga no. 02 al contrato de prestación de servicios no.1364 del 01 de octubre de 2012, celebrado entre la Secretaría Distrital de Ambiente y Clara Maria Triana Alfaro cuyo objeto es: ejecutar acciones de administración para el manejo, conserv"/>
    <n v="0.5"/>
    <d v="2013-01-29T00:00:00"/>
    <n v="3300000"/>
    <n v="1650000"/>
  </r>
  <r>
    <x v="20"/>
    <m/>
    <s v="Línea 2: Gestión en el sistema orográfico del Distrito Capital"/>
    <s v="Conservar y manejar sosteniblemente 5 sectores de Parques Ecológicos Distritales de montaña y áreas de interés ambiental del Distrito Capital."/>
    <m/>
    <s v="03-Recurso Humano"/>
    <s v="03-Gastos de personal "/>
    <x v="33"/>
    <n v="1"/>
    <x v="0"/>
    <s v="Adición y prórroga no. 02 al contrato de prestación de servicios no.1391 del 03 de octubre de 2012, celebrado entre la secretaría distrital de ambiente y Leysda Johana Garzón Mariño cuyo objeto es: ejecutar acciones de administración para el manejo, conse"/>
    <n v="0.33333333333333331"/>
    <d v="2013-01-29T00:00:00"/>
    <n v="3300000"/>
    <n v="1100000"/>
  </r>
  <r>
    <x v="20"/>
    <m/>
    <s v="Línea 2: Gestión en el sistema orográfico del Distrito Capital"/>
    <s v="Conservar y manejar sosteniblemente 5 sectores de Parques Ecológicos Distritales de montaña y áreas de interés ambiental del Distrito Capital."/>
    <m/>
    <s v="01-Infraestructura"/>
    <s v="03-Mejoramiento y mantenimiento de infraestructura propia del sector"/>
    <x v="32"/>
    <n v="1"/>
    <x v="0"/>
    <s v="Adición y prórroga no. 01 al convenio interadministrativo no. 01 de 2012 celebrado entre Secretaria Distrital de ambiente, el Fondo de Desarrollo Local de Usme y el Instituto Distrital para la Protección de la Niñez y la Juventud - IDIPRON cuyo objeto es:"/>
    <n v="4"/>
    <d v="2013-01-25T00:00:00"/>
    <n v="56250000"/>
    <n v="225000000"/>
  </r>
  <r>
    <x v="20"/>
    <m/>
    <s v="Línea 2: Gestión en el sistema orográfico del Distrito Capital"/>
    <s v="Conservar y manejar sosteniblemente 5 sectores de Parques Ecológicos Distritales de montaña y áreas de interés ambiental del Distrito Capital."/>
    <m/>
    <s v="02-Dotación"/>
    <s v="01-Adquisición y/o producción de equipos, materiales, suministros y servicios propios del sector"/>
    <x v="35"/>
    <n v="1"/>
    <x v="0"/>
    <s v="Adición no. 3 y prórroga No. 2 al contrato de prestación de servicios No. 280 del 27 de abril de 2012, celebrado entre la Secretaría Distrital de Ambiente y vigilancia privada Serviconfor Ltda. cuyo objeto es: contratar la prestación del servicio de vigil"/>
    <n v="1.3666666666666667"/>
    <d v="2013-02-09T00:00:00"/>
    <n v="132865362.43902439"/>
    <n v="181582662"/>
  </r>
  <r>
    <x v="20"/>
    <m/>
    <s v="Línea 2: Gestión en el sistema orográfico del Distrito Capital"/>
    <s v="Ejecutar en 60 hectáreas de zonas de alto riesgo no mitigable o alta amenaza, acciones socioambientales y/o acciones de administración, manejo y custodia de inmuebles recibidos."/>
    <m/>
    <s v="01-Infraestructura"/>
    <s v="03-Mejoramiento y mantenimiento de infraestructura propia del sector"/>
    <x v="32"/>
    <n v="1"/>
    <x v="0"/>
    <s v="Justificación adición y prórroga no. 2 al contrato de asociación no. 733 del 31 de mayo de 2012 celebrado entre la Secretaria Distrital de Ambiente y el Fondo de Prevención de Atención de Emergencias FOPAE y el ECOFONDO, cuyo objeto es: aunar recursos téc"/>
    <n v="2.5"/>
    <d v="2013-03-07T00:00:00"/>
    <n v="36000000"/>
    <n v="90000000"/>
  </r>
  <r>
    <x v="20"/>
    <m/>
    <s v="Línea 4:  Gestión para la implementación de  la normatividad, políticas,  planes, programas e iniciativas de proyectos ambientales"/>
    <s v="Gestionar en el 100% de los instrumentos de gestión ambiental priorizados, acciones para su implementación "/>
    <m/>
    <s v="03-Recurso Humano"/>
    <s v="03-Gastos de personal "/>
    <x v="33"/>
    <n v="1"/>
    <x v="0"/>
    <s v="Adición y prórroga no. 02 al contrato de prestación de servicios profesionales no. 632 del 30 de mayo de 2012 suscrito entre Monica Saida Acosta Ortiz y la Secretaría Distrital de ambiente, cuyo objeto es: apoyar a la Subdirección de Ecosistemas y Ruralid"/>
    <n v="1"/>
    <d v="2013-01-22T00:00:00"/>
    <n v="3800000"/>
    <n v="3800000"/>
  </r>
  <r>
    <x v="22"/>
    <m/>
    <s v="Línea 3: Gestión para la sostenibilidad en la Ruralidad del Distrito Capital"/>
    <s v="Promocionar  y/o implementar en 500 familias campesinas acciones de reconversión de sistemas productivos afines a la conservación y uso sostenible de la biodiversidad, los suelos y el agua. "/>
    <m/>
    <s v="02-Dotación"/>
    <s v="06-GASTOS OPERATIVOS"/>
    <x v="34"/>
    <n v="1"/>
    <x v="0"/>
    <s v="Adición no. 1 y prórroga no. 2 al contrato de prestación de servicios no. 1485 del 11 de octubre de 2012 suscrito entre la secretaria distrital de ambiente y transportes FSG-SASO unión temporal / Fernando Suarez González, cuyo objeto es: contratar la pres"/>
    <n v="2"/>
    <d v="2013-02-22T00:00:00"/>
    <n v="4671334"/>
    <n v="9342668"/>
  </r>
  <r>
    <x v="19"/>
    <m/>
    <s v="Línea 2: Gestión en el sistema orográfico del Distrito Capital"/>
    <s v="Fortalecer y/o construir 4 viveros para la producción de material vegetal por tipo de ecosistema representativo en el Distrito Capital."/>
    <m/>
    <s v="03-Recurso Humano"/>
    <s v="03-Gastos de personal "/>
    <x v="33"/>
    <n v="1"/>
    <x v="0"/>
    <s v="Adición y prórroga no. 2 al contrato de prestación de servicios no. 407 del 14 de mayo de 2012, suscrito entre José Joaquín Ávila Berrio y la Secretaría Distrital de Ambiente, cuyo objeto es:&quot;desarrollar actividades de apoyo técnico a la producción y mant"/>
    <n v="2.7333335103558154"/>
    <d v="2013-01-28T00:00:00"/>
    <n v="1883000"/>
    <n v="5146867"/>
  </r>
  <r>
    <x v="19"/>
    <m/>
    <s v="Línea 2: Gestión en el sistema orográfico del Distrito Capital"/>
    <s v="Fortalecer y/o construir 4 viveros para la producción de material vegetal por tipo de ecosistema representativo en el Distrito Capital."/>
    <m/>
    <s v="03-Recurso Humano"/>
    <s v="03-Gastos de personal "/>
    <x v="33"/>
    <n v="1"/>
    <x v="0"/>
    <s v="Adición y prórroga no. 02 al contrato de prestación de servicios no. 468 del 18 de mayo de 2012, suscrito entre Carlos Augusto García Álvarez y la secretaría distrital de ambiente, cuyo objeto es: &quot;apoyar y gestionar técnicamente el mejoramiento y Constru"/>
    <n v="2.2999999999999998"/>
    <d v="2013-01-28T00:00:00"/>
    <n v="3800000"/>
    <n v="8740000"/>
  </r>
  <r>
    <x v="19"/>
    <m/>
    <s v="Línea 2: Gestión en el sistema orográfico del Distrito Capital"/>
    <s v="Gestionar en 520 hectáreas de suelo de protección, su recuperación, rehabilitación y/o restauración."/>
    <m/>
    <s v="03-Recurso Humano"/>
    <s v="03-Gastos de personal "/>
    <x v="33"/>
    <n v="1"/>
    <x v="0"/>
    <s v="Adición y prórroga no. 02 al contrato de prestación de servicios profesionales no. 1052 del 07 de septiembre de 2012 suscrito entre Richard Javier Quitian Peña y la Secretaría Distrital de Ambiente, cuyo objeto es: &quot;planear, gestionar y controlar las acti"/>
    <n v="0.73333342105263155"/>
    <d v="2013-01-21T00:00:00"/>
    <n v="3800000"/>
    <n v="2786667"/>
  </r>
  <r>
    <x v="19"/>
    <m/>
    <s v="Línea 2: Gestión en el sistema orográfico del Distrito Capital"/>
    <s v="Fortalecer y/o construir 4 viveros para la producción de material vegetal por tipo de ecosistema representativo en el Distrito Capital."/>
    <m/>
    <s v="03-Recurso Humano"/>
    <s v="03-Gastos de personal "/>
    <x v="33"/>
    <n v="1"/>
    <x v="0"/>
    <s v="Prestar los servicios de apoyo operativo para la propagación, producción y mantenimiento de material vegetal en los viveros de la SDA para el cumplimiento de las metas de restauración ecológica establecidas en el Plan de Desarrollo Bogotá Humana."/>
    <n v="3"/>
    <d v="2013-03-07T00:00:00"/>
    <n v="1260000"/>
    <n v="3780000"/>
  </r>
  <r>
    <x v="19"/>
    <m/>
    <s v="Línea 2: Gestión en el sistema orográfico del Distrito Capital"/>
    <s v="Fortalecer y/o construir 4 viveros para la producción de material vegetal por tipo de ecosistema representativo en el Distrito Capital."/>
    <m/>
    <s v="03-Recurso Humano"/>
    <s v="03-Gastos de personal "/>
    <x v="33"/>
    <n v="1"/>
    <x v="0"/>
    <s v="Prestar los servicios de apoyo operativo para la propagación, producción y mantenimiento de material vegetal en los viveros de la SDA para el cumplimiento de las metas de restauración ecológica establecidas en el Plan de Desarrollo Bogotá Humana."/>
    <n v="3"/>
    <d v="2013-03-05T00:00:00"/>
    <n v="1260000"/>
    <n v="3780000"/>
  </r>
  <r>
    <x v="19"/>
    <m/>
    <s v="Línea 2: Gestión en el sistema orográfico del Distrito Capital"/>
    <s v="Fortalecer y/o construir 4 viveros para la producción de material vegetal por tipo de ecosistema representativo en el Distrito Capital."/>
    <m/>
    <s v="03-Recurso Humano"/>
    <s v="03-Gastos de personal "/>
    <x v="33"/>
    <n v="1"/>
    <x v="0"/>
    <s v="Prestar los servicios de apoyo operativo para la propagación, producción y mantenimiento de material vegetal en los viveros de la SDA para el cumplimiento de las metas de restauración ecológica establecidas en el Plan de Desarrollo Bogotá Humana."/>
    <n v="3"/>
    <d v="2013-03-04T00:00:00"/>
    <n v="1260000"/>
    <n v="3780000"/>
  </r>
  <r>
    <x v="19"/>
    <m/>
    <s v="Línea 2: Gestión en el sistema orográfico del Distrito Capital"/>
    <s v="Fortalecer y/o construir 4 viveros para la producción de material vegetal por tipo de ecosistema representativo en el Distrito Capital."/>
    <m/>
    <s v="03-Recurso Humano"/>
    <s v="03-Gastos de personal "/>
    <x v="33"/>
    <n v="1"/>
    <x v="0"/>
    <s v="Prestar los servicios de apoyo operativo para la propagación, producción y mantenimiento de material vegetal en los viveros de la SDA para el cumplimiento de las metas de restauración ecológica establecidas en el Plan de Desarrollo Bogotá Humana."/>
    <n v="3"/>
    <d v="2013-02-28T00:00:00"/>
    <n v="1260000"/>
    <n v="3780000"/>
  </r>
  <r>
    <x v="19"/>
    <m/>
    <s v="Línea 2: Gestión en el sistema orográfico del Distrito Capital"/>
    <s v="Avanzar la gestión en 260 hectáreas para la adquisición predial en zonas de interés ambiental."/>
    <m/>
    <s v="03-Recurso Humano"/>
    <s v="03-Gastos de personal "/>
    <x v="33"/>
    <n v="1"/>
    <x v="7"/>
    <s v="Prestar sus servicios para apoyar el seguimiento, trámites, consultas y solicitudes realizadas durante la ejecución de los procesos de adquisición de predios ubicados en suelos de protección ambiental del Distrito Capital."/>
    <n v="3"/>
    <d v="2013-02-22T00:00:00"/>
    <n v="2110000"/>
    <n v="6330000"/>
  </r>
  <r>
    <x v="19"/>
    <m/>
    <s v="Línea 2: Gestión en el sistema orográfico del Distrito Capital"/>
    <s v="Fortalecer y/o construir 4 viveros para la producción de material vegetal por tipo de ecosistema representativo en el Distrito Capital."/>
    <m/>
    <s v="03-Recurso Humano"/>
    <s v="03-Gastos de personal "/>
    <x v="33"/>
    <n v="1"/>
    <x v="0"/>
    <s v="Adición y prórroga no. 02 al contrato de prestación de servicios no. 993 del 04 de septiembre de 2012, suscrito entre Julio Cesar Toro Moyano y la Secretaría Distrital de Ambiente, cuyo objeto es: &quot; desarrollar actividades de apoyo operativo a la producci"/>
    <n v="0.93333333333333335"/>
    <d v="2013-01-30T00:00:00"/>
    <n v="1215000"/>
    <n v="1134000"/>
  </r>
  <r>
    <x v="19"/>
    <m/>
    <s v="Línea 3: Gestión para la sostenibilidad en la Ruralidad del Distrito Capital"/>
    <s v="Intervenir 100 hectáreas estratégicas asociadas al abastecimiento de acueductos veredales con acciones de gestión ambiental."/>
    <m/>
    <s v="02-Dotación"/>
    <s v="06-GASTOS OPERATIVOS"/>
    <x v="34"/>
    <n v="1"/>
    <x v="0"/>
    <s v="Adición no. 1 y prórroga no. 2 al contrato de prestación de servicios no. 1485 del 11 de octubre de 2012 suscrito entre la secretaria distrital de ambiente y transportes FSG-SASO unión temporal / Fernando Suarez González, cuyo objeto es: contratar la pres"/>
    <n v="2.5"/>
    <d v="2013-02-22T00:00:00"/>
    <n v="4671334"/>
    <n v="10505600"/>
  </r>
  <r>
    <x v="20"/>
    <m/>
    <s v="Línea 2: Gestión en el sistema orográfico del Distrito Capital"/>
    <s v="Mejorar al 95% los tiempos de respuesta a emegencias ambientales, competencia y jurisdicción de la SDA."/>
    <m/>
    <s v="02-Dotación "/>
    <s v="01-Adquisición y/o producción de equipos, materiales, suministros y servicios propios del sector"/>
    <x v="35"/>
    <n v="1"/>
    <x v="0"/>
    <s v="Adquirir los elementos de protección personal EPP necesarios para la atención de las emergencias compentencia de la SDA."/>
    <n v="1"/>
    <n v="41376"/>
    <n v="12100000"/>
    <n v="10542694"/>
  </r>
  <r>
    <x v="20"/>
    <m/>
    <s v="Línea 1: Gestión en el sistema hídrico del Distrito Capital"/>
    <s v="Conservar  y manejar sosteniblemente 6 Parques Ecológicos Distritales de humedal "/>
    <m/>
    <s v="01-Infraestructura"/>
    <s v="03-Mejoramiento y mantenimiento de infraestructura propia del sector"/>
    <x v="32"/>
    <n v="1"/>
    <x v="0"/>
    <s v="Aunar esfuerzos técnicos, financieros y humanos para el mantenimiento de áreas protegidas y de interés ambiental del Distrito Capital mediante la formación de promotores ambientales de comunidad vulnerable."/>
    <n v="1.5"/>
    <d v="2013-12-15T00:00:00"/>
    <n v="31319616"/>
    <n v="46979424"/>
  </r>
  <r>
    <x v="20"/>
    <m/>
    <s v="Línea 2: Gestión en el sistema orográfico del Distrito Capital"/>
    <s v="Conservar y manejar sosteniblemente 5 sectores de Parques Ecológicos Distritales de montaña y áreas de interés ambiental del Distrito Capital."/>
    <m/>
    <s v="01-Infraestructura"/>
    <s v="03-Mejoramiento y mantenimiento de infraestructura propia del sector"/>
    <x v="32"/>
    <n v="1"/>
    <x v="0"/>
    <s v="Realizar los estudios de sismoresistencia y diseños requeridos para el reforzamiento estructural y la actualizción sismica de acuerdo con la norma NSR-10 de las aulas ambientales de los Parques de Montaña Entrenubes y Soratama y el humedal Santamaría del "/>
    <n v="5"/>
    <d v="2013-09-23T00:00:00"/>
    <n v="26064024.600000001"/>
    <n v="130320123"/>
  </r>
  <r>
    <x v="19"/>
    <m/>
    <s v="Línea 1: Gestión en el sistema hídrico del Distrito Capital"/>
    <s v="Generar en 417,34 hectáreas procesos de recuperación, rehabilitación, restauración y/o conservación de las zonas de ronda hidráulica y/o ZMPA de tramos de quebradas._x000a_"/>
    <m/>
    <s v="01-Infraestructura"/>
    <s v="03-Mejoramiento y mantenimiento de infraestructura propia del sector"/>
    <x v="32"/>
    <n v="1"/>
    <x v="0"/>
    <s v="Elaborar los diseños para la restauración, recuperación y/o rehabilitación en las Subcuencas de los Ríos Torca,  Fucha y Tunjuelo."/>
    <n v="3"/>
    <d v="2013-06-04T00:00:00"/>
    <n v="33333333.333333332"/>
    <n v="100000000"/>
  </r>
  <r>
    <x v="19"/>
    <m/>
    <s v="Línea 2: Gestión en el sistema orográfico del Distrito Capital"/>
    <s v="Gestionar en 520 hectáreas de suelo de protección, su recuperación, rehabilitación y/o restauración."/>
    <m/>
    <s v="01-Infraestructura"/>
    <s v="03-Mejoramiento y mantenimiento de infraestructura propia del sector"/>
    <x v="32"/>
    <n v="1"/>
    <x v="0"/>
    <s v="Aunar recursos  técnicos, administrativos y financieros  para garantizar el desarrollo y la sostenibilidad de  procesos de restauración, rehabilitación, recuperación y/o conservación ecológica en los Distrito Capital (Diseños 10 ha Zuque y Corinto)"/>
    <n v="1"/>
    <d v="2013-03-01T00:00:00"/>
    <n v="40000000"/>
    <n v="40000000"/>
  </r>
  <r>
    <x v="19"/>
    <m/>
    <s v="Línea 2: Gestión en el sistema orográfico del Distrito Capital"/>
    <s v="Gestionar en 520 hectáreas de suelo de protección, su recuperación, rehabilitación y/o restauración."/>
    <m/>
    <s v="01-Infraestructura"/>
    <s v="03-Mejoramiento y mantenimiento de infraestructura propia del sector"/>
    <x v="32"/>
    <n v="1"/>
    <x v="0"/>
    <s v="Aunar recursos  técnicos, administrativos y financieros  para garantizar el desarrollo y la sostenibilidad de  procesos de restauración, rehabilitación, recuperación y/o conservación ecológica en los Distrito Capital (Arborizadora Alta - Cerro Seco )"/>
    <n v="1"/>
    <d v="2013-03-01T00:00:00"/>
    <n v="43000000"/>
    <n v="43000000"/>
  </r>
  <r>
    <x v="19"/>
    <m/>
    <s v="Línea 1: Gestión en el sistema hídrico del Distrito Capital"/>
    <s v="Recuperar, rehabilitar y/o restaurar 8 hectáreas de las zonas de ronda hidráulica y/o ZMPA de tramos de la cuenca media del rio Tunjuelo."/>
    <m/>
    <s v="01-Infraestructura"/>
    <s v="03-Mejoramiento y mantenimiento de infraestructura propia del sector"/>
    <x v="32"/>
    <n v="1"/>
    <x v="0"/>
    <s v="Aunar recursos  técnicos, administrativos y financieros  para garantizar el desarrollo y la sostenibilidad de  procesos de restauración, rehabilitación, recuperación y/o conservación ecológica en los Distrito Capital ( 4 ha Luciernaga)"/>
    <n v="1"/>
    <d v="2013-06-04T00:00:00"/>
    <n v="17000000"/>
    <n v="17000000"/>
  </r>
  <r>
    <x v="19"/>
    <m/>
    <s v="Línea 2: Gestión en el sistema orográfico del Distrito Capital"/>
    <s v="Avanzar la gestión en 260 hectáreas para la adquisición predial en zonas de interés ambiental."/>
    <m/>
    <s v="01-Infraestructura"/>
    <s v="02-Adquisición De Infraestructura Propia Del Sector"/>
    <x v="36"/>
    <n v="1"/>
    <x v="9"/>
    <s v="Pago y consignación del proceso de expropiación - expediente no. 04 -148 de conformidad con el auto emitido el 03 de abril de 2013 por el Juzgado Sexto Civil del Circuito de Bogotá DC."/>
    <n v="9"/>
    <s v="20.06-2013"/>
    <n v="24593456.333333332"/>
    <n v="221341107"/>
  </r>
  <r>
    <x v="19"/>
    <m/>
    <s v="Línea 1: Gestión en el sistema hídrico del Distrito Capital"/>
    <s v="Generar en 417,34 hectáreas procesos de recuperación, rehabilitación, restauración y/o conservación de las zonas de ronda hidráulica y/o ZMPA de tramos de quebradas._x000a_"/>
    <m/>
    <s v="02-Dotación"/>
    <s v="06-GASTOS OPERATIVOS"/>
    <x v="34"/>
    <n v="1"/>
    <x v="0"/>
    <s v="Adición no. 1 y prórroga no. 2 al contrato de prestación de servicios no. 1485 del 11 de octubre de 2012 suscrito entre la Secretaria Distrital de Ambiente y Transportes FSG-SASO Union Temporal / Fernando Suárez González, cuyo objeto es: contratar la pres"/>
    <n v="2"/>
    <d v="2013-02-22T00:00:00"/>
    <n v="4671334"/>
    <n v="9342668"/>
  </r>
  <r>
    <x v="19"/>
    <m/>
    <s v="Línea 1: Gestión en el sistema hídrico del Distrito Capital"/>
    <s v=" Gestionar 40 hectáreas de las zonas de ronda hidráulica y/o zonas de manejo y preservación ambiental - ZMPA de tramos de  humedales, para su recuperación, rehabilitación y/o restauración."/>
    <m/>
    <s v="02-Dotación"/>
    <s v="06-GASTOS OPERATIVOS"/>
    <x v="34"/>
    <n v="1"/>
    <x v="0"/>
    <s v="Adición no. 1 y prórroga no. 2 al contrato de prestación de servicios no. 1485 del 11 de octubre de 2012 suscrito entre la Secretaria Distrital de Ambiente y Transportes FSG-SASO Union Temporal / Fernando Suárez González, cuyo objeto es: contratar la pres"/>
    <n v="2"/>
    <d v="2013-02-22T00:00:00"/>
    <n v="4671334"/>
    <n v="9342668"/>
  </r>
  <r>
    <x v="19"/>
    <m/>
    <s v="Línea 2: Gestión en el sistema orográfico del Distrito Capital"/>
    <s v="Gestionar en 520 hectáreas de suelo de protección, su recuperación, rehabilitación y/o restauración."/>
    <m/>
    <s v="02-Dotación"/>
    <s v="06-GASTOS OPERATIVOS"/>
    <x v="34"/>
    <n v="1"/>
    <x v="0"/>
    <s v="Adición no. 1 y prórroga no. 2 al contrato de prestación de servicios no. 1485 del 11 de octubre de 2012 suscrito entre la Secretaria Distrital de Ambiente y Transportes FSG-SASO Union Temporal / Fernando Suárez González, cuyo objeto es: contratar la pres"/>
    <n v="2"/>
    <d v="2013-02-22T00:00:00"/>
    <n v="4671334"/>
    <n v="9342668"/>
  </r>
  <r>
    <x v="19"/>
    <m/>
    <s v="Línea 2: Gestión en el sistema orográfico del Distrito Capital"/>
    <s v="Fortalecer y/o construir 4 viveros para la producción de material vegetal por tipo de ecosistema representativo en el Distrito Capital."/>
    <m/>
    <s v="02-Dotación"/>
    <s v="06-GASTOS OPERATIVOS"/>
    <x v="34"/>
    <n v="1"/>
    <x v="0"/>
    <s v="Adición no. 1 y prórroga no. 2 al contrato de prestación de servicios no. 1485 del 11 de octubre de 2012 suscrito entre la Secretaria Distrital de Ambiente y Transportes FSG-SASO Union Temporal / Fernando Suárez González, cuyo objeto es: contratar la pres"/>
    <n v="2"/>
    <d v="2013-02-22T00:00:00"/>
    <n v="4671334"/>
    <n v="9342668"/>
  </r>
  <r>
    <x v="19"/>
    <m/>
    <s v="Línea 2: Gestión en el sistema orográfico del Distrito Capital"/>
    <s v="Gestionar en 520 hectáreas de suelo de protección, su recuperación, rehabilitación y/o restauración."/>
    <m/>
    <s v="03-Recurso Humano"/>
    <s v="03-Gastos de personal "/>
    <x v="33"/>
    <n v="1"/>
    <x v="0"/>
    <s v="Prestar los servicios profesionales para el manejo integral de la planeación, desde los componentes físicos y presupuestales en el cumplimiento de las metas relacionadas con la recuperación, rehabilitación, restauración, conservación y manejo de los ecosi"/>
    <n v="8"/>
    <d v="2013-05-17T00:00:00"/>
    <n v="5410000"/>
    <n v="43280000"/>
  </r>
  <r>
    <x v="20"/>
    <m/>
    <s v="Línea 4:  Gestión para la implementación de  la normatividad, políticas,  planes, programas e iniciativas de proyectos ambientales"/>
    <s v="Desarrollar 1 Sistema de seguimiento y evaluación a la implementación de la  normatividad , políticas, planes, programas e iniciativas de proyectos ambientales_x000a_"/>
    <m/>
    <s v="03-Recurso Humano"/>
    <s v="03-Gastos de personal "/>
    <x v="33"/>
    <n v="1"/>
    <x v="0"/>
    <s v="Prestar servicios profesionales para ejecutar acciones de gestión presupuestal, seguimiento, y trámite a procesos de adquisiciones y suministros que se requieran en desarrollo de la implementación de los diferentes planes, programas e iniciativas de los p"/>
    <n v="9"/>
    <d v="2013-04-17T00:00:00"/>
    <n v="3880000"/>
    <n v="34920000"/>
  </r>
  <r>
    <x v="20"/>
    <m/>
    <s v="Línea 2: Gestión en el sistema orográfico del Distrito Capital"/>
    <s v="Conservar y manejar sosteniblemente 5 sectores de Parques Ecológicos Distritales de montaña y áreas de interés ambiental del Distrito Capital."/>
    <m/>
    <s v="03-Recurso Humano"/>
    <s v="03-Gastos de personal "/>
    <x v="33"/>
    <n v="1"/>
    <x v="0"/>
    <s v="Prestar los servicios técnicos para realizar el apoyo al seguimiento operativo y administrativo a los contratos y/o convenios desarrollados en las áreas protegidas y espacios públicos de interés ambiental administrados por la Secretaría Distrital de Ambie"/>
    <n v="2"/>
    <d v="2012-04-12T00:00:00"/>
    <n v="2110000"/>
    <n v="4220000"/>
  </r>
  <r>
    <x v="19"/>
    <m/>
    <s v="Línea 2: Gestión en el sistema orográfico del Distrito Capital"/>
    <s v="Fortalecer y/o construir 4 viveros para la producción de material vegetal por tipo de ecosistema representativo en el Distrito Capital."/>
    <m/>
    <s v="03-Recurso Humano"/>
    <s v="03-Gastos de personal "/>
    <x v="33"/>
    <n v="1"/>
    <x v="0"/>
    <s v="Prestar los servicios técnicos para desarrollar las actividades de seguimiento y monitoreo de la propagación, producción y mantenimiento del material vegetal en los viveros de la SDA."/>
    <n v="3"/>
    <d v="2013-07-16T00:00:00"/>
    <n v="2110000"/>
    <n v="6330000"/>
  </r>
  <r>
    <x v="19"/>
    <m/>
    <s v="Línea 1: Gestión en el sistema hídrico del Distrito Capital"/>
    <s v="Generar en 417,34 hectáreas procesos de recuperación, rehabilitación, restauración y/o conservación de las zonas de ronda hidráulica y/o ZMPA de tramos de quebradas._x000a_"/>
    <m/>
    <s v="01-Infraestructura"/>
    <s v="03-Mejoramiento y mantenimiento de infraestructura propia del sector"/>
    <x v="32"/>
    <n v="1"/>
    <x v="0"/>
    <s v="Recuperación integral de la quebrada el Chulo en la Cuenca el Salitre, localidad de Chapinero"/>
    <n v="9"/>
    <d v="2013-05-20T00:00:00"/>
    <n v="67555555.555555552"/>
    <n v="608000000"/>
  </r>
  <r>
    <x v="19"/>
    <m/>
    <s v="Línea 3: Gestión para la sostenibilidad en la Ruralidad del Distrito Capital"/>
    <s v="Intervenir 100 hectáreas estratégicas asociadas al abastecimiento de acueductos veredales con acciones de gestión ambiental."/>
    <m/>
    <s v="01-Infraestructura"/>
    <s v="03-Mejoramiento y mantenimiento de infraestructura propia del sector"/>
    <x v="32"/>
    <n v="1"/>
    <x v="0"/>
    <s v="Diseño de un modelo de pago por servicios ambientales para recuperación del recurso hídrico"/>
    <n v="9"/>
    <d v="2013-05-20T00:00:00"/>
    <n v="33333333.333333332"/>
    <n v="300000000"/>
  </r>
  <r>
    <x v="19"/>
    <m/>
    <s v="Línea 3: Gestión para la sostenibilidad en la Ruralidad del Distrito Capital"/>
    <s v="Intervenir 100 hectáreas estratégicas asociadas al abastecimiento de acueductos veredales con acciones de gestión ambiental."/>
    <m/>
    <s v="01-Infraestructura"/>
    <s v="03-Mejoramiento y mantenimiento de infraestructura propia del sector"/>
    <x v="32"/>
    <n v="1"/>
    <x v="0"/>
    <s v="Adelantar el establecimiento de procesos de recuperación, rehabilitación, o restauración  ecológica  en zonas de ronda y en ZMPA y cuerpos hídricos en espacios s de suelo de protección  y áreas de influencia de quebradas que abastecen acueductos rurales p"/>
    <n v="9"/>
    <d v="2013-05-20T00:00:00"/>
    <n v="51111111.111111112"/>
    <n v="460000000"/>
  </r>
  <r>
    <x v="21"/>
    <m/>
    <s v="Línea 2: Gestión en el sistema orográfico del Distrito Capital"/>
    <s v="Generar 1 modelo de ocupación en el borde sur del suelo de protección"/>
    <m/>
    <s v="01-Infraestructura"/>
    <s v="03-Mejoramiento y mantenimiento de infraestructura propia del sector"/>
    <x v="32"/>
    <n v="1"/>
    <x v="0"/>
    <s v="Aunar esfuerzos técnicos, administrativos y financieros con el Instituto Investigación de Recursos Biológicos Alexander Von Humboldt para continuar con el diseño de las herramientas de Manejo de Paisaje en el suelo rural del Distrito Capital y la consolid"/>
    <n v="9"/>
    <d v="2013-05-23T00:00:00"/>
    <n v="55555555.555555552"/>
    <n v="500000000"/>
  </r>
  <r>
    <x v="22"/>
    <m/>
    <s v="Línea 3: Gestión para la sostenibilidad en la Ruralidad del Distrito Capital"/>
    <s v="Promocionar  y/o implementar en 500 familias campesinas acciones de reconversión de sistemas productivos afines a la conservación y uso sostenible de la biodiversidad, los suelos y el agua. "/>
    <m/>
    <s v="01-Infraestructura"/>
    <s v="03-Mejoramiento y mantenimiento de infraestructura propia del sector"/>
    <x v="32"/>
    <n v="1"/>
    <x v="0"/>
    <s v="Realizar las actividades técnicas, operativas y logísticas para iniciar actividades de implementación de las Herramienta de Manejo del Paisaje –HMP Rural en tres ventanas de UPR Tunjuelo."/>
    <n v="9"/>
    <d v="2013-05-23T00:00:00"/>
    <n v="79579787.444444448"/>
    <n v="716218087"/>
  </r>
  <r>
    <x v="19"/>
    <m/>
    <s v="Línea 3: Gestión para la sostenibilidad en la Ruralidad del Distrito Capital"/>
    <s v="Intervenir 100 hectáreas estratégicas asociadas al abastecimiento de acueductos veredales con acciones de gestión ambiental."/>
    <m/>
    <s v="01-Infraestructura"/>
    <s v="03-Mejoramiento y mantenimiento de infraestructura propia del sector"/>
    <x v="32"/>
    <n v="1"/>
    <x v="0"/>
    <s v="Adelantar la gestión ambiental para promover la recuperación, rehabilitación, o restauración  ecológica participativa  en zonas de ronda de quebradas y cuerpos hídricos que abastecen acueductos rurales en el Sumapaz"/>
    <n v="9"/>
    <d v="2013-05-20T00:00:00"/>
    <n v="15555555.555555556"/>
    <n v="140000000"/>
  </r>
  <r>
    <x v="20"/>
    <m/>
    <s v="Línea 4:  Gestión para la implementación de  la normatividad, políticas,  planes, programas e iniciativas de proyectos ambientales"/>
    <s v="Gestionar en el 100% de los instrumentos de gestión ambiental priorizados, acciones para su implementación "/>
    <m/>
    <s v="01-Infraestructura"/>
    <s v="03-Mejoramiento y mantenimiento de infraestructura propia del sector"/>
    <x v="32"/>
    <n v="1"/>
    <x v="0"/>
    <s v="Adelantar el estudio técnico de soporte para la recategorización de las áreas protegidas del orden distrital, ubicadas en las cuencas del rio Sumapaz y del río Blanco en la localidad de Sumapaz."/>
    <n v="9"/>
    <d v="2013-09-15T00:00:00"/>
    <n v="66111111.111111112"/>
    <n v="595000000"/>
  </r>
  <r>
    <x v="22"/>
    <m/>
    <s v="Línea 3: Gestión para la sostenibilidad en la Ruralidad del Distrito Capital"/>
    <s v="Promocionar  y/o implementar en 500 familias campesinas acciones de reconversión de sistemas productivos afines a la conservación y uso sostenible de la biodiversidad, los suelos y el agua. "/>
    <m/>
    <s v="02-Dotación"/>
    <s v="01-Adquisición y/o producción de equipos, materiales, suministros y servicios propios del sector"/>
    <x v="35"/>
    <n v="1"/>
    <x v="8"/>
    <s v="Prestar caución mediante consignación bancaria en el proceso Ejecutivo radicado con el No. 11001-3331-036-2011-00300-00, promovido por la Secretaría Distrital de Ambiente contra la señora María Victoria Martínez Ruiz"/>
    <n v="1"/>
    <d v="2013-05-30T00:00:00"/>
    <n v="2310000"/>
    <n v="2310000"/>
  </r>
  <r>
    <x v="19"/>
    <m/>
    <s v="Línea 2: Gestión en el sistema orográfico del Distrito Capital"/>
    <s v="Fortalecer y/o construir 4 viveros para la producción de material vegetal por tipo de ecosistema representativo en el Distrito Capital."/>
    <m/>
    <s v="03-Recurso Humano"/>
    <s v="03-Gastos de personal "/>
    <x v="33"/>
    <n v="1"/>
    <x v="0"/>
    <s v="Adición y prorroga no. 1 al contrato de prestación de servicios de apoyo a la gestión no. 504 de 2013 celebrado entre la secretaria distrital de ambiente y Julio Cesar Toro Moyano cuyo objeto es: prestar los servicios de apoyo operativo para la propagació"/>
    <n v="1.5"/>
    <d v="2013-06-07T00:00:00"/>
    <n v="1260000"/>
    <n v="1890000"/>
  </r>
  <r>
    <x v="19"/>
    <m/>
    <s v="Línea 2: Gestión en el sistema orográfico del Distrito Capital"/>
    <s v="Fortalecer y/o construir 4 viveros para la producción de material vegetal por tipo de ecosistema representativo en el Distrito Capital."/>
    <m/>
    <s v="03-Recurso Humano"/>
    <s v="03-Gastos de personal "/>
    <x v="33"/>
    <n v="1"/>
    <x v="0"/>
    <s v="Adición y prorroga no. 1 al contrato de prestación de servicios de apoyo a la gestión no. 287 de 2013 celebrado entre la secretaria distrital de ambiente y Cesar Augusto Suarez Ariza cuyo objeto es: prestar los servicios de apoyo operativo para la propaga"/>
    <n v="1.5"/>
    <d v="2013-05-27T00:00:00"/>
    <n v="1260000"/>
    <n v="1890000"/>
  </r>
  <r>
    <x v="19"/>
    <m/>
    <s v="Línea 2: Gestión en el sistema orográfico del Distrito Capital"/>
    <s v="Fortalecer y/o construir 4 viveros para la producción de material vegetal por tipo de ecosistema representativo en el Distrito Capital."/>
    <m/>
    <s v="03-Recurso Humano"/>
    <s v="03-Gastos de personal "/>
    <x v="33"/>
    <n v="1"/>
    <x v="0"/>
    <s v="Prestar los servicios de apoyo operativo para la propagación, producción y mantenimiento de material vegetal en los viveros de la SDA para el cumplimiento de las metas de restauración ecológica establecidas en el Plan de Desarrollo Bogotá Humana."/>
    <n v="1.5"/>
    <d v="2013-05-31T00:00:00"/>
    <n v="1260000"/>
    <n v="1890000"/>
  </r>
  <r>
    <x v="19"/>
    <m/>
    <s v="Línea 2: Gestión en el sistema orográfico del Distrito Capital"/>
    <s v="Fortalecer y/o construir 4 viveros para la producción de material vegetal por tipo de ecosistema representativo en el Distrito Capital."/>
    <m/>
    <s v="03-Recurso Humano"/>
    <s v="03-Gastos de personal "/>
    <x v="33"/>
    <n v="1"/>
    <x v="0"/>
    <s v="Adición y prorroga no. 1 al contrato de prestación de servicios de apoyo a la gestión no. 358 de 2013 celebrado entre la secretaria distrital de ambiente y Helmer Andres Quintero Benavides cuyo objeto es: prestar los servicios de apoyo Operativo para la p"/>
    <n v="1.5"/>
    <d v="2013-05-27T00:00:00"/>
    <n v="1260000"/>
    <n v="1890000"/>
  </r>
  <r>
    <x v="19"/>
    <m/>
    <s v="Línea 2: Gestión en el sistema orográfico del Distrito Capital"/>
    <s v="Avanzar la gestión en 260 hectáreas para la adquisición predial en zonas de interés ambiental."/>
    <m/>
    <s v="03-Recurso Humano"/>
    <s v="03-Gastos de personal "/>
    <x v="33"/>
    <n v="1"/>
    <x v="7"/>
    <s v="Apoyar el seguimiento, trámites, consultas y solicitudes realizadas durante la ejecución de los procesos de adquisición, custodia, recibo y manejo de predios ubicados suelos de protección del Distrito Capital "/>
    <n v="7"/>
    <d v="2013-07-01T00:00:00"/>
    <n v="3271884.7142857141"/>
    <n v="22903193"/>
  </r>
  <r>
    <x v="20"/>
    <m/>
    <s v="Línea 4:  Gestión para la implementación de  la normatividad, políticas,  planes, programas e iniciativas de proyectos ambientales"/>
    <s v="Desarrollar 1 Sistema de seguimiento y evaluación a la implementación de la  normatividad , políticas, planes, programas e iniciativas de proyectos ambientales_x000a_"/>
    <m/>
    <s v="03-Recurso Humano"/>
    <s v="03-Gastos de personal "/>
    <x v="33"/>
    <n v="1"/>
    <x v="0"/>
    <s v="Adición y prorroga no. 1 al contrato de prestación de servicios de apoyo a la gestión no. 819 de 2013 celebrado entre la Secretaria distrital de Ambiente y Jhon Ferney Llanten López cuyo objeto es: prestar los servicios técnicos para realizar el apoyo al "/>
    <n v="1"/>
    <d v="2012-06-12T00:00:00"/>
    <n v="2110000"/>
    <n v="2110000"/>
  </r>
  <r>
    <x v="20"/>
    <m/>
    <s v="Línea 2: Gestión en el sistema orográfico del Distrito Capital"/>
    <s v="Mejorar al 95% los tiempos de respuesta a emegencias ambientales, competencia y jurisdicción de la SDA."/>
    <m/>
    <s v="03-Recurso Humano"/>
    <s v="03-Gastos de personal "/>
    <x v="33"/>
    <n v="1"/>
    <x v="0"/>
    <s v="Prestar sus servicios para realizar la radio operación para atención de emergencias que sean competencia de la Secretaria Distrital de Ambiente."/>
    <n v="1"/>
    <d v="2013-05-01T00:00:00"/>
    <n v="1260000"/>
    <n v="1260000"/>
  </r>
  <r>
    <x v="20"/>
    <m/>
    <s v="Línea 2: Gestión en el sistema orográfico del Distrito Capital"/>
    <s v="Mejorar al 95% los tiempos de respuesta a emegencias ambientales, competencia y jurisdicción de la SDA."/>
    <m/>
    <s v="03-Recurso Humano"/>
    <s v="03-Gastos de personal "/>
    <x v="33"/>
    <n v="1"/>
    <x v="0"/>
    <s v="Prestar sus servicios para realizar la radio operación para atención de emergencias que sean competencia de la Secretaria Distrital de Ambiente."/>
    <n v="1"/>
    <d v="2013-04-30T00:00:00"/>
    <n v="1260000"/>
    <n v="1260000"/>
  </r>
  <r>
    <x v="20"/>
    <m/>
    <s v="Línea 2: Gestión en el sistema orográfico del Distrito Capital"/>
    <s v="Mejorar al 95% los tiempos de respuesta a emegencias ambientales, competencia y jurisdicción de la SDA."/>
    <m/>
    <s v="03-Recurso Humano"/>
    <s v="03-Gastos de personal "/>
    <x v="33"/>
    <n v="1"/>
    <x v="0"/>
    <s v="Adición y prorroga no. 1 al contrato de prestación de servicios de apoyo a la gestión no. 686 de 2013 celebrado entre la Secretaria Distrital de Ambiente y Jimmy Carolina Vásquez cuyo objeto es: prestar sus servicios para realizar la radio operación para "/>
    <n v="1"/>
    <d v="2013-05-17T00:00:00"/>
    <n v="1260000"/>
    <n v="1260000"/>
  </r>
  <r>
    <x v="20"/>
    <m/>
    <s v="Línea 2: Gestión en el sistema orográfico del Distrito Capital"/>
    <s v="Mejorar al 95% los tiempos de respuesta a emegencias ambientales, competencia y jurisdicción de la SDA."/>
    <m/>
    <s v="03-Recurso Humano"/>
    <s v="03-Gastos de personal "/>
    <x v="33"/>
    <n v="1"/>
    <x v="0"/>
    <s v="Prestar sus servicios para realizar la radio operación para atención de emergencias que sean competencia de la Secretaria Distrital de Ambiente."/>
    <n v="2"/>
    <d v="2013-04-30T00:00:00"/>
    <n v="1260000"/>
    <n v="2520000"/>
  </r>
  <r>
    <x v="20"/>
    <m/>
    <s v="Línea 2: Gestión en el sistema orográfico del Distrito Capital"/>
    <s v="Mejorar al 95% los tiempos de respuesta a emegencias ambientales, competencia y jurisdicción de la SDA."/>
    <m/>
    <s v="03-Recurso Humano"/>
    <s v="03-Gastos de personal "/>
    <x v="33"/>
    <n v="1"/>
    <x v="0"/>
    <s v="Prestar sus servicios para realizar la radio operación para atención de emergencias que sean competencia de la Secretaria Distrital de Ambiente."/>
    <n v="2"/>
    <d v="2013-04-30T00:00:00"/>
    <n v="1260000"/>
    <n v="2520000"/>
  </r>
  <r>
    <x v="20"/>
    <m/>
    <s v="Línea 4:  Gestión para la implementación de  la normatividad, políticas,  planes, programas e iniciativas de proyectos ambientales"/>
    <s v="Desarrollar 1 Sistema de seguimiento y evaluación a la implementación de la  normatividad , políticas, planes, programas e iniciativas de proyectos ambientales_x000a_"/>
    <m/>
    <s v="03-Recurso Humano"/>
    <s v="03-Gastos de personal "/>
    <x v="33"/>
    <n v="1"/>
    <x v="0"/>
    <s v="Adición y prorroga no. 1 al contrato de prestación de servicios de apoyo a la gestión no. 789 de 2013 celebrado entre la secretaria distrital de ambiente y Paula Paloma González Contreras cuyo objeto es: prestar los servicios técnicos para el apoyo al seg"/>
    <n v="1"/>
    <d v="2013-06-04T00:00:00"/>
    <n v="2110000"/>
    <n v="2110000"/>
  </r>
  <r>
    <x v="19"/>
    <m/>
    <s v="Línea 2: Gestión en el sistema orográfico del Distrito Capital"/>
    <s v="Avanzar la gestión en 260 hectáreas para la adquisición predial en zonas de interés ambiental."/>
    <m/>
    <s v="03-Recurso Humano"/>
    <s v="03-Gastos de personal "/>
    <x v="33"/>
    <n v="1"/>
    <x v="7"/>
    <s v="Adición y prorroga no. 01 al contrato de prestación de servicios de apoyo a la gestión no. 211 de 2013 celebrado entre la Secretaria Distrital De Ambiente y José Oriol Medina Sepulveda, cuyo objeto es: prestar sus servicios para apoyar el seguimiento, tra"/>
    <n v="1.5"/>
    <d v="2013-05-21T00:00:00"/>
    <n v="2110000"/>
    <n v="3165000"/>
  </r>
  <r>
    <x v="19"/>
    <m/>
    <s v="Línea 1: Gestión en el sistema hídrico del Distrito Capital"/>
    <s v=" Gestionar 40 hectáreas de las zonas de ronda hidráulica y/o zonas de manejo y preservación ambiental - ZMPA de tramos de  humedales, para su recuperación, rehabilitación y/o restauración."/>
    <m/>
    <s v="03-Recurso Humano"/>
    <s v="03-Gastos de personal "/>
    <x v="33"/>
    <n v="1"/>
    <x v="0"/>
    <s v="Prestar sus servicios profesionales en los procesos de aprobacion implementacion y seguimiento de planes de manejo ambiental y gestion en Parques Ecologicos Distritales de humedal en el area urbana del D.C. "/>
    <n v="5.5283842794759828"/>
    <d v="2013-07-15T00:00:00"/>
    <n v="2290000"/>
    <n v="12660000"/>
  </r>
  <r>
    <x v="19"/>
    <m/>
    <s v="Línea 2: Gestión en el sistema orográfico del Distrito Capital"/>
    <s v="Fortalecer y/o construir 4 viveros para la producción de material vegetal por tipo de ecosistema representativo en el Distrito Capital."/>
    <m/>
    <s v="02-Dotación"/>
    <s v="01-Adquisición y/o producción de equipos, materiales, suministros y servicios propios del sector"/>
    <x v="35"/>
    <n v="1"/>
    <x v="0"/>
    <s v="Adquirir los elementos de protección personal para la Secretaria Distrital de Ambiente."/>
    <n v="1"/>
    <d v="2013-08-30T00:00:00"/>
    <n v="1960856"/>
    <n v="1960856"/>
  </r>
  <r>
    <x v="20"/>
    <m/>
    <s v="Línea 2: Gestión en el sistema orográfico del Distrito Capital"/>
    <s v="Conservar y manejar sosteniblemente 5 sectores de Parques Ecológicos Distritales de montaña y áreas de interés ambiental del Distrito Capital."/>
    <m/>
    <s v="02-Dotación"/>
    <s v="01-Adquisición y/o producción de equipos, materiales, suministros y servicios propios del sector"/>
    <x v="35"/>
    <n v="1"/>
    <x v="0"/>
    <s v="Reinstalación de tubería en totalizadora por daño causado en el tubo de la red de acueducto en el Parque Mirador de los Nevados"/>
    <n v="1"/>
    <d v="2013-02-15T00:00:00"/>
    <n v="1123942"/>
    <n v="6195951"/>
  </r>
  <r>
    <x v="20"/>
    <m/>
    <s v="Línea 2: Gestión en el sistema orográfico del Distrito Capital"/>
    <s v="Conservar y manejar sosteniblemente 5 sectores de Parques Ecológicos Distritales de montaña y áreas de interés ambiental del Distrito Capital."/>
    <m/>
    <s v="02-Dotación"/>
    <s v="01-Adquisición y/o producción de equipos, materiales, suministros y servicios propios del sector"/>
    <x v="35"/>
    <n v="1"/>
    <x v="0"/>
    <s v="Instalar la acometida de energía en el predio Juan Rey del parque Entrenubes con el fin de garantizar condiciones adecuadas del espacio físico durante la prestación del servicio ambiental de esta área protegida."/>
    <n v="1"/>
    <d v="2013-02-15T00:00:00"/>
    <n v="1643575"/>
    <n v="1643575"/>
  </r>
  <r>
    <x v="21"/>
    <m/>
    <s v="Línea 2: Gestión en el sistema orográfico del Distrito Capital"/>
    <s v="Generar 1 modelo de ocupación en el borde sur del suelo de protección"/>
    <m/>
    <s v="03-Recurso Humano"/>
    <s v="03-Gastos de personal "/>
    <x v="33"/>
    <n v="1"/>
    <x v="0"/>
    <s v="Prestar servicios técnicos para la gestión social orientada a minimizar impactos de los usos insostenibles en la cuenca del Tunjuelo y la consolidación de la franja de transición en el borde sur , especialmente en Ciudad Bolívar."/>
    <n v="1"/>
    <d v="2013-05-20T00:00:00"/>
    <n v="2110000"/>
    <n v="2110000"/>
  </r>
  <r>
    <x v="20"/>
    <m/>
    <s v="Línea 2: Gestión en el sistema orográfico del Distrito Capital"/>
    <s v="Ejecutar en 60 hectáreas de zonas de alto riesgo no mitigable o alta amenaza, acciones socioambientales y/o acciones de administración, manejo y custodia de inmuebles recibidos."/>
    <m/>
    <s v="03-Recurso Humano"/>
    <s v="03-Gastos de personal "/>
    <x v="33"/>
    <n v="1"/>
    <x v="0"/>
    <s v="Prestar sus servicios profesionales de apoyo al análisis de la modelacion especial requerido en la gestion adelantada en las zonas de alto riesgo no mitigable o alta amenaza del D.C. "/>
    <n v="6"/>
    <d v="2013-03-06T00:00:00"/>
    <n v="2990000"/>
    <n v="17760000"/>
  </r>
  <r>
    <x v="20"/>
    <m/>
    <s v="Línea 4:  Gestión para la implementación de  la normatividad, políticas,  planes, programas e iniciativas de proyectos ambientales"/>
    <s v="Desarrollar 1 Sistema de seguimiento y evaluación a la implementación de la  normatividad , políticas, planes, programas e iniciativas de proyectos ambientales_x000a_"/>
    <m/>
    <s v="03-Recurso Humano"/>
    <s v="03-Gastos de personal "/>
    <x v="33"/>
    <n v="1"/>
    <x v="0"/>
    <s v="Adición y prórroga no. 1 al contrato de prestación de servicios de apoyo a la gestión no. 647 de 2013 celebrado entre la Secretaria Distrital de ambiente y Carlos Arturo Benavides Castrillon, cuyo objeto es: apoyar técnicamente la gestión e implementación"/>
    <n v="1.5"/>
    <d v="2013-06-14T00:00:00"/>
    <n v="2110000"/>
    <n v="3165000"/>
  </r>
  <r>
    <x v="20"/>
    <m/>
    <s v="Línea 1: Gestión en el sistema hídrico del Distrito Capital"/>
    <s v="Conservar  y manejar sosteniblemente 6 Parques Ecológicos Distritales de humedal "/>
    <m/>
    <s v="03-Recurso Humano"/>
    <s v="03-Gastos de personal "/>
    <x v="33"/>
    <n v="1"/>
    <x v="0"/>
    <s v="Prestar sus servicios profesionales para ejecutar acciones de administración para el manejo, conservación y uso sostenible del Parque Ecológico Distrital de Humedal la Conejera  a cargo de la Secretaria Distrital de Ambiente."/>
    <n v="4.5"/>
    <d v="2013-06-15T00:00:00"/>
    <n v="3370000"/>
    <n v="15165000"/>
  </r>
  <r>
    <x v="20"/>
    <m/>
    <s v="Línea 1: Gestión en el sistema hídrico del Distrito Capital"/>
    <s v="Conservar  y manejar sosteniblemente 6 Parques Ecológicos Distritales de humedal "/>
    <m/>
    <s v="03-Recurso Humano"/>
    <s v="03-Gastos de personal "/>
    <x v="33"/>
    <n v="1"/>
    <x v="0"/>
    <s v="Prestación de servicios profesionales para realizar actividades técnicas para el manejo, conservación y uso sostenible del Parque Ecológico Distrital de Humedal la Conejera  a cargo de la Secretaria Distrital de Ambiente"/>
    <n v="5"/>
    <d v="2013-10-01T00:00:00"/>
    <n v="2990000"/>
    <n v="14950000"/>
  </r>
  <r>
    <x v="20"/>
    <m/>
    <s v="Línea 1: Gestión en el sistema hídrico del Distrito Capital"/>
    <s v="Conservar  y manejar sosteniblemente 6 Parques Ecológicos Distritales de humedal "/>
    <m/>
    <s v="03-Recurso Humano"/>
    <s v="03-Gastos de personal "/>
    <x v="33"/>
    <n v="1"/>
    <x v="0"/>
    <s v="Prestar los servicios personales para apoyar las acciones de sensibilización y apropiación ambiental en el Parque Ecológico Distrital de Humedal La Conejera"/>
    <n v="5"/>
    <d v="2013-06-15T00:00:00"/>
    <n v="1540000"/>
    <n v="7700000"/>
  </r>
  <r>
    <x v="20"/>
    <m/>
    <s v="Línea 1: Gestión en el sistema hídrico del Distrito Capital"/>
    <s v="Conservar  y manejar sosteniblemente 6 Parques Ecológicos Distritales de humedal "/>
    <m/>
    <s v="03-Recurso Humano"/>
    <s v="03-Gastos de personal "/>
    <x v="33"/>
    <n v="1"/>
    <x v="0"/>
    <s v="Apoyar las acciones de sensibilización y apropiación ambiental en el Parque Ecológico Distrital de Humedal la Conejera  "/>
    <n v="5"/>
    <d v="2013-06-15T00:00:00"/>
    <n v="1540000"/>
    <n v="7700000"/>
  </r>
  <r>
    <x v="20"/>
    <m/>
    <s v="Línea 1: Gestión en el sistema hídrico del Distrito Capital"/>
    <s v="Conservar  y manejar sosteniblemente 6 Parques Ecológicos Distritales de humedal "/>
    <m/>
    <s v="03-Recurso Humano"/>
    <s v="03-Gastos de personal "/>
    <x v="33"/>
    <n v="1"/>
    <x v="0"/>
    <s v="Apoyar las acciones de sensibilización y apropiación ambiental en el Parque Ecológico Distrital de Humedal la Conejera  "/>
    <n v="5"/>
    <d v="2013-10-01T00:00:00"/>
    <n v="1540000"/>
    <n v="7700000"/>
  </r>
  <r>
    <x v="20"/>
    <m/>
    <s v="Línea 2: Gestión en el sistema orográfico del Distrito Capital"/>
    <s v="Mejorar al 95% los tiempos de respuesta a emegencias ambientales, competencia y jurisdicción de la SDA."/>
    <m/>
    <s v="03-Recurso Humano"/>
    <s v="03-Gastos de personal "/>
    <x v="33"/>
    <n v="1"/>
    <x v="0"/>
    <s v="Activar las etapas de respuesta de las emergencias de competencia de La Secretaria Distrital de Ambiente"/>
    <n v="1"/>
    <d v="2013-06-13T00:00:00"/>
    <n v="1260000"/>
    <n v="1260000"/>
  </r>
  <r>
    <x v="20"/>
    <m/>
    <s v="Línea 2: Gestión en el sistema orográfico del Distrito Capital"/>
    <s v="Mejorar al 95% los tiempos de respuesta a emegencias ambientales, competencia y jurisdicción de la SDA."/>
    <m/>
    <s v="03-Recurso Humano"/>
    <s v="03-Gastos de personal "/>
    <x v="33"/>
    <n v="1"/>
    <x v="0"/>
    <s v="Adición y prorroga no 1 al contrato 904 de 2013 cuyo objeto es prestar sus servicios profesionales para apoyar el desarrollo de acciones orientadas a la gestión integral del riesgo, de acuerdo con las competencias que en la materia tiene la Secretaria Dis"/>
    <n v="1.5"/>
    <d v="2013-08-16T00:00:00"/>
    <n v="3370000"/>
    <n v="5055000"/>
  </r>
  <r>
    <x v="20"/>
    <m/>
    <s v="Línea 1: Gestión en el sistema hídrico del Distrito Capital"/>
    <s v="Conservar  y manejar sosteniblemente 6 Parques Ecológicos Distritales de humedal "/>
    <m/>
    <s v="01-Infraestructura"/>
    <s v="01-Infraestructura propia del Sector"/>
    <x v="32"/>
    <n v="1"/>
    <x v="0"/>
    <s v="Comprar mobiliario de oficina y accesorios electrónicos para la Secretaría Distrital de Ambiente."/>
    <n v="6"/>
    <d v="2013-09-15T00:00:00"/>
    <n v="10335705.5"/>
    <n v="62014233"/>
  </r>
  <r>
    <x v="20"/>
    <m/>
    <s v="Línea 2: Gestión en el sistema orográfico del Distrito Capital"/>
    <s v="Conservar y manejar sosteniblemente 5 sectores de Parques Ecológicos Distritales de montaña y áreas de interés ambiental del Distrito Capital."/>
    <m/>
    <s v="01-Infraestructura"/>
    <s v="03-Mejoramiento y mantenimiento de infraestructura propia del sector"/>
    <x v="32"/>
    <n v="1"/>
    <x v="0"/>
    <s v="Realizar el mantenimiento, remodelación, adecuación y recuperación integral preventiva y correctiva de la infraestructura física de las edificaciones y las zonas de espacio público de las áreas protegidas y de interés ambiental administrados por la SDA."/>
    <n v="6"/>
    <d v="2013-09-15T00:00:00"/>
    <n v="77055385.333333328"/>
    <n v="462332312"/>
  </r>
  <r>
    <x v="20"/>
    <m/>
    <s v="Línea 1: Gestión en el sistema hídrico del Distrito Capital"/>
    <s v="Conservar  y manejar sosteniblemente 6 Parques Ecológicos Distritales de humedal "/>
    <m/>
    <s v="01-Infraestructura"/>
    <s v="03-Mejoramiento y mantenimiento de infraestructura propia del sector"/>
    <x v="32"/>
    <n v="1"/>
    <x v="0"/>
    <s v="Realizar el mantenimiento, remodelación, adecuación y recuperación integral preventiva y correctiva de la infraestructura física de las edificaciones y las zonas de espacio público de las áreas protegidas y de interés ambiental administrados por la SDA."/>
    <n v="7"/>
    <d v="2013-09-15T00:00:00"/>
    <n v="39571428.571428575"/>
    <n v="277000000"/>
  </r>
  <r>
    <x v="20"/>
    <m/>
    <s v="Línea 2: Gestión en el sistema orográfico del Distrito Capital"/>
    <s v="Conservar y manejar sosteniblemente 5 sectores de Parques Ecológicos Distritales de montaña y áreas de interés ambiental del Distrito Capital."/>
    <m/>
    <s v="01-Infraestructura"/>
    <s v="03-Mejoramiento y mantenimiento de infraestructura propia del sector"/>
    <x v="32"/>
    <n v="1"/>
    <x v="0"/>
    <s v="Comprar mobiliario de oficina y accesorios electrónicos para la Secretaría Distrital de Ambiente."/>
    <n v="7"/>
    <d v="2013-09-15T00:00:00"/>
    <n v="13429511"/>
    <n v="94006577"/>
  </r>
  <r>
    <x v="20"/>
    <m/>
    <s v="Línea 2: Gestión en el sistema orográfico del Distrito Capital"/>
    <s v="Conservar y manejar sosteniblemente 5 sectores de Parques Ecológicos Distritales de montaña y áreas de interés ambiental del Distrito Capital."/>
    <m/>
    <s v="03-Recurso Humano"/>
    <s v="03-Gastos de personal "/>
    <x v="33"/>
    <n v="1"/>
    <x v="0"/>
    <s v="Prestar los servicios técnicos para realizar el apoyo al seguimiento operativo y administrativo a los contratos y/o convenios desarrollados en las áreas protegidas y espacios públicos de interés ambiental administrados por la Secretaría Distrital de Ambie"/>
    <n v="1.5"/>
    <d v="2013-07-25T00:00:00"/>
    <n v="2110000"/>
    <n v="3165000"/>
  </r>
  <r>
    <x v="20"/>
    <m/>
    <s v="Línea 4:  Gestión para la implementación de  la normatividad, políticas,  planes, programas e iniciativas de proyectos ambientales"/>
    <s v="Desarrollar 1 Sistema de seguimiento y evaluación a la implementación de la  normatividad , políticas, planes, programas e iniciativas de proyectos ambientales_x000a_"/>
    <m/>
    <s v="03-Recurso Humano"/>
    <s v="03-Gastos de personal "/>
    <x v="33"/>
    <n v="1"/>
    <x v="0"/>
    <s v="Adición y prórroga no. 1 al contrato de prestación de servicios de apoyo a la gestión no. 778 del 03 de abril de 2013 celebrado entre la secretaria distrital de ambiente Y Laura María Bautista Álvarez cuyo objeto es: apoyar técnicamente la gestión e imple"/>
    <n v="1.5"/>
    <d v="2013-07-03T00:00:00"/>
    <n v="2110000"/>
    <n v="3165000"/>
  </r>
  <r>
    <x v="19"/>
    <m/>
    <s v="Línea 1: Gestión en el sistema hídrico del Distrito Capital"/>
    <s v="Generar en 417,34 hectáreas procesos de recuperación, rehabilitación, restauración y/o conservación de las zonas de ronda hidráulica y/o ZMPA de tramos de quebradas._x000a_"/>
    <m/>
    <s v="01-Infraestructura"/>
    <s v="03-Mejoramiento y mantenimiento de infraestructura propia del sector"/>
    <x v="32"/>
    <n v="1"/>
    <x v="0"/>
    <s v="Aunar esfuerzos técnicos, administrativos y económicos para generar acciones de recuperación integral de las quebradas Santa Bárbara, San Antonio, Morací, Quebradita, Puente Piedra, Aguascalientes, Patiño, San Juan y La Floresta en jurisdicción de la Loca"/>
    <n v="8"/>
    <d v="2013-08-20T00:00:00"/>
    <n v="100177990.5"/>
    <n v="801423924"/>
  </r>
  <r>
    <x v="20"/>
    <m/>
    <s v="Línea 2: Gestión en el sistema orográfico del Distrito Capital"/>
    <s v="Mejorar al 95% los tiempos de respuesta a emegencias ambientales, competencia y jurisdicción de la SDA."/>
    <m/>
    <s v="02-Dotación"/>
    <s v="06-GASTOS OPERATIVOS"/>
    <x v="34"/>
    <n v="1"/>
    <x v="0"/>
    <s v="Adición no. 1 al contrato no. 941 de 2013 suscrito entre la Secretaria Distrital de Ambiente y transportes especiales FSG EU cuyo objeto es: contratar la prestación del servicio público de transporte terrestre automotor especial en vehículos tipo camionet"/>
    <n v="11.5"/>
    <d v="2013-04-15T00:00:00"/>
    <n v="9217497.3913043477"/>
    <n v="28143600"/>
  </r>
  <r>
    <x v="20"/>
    <m/>
    <s v="Línea 2: Gestión en el sistema orográfico del Distrito Capital"/>
    <s v="Conservar y manejar sosteniblemente 5 sectores de Parques Ecológicos Distritales de montaña y áreas de interés ambiental del Distrito Capital."/>
    <m/>
    <s v="02-Dotación"/>
    <s v="01-Adquisición y/o producción de equipos, materiales, suministros y servicios propios del sector"/>
    <x v="35"/>
    <n v="1"/>
    <x v="0"/>
    <s v="Pago de servicios públicos con destino a las sedes administrativas de las áreas de interés ambiental a cargo de la SDA"/>
    <n v="11.5"/>
    <d v="2013-02-15T00:00:00"/>
    <n v="2324670"/>
    <n v="2324670"/>
  </r>
  <r>
    <x v="19"/>
    <m/>
    <s v="Línea 2: Gestión en el sistema orográfico del Distrito Capital"/>
    <s v="Avanzar la gestión en 260 hectáreas para la adquisición predial en zonas de interés ambiental."/>
    <m/>
    <s v="03-Recurso Humano"/>
    <s v="03-Gastos de personal "/>
    <x v="33"/>
    <n v="1"/>
    <x v="7"/>
    <s v="Prestar sus servicios para apoyar el seguimiento, trámites, consultas y solicitudes realizadas durante la ejecución de los procesos de adquisición de predios ubicados en suelos de protección ambiental del Distrito Capital."/>
    <n v="1.5"/>
    <d v="2013-07-15T00:00:00"/>
    <n v="2110000"/>
    <n v="3165000"/>
  </r>
  <r>
    <x v="19"/>
    <m/>
    <s v="Línea 2: Gestión en el sistema orográfico del Distrito Capital"/>
    <s v="Fortalecer y/o construir 4 viveros para la producción de material vegetal por tipo de ecosistema representativo en el Distrito Capital."/>
    <m/>
    <s v="03-Recurso Humano"/>
    <s v="03-Gastos de personal "/>
    <x v="33"/>
    <n v="1"/>
    <x v="0"/>
    <s v="Prestar los servicios de apoyo operativo para la propagación, producción y mantenimiento de material vegetal en los viveros de la SDA para el cumplimiento de las metas de restauración ecológica establecidas en el Plan De Desarrollo Bogota Humana."/>
    <n v="1.3"/>
    <d v="2013-08-12T00:00:00"/>
    <n v="1260000"/>
    <n v="1638000"/>
  </r>
  <r>
    <x v="19"/>
    <m/>
    <s v="Línea 2: Gestión en el sistema orográfico del Distrito Capital"/>
    <s v="Fortalecer y/o construir 4 viveros para la producción de material vegetal por tipo de ecosistema representativo en el Distrito Capital."/>
    <m/>
    <s v="03-Recurso Humano"/>
    <s v="03-Gastos de personal "/>
    <x v="33"/>
    <n v="1"/>
    <x v="0"/>
    <s v="Prestar los servicios de apoyo operativo para la propagación, producción y mantenimiento de material vegetal en los viveros de la SDA para el cumplimiento de las metas de restauración ecológica establecidas en el Plan de Desarrollo Bogotá Humana."/>
    <n v="1.4"/>
    <d v="2013-08-09T00:00:00"/>
    <n v="1260000"/>
    <n v="1764000"/>
  </r>
  <r>
    <x v="19"/>
    <m/>
    <s v="Línea 2: Gestión en el sistema orográfico del Distrito Capital"/>
    <s v="Fortalecer y/o construir 4 viveros para la producción de material vegetal por tipo de ecosistema representativo en el Distrito Capital."/>
    <m/>
    <s v="03-Recurso Humano"/>
    <s v="03-Gastos de personal "/>
    <x v="33"/>
    <n v="1"/>
    <x v="0"/>
    <s v="Prestar los servicios de apoyo operativo para la propagación, producción y mantenimiento de material vegetal en los viveros de la SDA para el cumplimiento de las metas de restauración ecológica establecidas en el Plan de Desarrollo Bogotá Humana."/>
    <n v="1.5"/>
    <d v="2013-08-09T00:00:00"/>
    <n v="1260000"/>
    <n v="1890000"/>
  </r>
  <r>
    <x v="19"/>
    <m/>
    <s v="Línea 2: Gestión en el sistema orográfico del Distrito Capital"/>
    <s v="Fortalecer y/o construir 4 viveros para la producción de material vegetal por tipo de ecosistema representativo en el Distrito Capital."/>
    <m/>
    <s v="03-Recurso Humano"/>
    <s v="03-Gastos de personal "/>
    <x v="33"/>
    <n v="1"/>
    <x v="0"/>
    <s v="Prestar los servicios de apoyo operativo para la propagación, producción y mantenimiento de material vegetal en los viveros de la SDA para el cumplimiento de las metas de restauración ecológica establecidas en el Plan de Desarrollo Bogotá Humana."/>
    <n v="4"/>
    <d v="2013-10-01T00:00:00"/>
    <n v="1260000"/>
    <n v="5040000"/>
  </r>
  <r>
    <x v="20"/>
    <m/>
    <s v="Línea 2: Gestión en el sistema orográfico del Distrito Capital"/>
    <s v="Mejorar al 95% los tiempos de respuesta a emegencias ambientales, competencia y jurisdicción de la SDA."/>
    <m/>
    <s v="03-Recurso Humano"/>
    <s v="03-Gastos de personal "/>
    <x v="33"/>
    <n v="1"/>
    <x v="0"/>
    <s v="Adición y prórroga no. 1 al contrato de prestación de servicios de apoyo a la gestión no. 957 de 2013 celebrado entre la Secretaria Distrital de Ambiente y Jeimy Carolina Vásquez cuyo objeto es: activar las etapas de respuesta de las emergencias de compet"/>
    <n v="0.5"/>
    <d v="2013-06-13T00:00:00"/>
    <n v="1260000"/>
    <n v="630000"/>
  </r>
  <r>
    <x v="19"/>
    <m/>
    <s v="Línea 1: Gestión en el sistema hídrico del Distrito Capital"/>
    <s v="Generar en 417,34 hectáreas procesos de recuperación, rehabilitación, restauración y/o conservación de las zonas de ronda hidráulica y/o ZMPA de tramos de quebradas._x000a_"/>
    <m/>
    <s v="01-Infraestructura"/>
    <s v="03-Mejoramiento y mantenimiento de infraestructura propia del sector"/>
    <x v="32"/>
    <n v="1"/>
    <x v="0"/>
    <s v="Realizar el seguimiento técnico, administrativo, financiero, contable y jurídico que se suscribe como resultado de la adjudicación del proceso de selección SDA-LP-68-2013 cuyo objeto es &quot;contratar por el sistema de precio global fijo sin formula de ajuste"/>
    <n v="3"/>
    <d v="2013-06-04T00:00:00"/>
    <n v="37120000"/>
    <n v="111360000"/>
  </r>
  <r>
    <x v="20"/>
    <m/>
    <s v="Línea 4:  Gestión para la implementación de  la normatividad, políticas,  planes, programas e iniciativas de proyectos ambientales"/>
    <s v="Gestionar en el 100% de los instrumentos de gestión ambiental priorizados, acciones para su implementación "/>
    <m/>
    <s v="01-Infraestructura"/>
    <s v="03-Mejoramiento y mantenimiento de infraestructura propia del sector"/>
    <x v="32"/>
    <n v="1"/>
    <x v="0"/>
    <s v="Caracterización del área de arborizadora alta como soporte a su declaratoria como nueva área protegida"/>
    <n v="9"/>
    <d v="2013-05-23T00:00:00"/>
    <n v="22801888"/>
    <n v="205216992"/>
  </r>
  <r>
    <x v="20"/>
    <m/>
    <s v="Línea 1: Gestión en el sistema hídrico del Distrito Capital"/>
    <s v="Conservar  y manejar sosteniblemente 6 Parques Ecológicos Distritales de humedal "/>
    <m/>
    <s v="01-Infraestructura"/>
    <s v="03-Mejoramiento y mantenimiento de infraestructura propia del sector"/>
    <x v="32"/>
    <n v="1"/>
    <x v="0"/>
    <s v="Adición no. 1 al convenio de asociación no. 946 del 06 de junio de 2013, suscrito entre la secretaria distrital de ambiente y la corporación Suna Hisca cuyo objeto es: aunar recursos técnicos, financieros y humanos para la formación de un grupo de vigías "/>
    <n v="11.5"/>
    <d v="2013-04-22T00:00:00"/>
    <n v="17391304.347826086"/>
    <n v="200000000"/>
  </r>
  <r>
    <x v="20"/>
    <m/>
    <s v="Línea 4:  Gestión para la implementación de  la normatividad, políticas,  planes, programas e iniciativas de proyectos ambientales"/>
    <s v="Desarrollar 1 Sistema de seguimiento y evaluación a la implementación de la  normatividad , políticas, planes, programas e iniciativas de proyectos ambientales_x000a_"/>
    <m/>
    <s v="03-Recurso Humano"/>
    <s v="03-Gastos de personal "/>
    <x v="33"/>
    <n v="1"/>
    <x v="0"/>
    <s v="Apoyar técnicamente la gestión e implementación de normas, políticas, planes y programas ambientales, en el marco de la gestión ambiental empresarial."/>
    <n v="1.5"/>
    <d v="2013-07-25T00:00:00"/>
    <n v="2110000"/>
    <n v="3165000"/>
  </r>
  <r>
    <x v="20"/>
    <m/>
    <s v="Línea 2: Gestión en el sistema orográfico del Distrito Capital"/>
    <s v="Mejorar al 95% los tiempos de respuesta a emegencias ambientales, competencia y jurisdicción de la SDA."/>
    <m/>
    <s v="03-Recurso Humano"/>
    <s v="03-Gastos de personal "/>
    <x v="33"/>
    <n v="1"/>
    <x v="0"/>
    <s v="Activar las etapas de respuesta de las emergencias de competencia de La Secretaria Distrital de Ambiente"/>
    <n v="1"/>
    <d v="2013-08-11T00:00:00"/>
    <n v="1260000"/>
    <n v="1260000"/>
  </r>
  <r>
    <x v="20"/>
    <m/>
    <s v="Línea 2: Gestión en el sistema orográfico del Distrito Capital"/>
    <s v="Mejorar al 95% los tiempos de respuesta a emegencias ambientales, competencia y jurisdicción de la SDA."/>
    <m/>
    <s v="03-Recurso Humano"/>
    <s v="03-Gastos de personal "/>
    <x v="33"/>
    <n v="1"/>
    <x v="0"/>
    <s v="Adición y prórroga no. 1 al contrato de prestación de servicios de apoyo a la gestión no. 949 del 07 de junio de 2013 celebrado entre la secretaria distrital de ambiente y Jaiver Fabian Patiño Castañeda cuyo objeto es: prestar los servicios para activar l"/>
    <n v="1"/>
    <d v="2013-08-07T00:00:00"/>
    <n v="1260000"/>
    <n v="1260000"/>
  </r>
  <r>
    <x v="20"/>
    <m/>
    <s v="Línea 2: Gestión en el sistema orográfico del Distrito Capital"/>
    <s v="Mejorar al 95% los tiempos de respuesta a emegencias ambientales, competencia y jurisdicción de la SDA."/>
    <m/>
    <s v="03-Recurso Humano"/>
    <s v="03-Gastos de personal "/>
    <x v="33"/>
    <n v="1"/>
    <x v="0"/>
    <s v="Adición y prórroga no. 1 al contrato de prestación de servicios de apoyo a la gestión no. 950 del 07 de junio de 2013 celebrado entre la Secretaria Distrital de Ambiente y William Ovirne Salguedo Matallana cuyo objeto es: prestar los servicios para activa"/>
    <n v="1"/>
    <d v="2013-08-07T00:00:00"/>
    <n v="1260000"/>
    <n v="1260000"/>
  </r>
  <r>
    <x v="19"/>
    <m/>
    <s v="Línea 2: Gestión en el sistema orográfico del Distrito Capital"/>
    <s v="Avanzar la gestión en 260 hectáreas para la adquisición predial en zonas de interés ambiental."/>
    <m/>
    <s v="01-Infraestructura"/>
    <s v="02-Adquisición De Infraestructura Propia Del Sector"/>
    <x v="36"/>
    <n v="1"/>
    <x v="7"/>
    <s v="Pago y consignación del proceso de expropiación - expediente no. 04 -148 de conformidad con el auto emitido el 03 de abril de 2013 por el Juzgado Sexto Civil del Circuito de Bogotá DC."/>
    <n v="1"/>
    <d v="2013-08-15T00:00:00"/>
    <n v="126731807"/>
    <n v="126731807"/>
  </r>
  <r>
    <x v="19"/>
    <m/>
    <s v="Línea 2: Gestión en el sistema orográfico del Distrito Capital"/>
    <s v="Avanzar la gestión en 260 hectáreas para la adquisición predial en zonas de interés ambiental."/>
    <m/>
    <s v="01-Infraestructura"/>
    <s v="02-Adquisición De Infraestructura Propia Del Sector"/>
    <x v="36"/>
    <n v="1"/>
    <x v="0"/>
    <s v="Pago y consignación del proceso de expropiación - expediente no. 04 -148 de conformidad con el auto emitido el 03 de abril de 2013 por el Juzgado Sexto Civil del Circuito de Bogotá DC."/>
    <n v="1"/>
    <d v="2013-08-15T00:00:00"/>
    <n v="291917448"/>
    <n v="259917448"/>
  </r>
  <r>
    <x v="19"/>
    <m/>
    <s v="Línea 2: Gestión en el sistema orográfico del Distrito Capital"/>
    <s v="Fortalecer y/o construir 4 viveros para la producción de material vegetal por tipo de ecosistema representativo en el Distrito Capital."/>
    <m/>
    <s v="02-Dotación"/>
    <s v="01-Adquisición y/o producción de equipos, materiales, suministros y servicios propios del sector"/>
    <x v="35"/>
    <n v="1"/>
    <x v="8"/>
    <s v="Adquirir agroinsumos para el mantenimiento de los viveros de la Secretaria Distrital de Ambiente (saldo proceso de insumos)"/>
    <n v="1"/>
    <d v="2013-09-15T00:00:00"/>
    <n v="1756980"/>
    <n v="1756980"/>
  </r>
  <r>
    <x v="19"/>
    <m/>
    <s v="Línea 2: Gestión en el sistema orográfico del Distrito Capital"/>
    <s v="Fortalecer y/o construir 4 viveros para la producción de material vegetal por tipo de ecosistema representativo en el Distrito Capital."/>
    <m/>
    <s v="03-Recurso Humano"/>
    <s v="03-Gastos de personal "/>
    <x v="33"/>
    <n v="1"/>
    <x v="0"/>
    <s v="Prestar los servicios de apoyo operativo para la propagación, producción y mantenimiento de material vegetal en los viveros de la SDA para el cumplimiento de las metas de restauración ecológica establecidas en el Plan de Desarrollo Bogotá Humana."/>
    <n v="3"/>
    <d v="2013-09-06T00:00:00"/>
    <n v="1260000"/>
    <n v="3780000"/>
  </r>
  <r>
    <x v="19"/>
    <m/>
    <s v="Línea 2: Gestión en el sistema orográfico del Distrito Capital"/>
    <s v="Fortalecer y/o construir 4 viveros para la producción de material vegetal por tipo de ecosistema representativo en el Distrito Capital."/>
    <m/>
    <s v="03-Recurso Humano"/>
    <s v="03-Gastos de personal "/>
    <x v="33"/>
    <n v="1"/>
    <x v="0"/>
    <s v="Prestar los servicios de apoyo operativo para la propagación, producción y mantenimiento de material vegetal en los viveros de la SDA para el cumplimiento de las metas de restauración ecológica establecidas en el Plan de Desarrollo Bogotá Humana."/>
    <n v="3"/>
    <d v="2013-09-06T00:00:00"/>
    <n v="1260000"/>
    <n v="3780000"/>
  </r>
  <r>
    <x v="19"/>
    <m/>
    <s v="Línea 2: Gestión en el sistema orográfico del Distrito Capital"/>
    <s v="Fortalecer y/o construir 4 viveros para la producción de material vegetal por tipo de ecosistema representativo en el Distrito Capital."/>
    <m/>
    <s v="03-Recurso Humano"/>
    <s v="03-Gastos de personal "/>
    <x v="33"/>
    <n v="1"/>
    <x v="0"/>
    <s v="Prestar los servicios de apoyo operativo para la propagación, producción y mantenimiento de material vegetal en los viveros de la SDA para el cumplimiento de las metas de restauración ecológica establecidas en el Plan de Desarrollo Bogotá Humana."/>
    <n v="3"/>
    <d v="2013-09-06T00:00:00"/>
    <n v="1260000"/>
    <n v="3780000"/>
  </r>
  <r>
    <x v="19"/>
    <m/>
    <s v="Línea 2: Gestión en el sistema orográfico del Distrito Capital"/>
    <s v="Fortalecer y/o construir 4 viveros para la producción de material vegetal por tipo de ecosistema representativo en el Distrito Capital."/>
    <m/>
    <s v="03-Recurso Humano"/>
    <s v="03-Gastos de personal "/>
    <x v="33"/>
    <n v="1"/>
    <x v="0"/>
    <s v="Prestar los servicios técnicos para desarrollar las actividades de seguimiento y monitoreo de la propagación, producción y mantenimiento del material vegetal en los viveros de la SDA."/>
    <n v="1.5"/>
    <d v="2013-09-06T00:00:00"/>
    <n v="2110000"/>
    <n v="3165000"/>
  </r>
  <r>
    <x v="19"/>
    <m/>
    <s v="Línea 2: Gestión en el sistema orográfico del Distrito Capital"/>
    <s v="Avanzar la gestión en 260 hectáreas para la adquisición predial en zonas de interés ambiental."/>
    <m/>
    <s v="03-Recurso Humano"/>
    <s v="03-Gastos de personal "/>
    <x v="33"/>
    <n v="1"/>
    <x v="0"/>
    <s v="Prestar sus servicios para apoyar el seguimiento, trámites, consultas y solicitudes realizadas durante la ejecución de los procesos de adquisición de predios ubicados en suelos de protección ambiental del Distrito Capital."/>
    <n v="1.5"/>
    <d v="2013-09-06T00:00:00"/>
    <n v="2110000"/>
    <n v="3165000"/>
  </r>
  <r>
    <x v="20"/>
    <m/>
    <s v="Línea 2: Gestión en el sistema orográfico del Distrito Capital"/>
    <s v="Mejorar al 95% los tiempos de respuesta a emegencias ambientales, competencia y jurisdicción de la SDA."/>
    <m/>
    <s v="03-Recurso Humano"/>
    <s v="03-Gastos de personal "/>
    <x v="33"/>
    <n v="1"/>
    <x v="0"/>
    <s v="Activar las etapas de respuesta de las emergencias de competencia de La Secretaria Distrital de Ambiente"/>
    <n v="3"/>
    <d v="2013-09-06T00:00:00"/>
    <n v="1260000"/>
    <n v="3780000"/>
  </r>
  <r>
    <x v="20"/>
    <m/>
    <s v="Línea 2: Gestión en el sistema orográfico del Distrito Capital"/>
    <s v="Mejorar al 95% los tiempos de respuesta a emegencias ambientales, competencia y jurisdicción de la SDA."/>
    <m/>
    <s v="03-Recurso Humano"/>
    <s v="03-Gastos de personal "/>
    <x v="33"/>
    <n v="1"/>
    <x v="0"/>
    <s v="Activar las etapas de respuesta de las emergencias de competencia de La Secretaria Distrital de Ambiente"/>
    <n v="3"/>
    <d v="2013-09-06T00:00:00"/>
    <n v="1260000"/>
    <n v="3780000"/>
  </r>
  <r>
    <x v="20"/>
    <m/>
    <s v="Línea 2: Gestión en el sistema orográfico del Distrito Capital"/>
    <s v="Mejorar al 95% los tiempos de respuesta a emegencias ambientales, competencia y jurisdicción de la SDA."/>
    <m/>
    <s v="03-Recurso Humano"/>
    <s v="03-Gastos de personal "/>
    <x v="33"/>
    <n v="1"/>
    <x v="0"/>
    <s v="Activar las etapas de respuesta de las emergencias de competencia de La Secretaria Distrital de Ambiente"/>
    <n v="3"/>
    <d v="2013-09-06T00:00:00"/>
    <n v="1260000"/>
    <n v="3780000"/>
  </r>
  <r>
    <x v="20"/>
    <m/>
    <s v="Línea 2: Gestión en el sistema orográfico del Distrito Capital"/>
    <s v="Conservar y manejar sosteniblemente 5 sectores de Parques Ecológicos Distritales de montaña y áreas de interés ambiental del Distrito Capital."/>
    <m/>
    <s v="03-Recurso Humano"/>
    <s v="03-Gastos de personal "/>
    <x v="33"/>
    <n v="1"/>
    <x v="0"/>
    <s v="Prestar los servicios técnicos para realizar el apoyo al seguimiento operativo y administrativo a los contratos y/o convenios desarrollados en las áreas protegidas y espacios públicos de interés ambiental administrados por la Secretaría Distrital de Ambie"/>
    <n v="3"/>
    <d v="2013-09-06T00:00:00"/>
    <n v="2110000"/>
    <n v="6330000"/>
  </r>
  <r>
    <x v="20"/>
    <m/>
    <s v="Línea 4:  Gestión para la implementación de  la normatividad, políticas,  planes, programas e iniciativas de proyectos ambientales"/>
    <s v="Desarrollar 1 Sistema de seguimiento y evaluación a la implementación de la  normatividad , políticas, planes, programas e iniciativas de proyectos ambientales_x000a_"/>
    <m/>
    <s v="03-Recurso Humano"/>
    <s v="03-Gastos de personal "/>
    <x v="33"/>
    <n v="1"/>
    <x v="0"/>
    <s v="Apoyar técnicamente la gestión e implementación de normas, políticas, planes y programas ambientales, en el marco de la gestión ambiental empresarial."/>
    <n v="3"/>
    <d v="2013-09-06T00:00:00"/>
    <n v="2110000"/>
    <n v="6330000"/>
  </r>
  <r>
    <x v="19"/>
    <m/>
    <s v="Línea 1: Gestión en el sistema hídrico del Distrito Capital"/>
    <s v="Apoyar la gestión en 28 hectáreas para la adquisición y/o saneamiento predial de las rondas hidráulicas y/o ZMPA de tramos de Subunidades de Subcuencas urbanas."/>
    <m/>
    <s v="03-Recurso Humano"/>
    <s v="03-Gastos de personal "/>
    <x v="33"/>
    <n v="1"/>
    <x v="7"/>
    <s v="Prestar los servicios profesionales para la gestión predial de suelos clasificados como de conservación de los recursos hídricos y demás zonas de protección ambiental con tratamiento de conservación ambiental, en el marco del proyecto 821."/>
    <n v="7"/>
    <d v="2013-09-15T00:00:00"/>
    <n v="3880000"/>
    <n v="27160000"/>
  </r>
  <r>
    <x v="19"/>
    <m/>
    <s v="Línea 2: Gestión en el sistema orográfico del Distrito Capital"/>
    <s v="Avanzar la gestión en 260 hectáreas para la adquisición predial en zonas de interés ambiental."/>
    <m/>
    <s v="01-Infraestructura"/>
    <s v="02-Adquisición De Infraestructura Propia Del Sector"/>
    <x v="36"/>
    <n v="1"/>
    <x v="7"/>
    <s v="Pago honorarios auxiliar de la justicia proceso de expropiación nro. 2004 – 148 juzgado sexto civil del circuito de bogota"/>
    <n v="1"/>
    <d v="2013-08-15T00:00:00"/>
    <n v="900000"/>
    <n v="900000"/>
  </r>
  <r>
    <x v="19"/>
    <m/>
    <s v="Línea 1: Gestión en el sistema hídrico del Distrito Capital"/>
    <s v="Recuperar, rehabilitar y/o restaurar 8 hectáreas de las zonas de ronda hidráulica y/o ZMPA de tramos de la cuenca media del rio Tunjuelo."/>
    <m/>
    <s v="01-Infraestructura"/>
    <s v="03-Mejoramiento y mantenimiento de infraestructura propia del sector"/>
    <x v="32"/>
    <n v="1"/>
    <x v="0"/>
    <s v="Realizar el estudio de factibilidad y diseño para desarrollar procesos de restauración, rehabilitación, recuperación o conservación ecológica integral y participativa en las Subcuencas de Fucha y Tunjuelo, ubicadas en el Distrito Capital."/>
    <n v="1"/>
    <d v="2013-09-15T00:00:00"/>
    <n v="3281297"/>
    <n v="3281297"/>
  </r>
  <r>
    <x v="20"/>
    <m/>
    <s v="Línea 1: Gestión en el sistema hídrico del Distrito Capital"/>
    <s v="Conservar  y manejar sosteniblemente 6 Parques Ecológicos Distritales de humedal "/>
    <m/>
    <s v="03-Recurso Humano"/>
    <s v="03-Gastos de personal "/>
    <x v="33"/>
    <n v="1"/>
    <x v="0"/>
    <s v="Prestar sus servicios profesionales en la gestión ambiental para la conservación de los parques ecológicos distritales de humedal."/>
    <n v="4"/>
    <d v="2013-10-15T00:00:00"/>
    <n v="13956854.5"/>
    <n v="55827418"/>
  </r>
  <r>
    <x v="20"/>
    <m/>
    <s v="Línea 2: Gestión en el sistema orográfico del Distrito Capital"/>
    <s v="Conservar y manejar sosteniblemente 5 sectores de Parques Ecológicos Distritales de montaña y áreas de interés ambiental del Distrito Capital."/>
    <m/>
    <s v="01-Infraestructura"/>
    <s v="03-Mejoramiento y mantenimiento de infraestructura propia del sector"/>
    <x v="32"/>
    <n v="1"/>
    <x v="0"/>
    <s v="Realizar la interventoria a los estudios de sismo resistencia y diseños requeridos para el reforzamiento estructural y la actualización sísmica de acuerdo con la norma nsr-10”, de las aulas ambientales de los parques de montaña “Entrenubes” y “Soratama” y"/>
    <n v="6"/>
    <d v="2013-09-23T00:00:00"/>
    <n v="5592251.666666667"/>
    <n v="33553510"/>
  </r>
  <r>
    <x v="20"/>
    <m/>
    <s v="Línea 2: Gestión en el sistema orográfico del Distrito Capital"/>
    <s v="Mejorar al 95% los tiempos de respuesta a emegencias ambientales, competencia y jurisdicción de la SDA."/>
    <m/>
    <s v="03-Recurso Humano"/>
    <s v="03-Gastos de personal "/>
    <x v="33"/>
    <n v="1"/>
    <x v="0"/>
    <s v="Prestar sus servicios profesionales para apoyar el desarrollo de acciones orientadas a la gestión integral del riesgo, de acuerdo con las competencias que en la materia tiene la Secretaria Distrital de Ambiente."/>
    <n v="4"/>
    <d v="2013-09-01T00:00:00"/>
    <n v="3370000"/>
    <n v="13480000"/>
  </r>
  <r>
    <x v="20"/>
    <m/>
    <s v="Línea 4:  Gestión para la implementación de  la normatividad, políticas,  planes, programas e iniciativas de proyectos ambientales"/>
    <s v="Desarrollar 1 Sistema de seguimiento y evaluación a la implementación de la  normatividad , políticas, planes, programas e iniciativas de proyectos ambientales_x000a_"/>
    <m/>
    <s v="03-Recurso Humano"/>
    <s v="03-Gastos de personal "/>
    <x v="33"/>
    <n v="1"/>
    <x v="0"/>
    <s v="apoyar técnicamente la gestión e implementación de normas, políticas, planes y programas ambientales, en el marco de la gestión ambiental empresarial."/>
    <n v="3"/>
    <d v="2013-08-18T00:00:00"/>
    <n v="2110000"/>
    <n v="6330000"/>
  </r>
  <r>
    <x v="20"/>
    <m/>
    <s v="Línea 4:  Gestión para la implementación de  la normatividad, políticas,  planes, programas e iniciativas de proyectos ambientales"/>
    <s v="Desarrollar 1 Sistema de seguimiento y evaluación a la implementación de la  normatividad , políticas, planes, programas e iniciativas de proyectos ambientales_x000a_"/>
    <m/>
    <s v="03-Recurso Humano"/>
    <s v="03-Gastos de personal "/>
    <x v="33"/>
    <n v="1"/>
    <x v="0"/>
    <s v="Apoyar técnicamente la gestión e implementación de normas, políticas, planes y programas ambientales, en el marco de la gestión ambiental empresarial."/>
    <n v="3"/>
    <d v="2013-08-01T00:00:00"/>
    <n v="2110000"/>
    <n v="6330000"/>
  </r>
  <r>
    <x v="20"/>
    <m/>
    <s v="Línea 4:  Gestión para la implementación de  la normatividad, políticas,  planes, programas e iniciativas de proyectos ambientales"/>
    <s v="Desarrollar 1 Sistema de seguimiento y evaluación a la implementación de la  normatividad , políticas, planes, programas e iniciativas de proyectos ambientales_x000a_"/>
    <m/>
    <s v="02-Dotación"/>
    <s v="01-Adquisición y/o producción de equipos, materiales, suministros y servicios propios del sector"/>
    <x v="35"/>
    <n v="1"/>
    <x v="0"/>
    <s v="Contratar el suministro de material impreso, divulgativo, editorial y piezas de comunicación institucionales requeridas por la secretaria distrital de ambiente, para socializar y divulgar a la ciudadanía, información relacionada con los programas, planes,"/>
    <n v="1"/>
    <d v="2013-03-01T00:00:00"/>
    <n v="4684000"/>
    <n v="4684000"/>
  </r>
  <r>
    <x v="20"/>
    <m/>
    <s v="Línea 2: Gestión en el sistema orográfico del Distrito Capital"/>
    <s v="Mejorar al 95% los tiempos de respuesta a emegencias ambientales, competencia y jurisdicción de la SDA."/>
    <m/>
    <s v="02-Dotación"/>
    <s v="06-GASTOS OPERATIVOS"/>
    <x v="34"/>
    <n v="1"/>
    <x v="0"/>
    <s v="Adición no. 1 al contrato no. 941 de 2013 suscrito entre la Secretaria Distrital de Ambiente y transportes especiales FSG EU cuyo objeto es: contratar la prestación del servicio público de transporte terrestre automotor especial en vehículos tipo camionet"/>
    <n v="11.5"/>
    <d v="2013-04-15T00:00:00"/>
    <n v="9217497.3913043477"/>
    <n v="8256620"/>
  </r>
  <r>
    <x v="20"/>
    <m/>
    <s v="Línea 2: Gestión en el sistema orográfico del Distrito Capital"/>
    <s v="Conservar y manejar sosteniblemente 5 sectores de Parques Ecológicos Distritales de montaña y áreas de interés ambiental del Distrito Capital."/>
    <m/>
    <s v="03-Recurso Humano"/>
    <s v="03-Gastos de personal "/>
    <x v="33"/>
    <n v="1"/>
    <x v="0"/>
    <s v="Planta temporal"/>
    <n v="2"/>
    <d v="2013-03-01T00:00:00"/>
    <n v="30670730.5"/>
    <n v="61341461"/>
  </r>
  <r>
    <x v="20"/>
    <m/>
    <s v="Línea 2: Gestión en el sistema orográfico del Distrito Capital"/>
    <s v="Mejorar al 95% los tiempos de respuesta a emegencias ambientales, competencia y jurisdicción de la SDA."/>
    <m/>
    <s v="03-Recurso Humano"/>
    <s v="03-Gastos de personal "/>
    <x v="33"/>
    <n v="1"/>
    <x v="0"/>
    <s v="Prestar sus servicios profesionales para apoyar el desarrollo de acciones orientadas a la gestión integral del riesgo, de acuerdo con las competencias que en la materia tiene la Secretaria Distrital de Ambiente."/>
    <n v="4"/>
    <d v="2013-09-01T00:00:00"/>
    <n v="3370000"/>
    <n v="17776386"/>
  </r>
  <r>
    <x v="19"/>
    <m/>
    <s v="Línea 2: Gestión en el sistema orográfico del Distrito Capital"/>
    <s v="Fortalecer y/o construir 4 viveros para la producción de material vegetal por tipo de ecosistema representativo en el Distrito Capital."/>
    <m/>
    <s v="03-Recurso Humano"/>
    <s v="03-Gastos de personal "/>
    <x v="33"/>
    <n v="1"/>
    <x v="0"/>
    <s v="Prestar los servicios de apoyo operativo para la propagación, producción y mantenimiento de material vegetal en los viveros de la sda para el cumplimiento de las metas de restauración ecológica establecidas en el Plan de Desarrollo Bogotá Humana."/>
    <n v="4"/>
    <d v="2013-05-27T00:00:00"/>
    <n v="3393104"/>
    <n v="13572416"/>
  </r>
  <r>
    <x v="19"/>
    <m/>
    <s v="Línea 2: Gestión en el sistema orográfico del Distrito Capital"/>
    <s v="Avanzar la gestión en 260 hectáreas para la adquisición predial en zonas de interés ambiental."/>
    <m/>
    <s v="03-Recurso Humano"/>
    <s v="03-Gastos de personal "/>
    <x v="33"/>
    <n v="1"/>
    <x v="0"/>
    <s v="Apoyar el seguimiento, trámites, consultas y solicitudes realizadas durante la ejecución de los procesos de adquisición, custodia, recibo y manejo de predios ubicados suelos de protección del Distrito Capital "/>
    <n v="4"/>
    <d v="2013-04-15T00:00:00"/>
    <n v="4437621.75"/>
    <n v="17750487"/>
  </r>
  <r>
    <x v="19"/>
    <m/>
    <s v="Línea 1: Gestión en el sistema hídrico del Distrito Capital"/>
    <s v=" Gestionar 40 hectáreas de las zonas de ronda hidráulica y/o zonas de manejo y preservación ambiental - ZMPA de tramos de  humedales, para su recuperación, rehabilitación y/o restauración."/>
    <m/>
    <s v="02-Dotación"/>
    <s v="01-Adquisición y/o producción de equipos, materiales, suministros y servicios propios del sector"/>
    <x v="35"/>
    <n v="1"/>
    <x v="0"/>
    <s v="Adquirir equipos para apoyar la medición y registro orientados a la recuperación, rehabilitación, restauración y/o conservación de las zonas de ronda hidráulica y/o ZMPA del sistema hídrico del Distrito Capital."/>
    <n v="1"/>
    <d v="2013-04-08T00:00:00"/>
    <n v="8938400"/>
    <n v="8938400"/>
  </r>
  <r>
    <x v="19"/>
    <m/>
    <s v="Línea 1: Gestión en el sistema hídrico del Distrito Capital"/>
    <s v="Generar en 417,34 hectáreas procesos de recuperación, rehabilitación, restauración y/o conservación de las zonas de ronda hidráulica y/o ZMPA de tramos de quebradas._x000a_"/>
    <m/>
    <s v="01-Infraestructura"/>
    <s v="03-Mejoramiento y mantenimiento de infraestructura propia del sector"/>
    <x v="32"/>
    <n v="1"/>
    <x v="0"/>
    <s v="Adelantar acciones de mantenimiento a las áreas en proceso de restauración de las quebradas Las Delicias y Morací en la Localidad de Chapinero"/>
    <n v="3"/>
    <d v="2013-06-04T00:00:00"/>
    <n v="59738692"/>
    <n v="179216076"/>
  </r>
  <r>
    <x v="19"/>
    <m/>
    <s v="Línea 2: Gestión en el sistema orográfico del Distrito Capital"/>
    <s v="Fortalecer y/o construir 4 viveros para la producción de material vegetal por tipo de ecosistema representativo en el Distrito Capital."/>
    <m/>
    <s v="02-Dotación"/>
    <s v="01-Adquisición y/o producción de equipos, materiales, suministros y servicios propios del sector"/>
    <x v="35"/>
    <n v="1"/>
    <x v="0"/>
    <s v="Adquirir los elementos de protección personal para la Secretaria Distrital de Ambiente."/>
    <n v="1"/>
    <d v="2013-08-30T00:00:00"/>
    <n v="3798518"/>
    <n v="3798518"/>
  </r>
  <r>
    <x v="19"/>
    <m/>
    <s v="Línea 2: Gestión en el sistema orográfico del Distrito Capital"/>
    <s v="Fortalecer y/o construir 4 viveros para la producción de material vegetal por tipo de ecosistema representativo en el Distrito Capital."/>
    <m/>
    <s v="02-Dotación"/>
    <s v="01-Adquisición y/o producción de equipos, materiales, suministros y servicios propios del sector"/>
    <x v="35"/>
    <n v="1"/>
    <x v="0"/>
    <s v="Adquirir los elementos de protección personal para la Secretaria Distrital de Ambiente."/>
    <n v="1"/>
    <d v="2013-09-30T00:00:00"/>
    <n v="9372243"/>
    <n v="9372243"/>
  </r>
  <r>
    <x v="19"/>
    <m/>
    <s v="Línea 2: Gestión en el sistema orográfico del Distrito Capital"/>
    <s v="Fortalecer y/o construir 4 viveros para la producción de material vegetal por tipo de ecosistema representativo en el Distrito Capital."/>
    <m/>
    <s v="03-Recurso Humano"/>
    <s v="03-Gastos de personal "/>
    <x v="33"/>
    <n v="1"/>
    <x v="0"/>
    <s v="Prestar los servicios profesionales de apoya la gestión de las metas relacionada con restauración ecológica en el suelo de protección."/>
    <n v="4"/>
    <d v="2013-10-01T00:00:00"/>
    <n v="2680000"/>
    <n v="10720000"/>
  </r>
  <r>
    <x v="19"/>
    <m/>
    <s v="Línea 2: Gestión en el sistema orográfico del Distrito Capital"/>
    <s v="Gestionar en 520 hectáreas de suelo de protección, su recuperación, rehabilitación y/o restauración."/>
    <m/>
    <s v="03-Recurso Humano"/>
    <s v="03-Gastos de personal "/>
    <x v="33"/>
    <n v="1"/>
    <x v="0"/>
    <s v="Prestar los servicios profesionales para apoyar tecnicamente la gestion ambiental desarrollada en el suelo de proteccion especificamente en el componente de fauna."/>
    <n v="4"/>
    <d v="2013-10-01T00:00:00"/>
    <n v="2990000"/>
    <n v="11960000"/>
  </r>
  <r>
    <x v="19"/>
    <m/>
    <s v="Línea 2: Gestión en el sistema orográfico del Distrito Capital"/>
    <s v="Gestionar en 520 hectáreas de suelo de protección, su recuperación, rehabilitación y/o restauración."/>
    <m/>
    <s v="03-Recurso Humano"/>
    <s v="03-Gastos de personal "/>
    <x v="33"/>
    <n v="1"/>
    <x v="0"/>
    <s v="Prestar los servicios profesionales para apoyar tecnicamente la gestion ambiental desarrollada en el suelo de proteccion especificamente en el componente de flora."/>
    <n v="4"/>
    <d v="2013-10-01T00:00:00"/>
    <n v="2990000"/>
    <n v="11960000"/>
  </r>
  <r>
    <x v="19"/>
    <m/>
    <s v="Línea 1: Gestión en el sistema hídrico del Distrito Capital"/>
    <s v="Generar en 417,34 hectáreas procesos de recuperación, rehabilitación, restauración y/o conservación de las zonas de ronda hidráulica y/o ZMPA de tramos de quebradas._x000a_"/>
    <m/>
    <s v="03-Recurso Humano"/>
    <s v="03-Gastos de personal "/>
    <x v="33"/>
    <n v="1"/>
    <x v="0"/>
    <s v="Prestar los servicios profesionales para apoyar tecnicamente la gestion ambiental desarrollada en el suelo de proteccion especificamente en el componente geológico."/>
    <n v="4"/>
    <d v="2013-10-01T00:00:00"/>
    <n v="3880000"/>
    <n v="15520000"/>
  </r>
  <r>
    <x v="19"/>
    <m/>
    <s v="Línea 1: Gestión en el sistema hídrico del Distrito Capital"/>
    <s v="Generar en 417,34 hectáreas procesos de recuperación, rehabilitación, restauración y/o conservación de las zonas de ronda hidráulica y/o ZMPA de tramos de quebradas._x000a_"/>
    <m/>
    <s v="03-Recurso Humano"/>
    <s v="03-Gastos de personal "/>
    <x v="33"/>
    <n v="1"/>
    <x v="0"/>
    <s v="Prestar los servisio profesionales para desarrollar los conceptos  hidraúlicos en la gestión del sistema hídrico, suelo de protección y estructura ecológica principal"/>
    <n v="4"/>
    <d v="2013-10-01T00:00:00"/>
    <n v="4900000"/>
    <n v="27040000"/>
  </r>
  <r>
    <x v="19"/>
    <m/>
    <s v="Línea 1: Gestión en el sistema hídrico del Distrito Capital"/>
    <s v="Generar en 417,34 hectáreas procesos de recuperación, rehabilitación, restauración y/o conservación de las zonas de ronda hidráulica y/o ZMPA de tramos de quebradas._x000a_"/>
    <m/>
    <s v="03-Recurso Humano"/>
    <s v="03-Gastos de personal "/>
    <x v="33"/>
    <n v="1"/>
    <x v="0"/>
    <s v="Prestar los servicios profesionales para desarrollar los conceptos técnicos desde el componente hidrológico en la gestión ambiental en el  sistema hídrico, suelo de protección y estructura ecológica principal del D.c."/>
    <n v="4"/>
    <d v="2013-10-01T00:00:00"/>
    <n v="3880000"/>
    <n v="15520000"/>
  </r>
  <r>
    <x v="19"/>
    <m/>
    <s v="Línea 2: Gestión en el sistema orográfico del Distrito Capital"/>
    <s v="Gestionar en 520 hectáreas de suelo de protección, su recuperación, rehabilitación y/o restauración."/>
    <m/>
    <s v="03-Recurso Humano"/>
    <s v="03-Gastos de personal "/>
    <x v="33"/>
    <n v="1"/>
    <x v="0"/>
    <s v="Prestar los servicios profesinales para desarrollar los conceptos técnicos en derecho ambiental y urbanista."/>
    <n v="4"/>
    <d v="2013-10-01T00:00:00"/>
    <n v="4900000"/>
    <n v="19600000"/>
  </r>
  <r>
    <x v="22"/>
    <m/>
    <s v="Línea 3: Gestión para la sostenibilidad en la Ruralidad del Distrito Capital"/>
    <s v="Promocionar  y/o implementar en 500 familias campesinas acciones de reconversión de sistemas productivos afines a la conservación y uso sostenible de la biodiversidad, los suelos y el agua. "/>
    <m/>
    <s v="03-Recurso Humano"/>
    <s v="03-Gastos de personal "/>
    <x v="33"/>
    <n v="1"/>
    <x v="0"/>
    <s v="Prestar los servicios profesionales para gestionar las acciones de reconversión productiva en la ruralidad del D.C."/>
    <n v="4"/>
    <d v="2013-10-01T00:00:00"/>
    <n v="3880000"/>
    <n v="15520000"/>
  </r>
  <r>
    <x v="22"/>
    <m/>
    <s v="Línea 3: Gestión para la sostenibilidad en la Ruralidad del Distrito Capital"/>
    <s v="Promocionar  y/o implementar en 500 familias campesinas acciones de reconversión de sistemas productivos afines a la conservación y uso sostenible de la biodiversidad, los suelos y el agua. "/>
    <m/>
    <s v="03-Recurso Humano"/>
    <s v="03-Gastos de personal "/>
    <x v="33"/>
    <n v="1"/>
    <x v="0"/>
    <s v="Prestar los servicios de apoyo técncio para gestionar las acciones de reconversión productiva en la ruralidad del D.C."/>
    <n v="4"/>
    <d v="2013-10-01T00:00:00"/>
    <n v="2110000"/>
    <n v="898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 dinámica2" cacheId="0" dataOnRows="1" applyNumberFormats="0" applyBorderFormats="0" applyFontFormats="0" applyPatternFormats="0" applyAlignmentFormats="0" applyWidthHeightFormats="1" dataCaption="Datos" updatedVersion="5" showMemberPropertyTips="0" useAutoFormatting="1" itemPrintTitles="1" createdVersion="1" indent="0" compact="0" compactData="0" gridDropZones="1">
  <location ref="A3:D127" firstHeaderRow="2" firstDataRow="2" firstDataCol="3"/>
  <pivotFields count="15">
    <pivotField axis="axisRow" compact="0" outline="0" subtotalTop="0" showAll="0" includeNewItemsInFilter="1">
      <items count="24">
        <item x="15"/>
        <item x="17"/>
        <item x="16"/>
        <item x="0"/>
        <item x="8"/>
        <item x="9"/>
        <item x="4"/>
        <item x="5"/>
        <item x="10"/>
        <item x="11"/>
        <item x="12"/>
        <item x="3"/>
        <item x="6"/>
        <item x="7"/>
        <item x="1"/>
        <item x="2"/>
        <item x="13"/>
        <item x="14"/>
        <item x="18"/>
        <item x="19"/>
        <item x="20"/>
        <item x="21"/>
        <item x="22"/>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axis="axisRow" compact="0" outline="0" subtotalTop="0" showAll="0" includeNewItemsInFilter="1">
      <items count="46">
        <item x="26"/>
        <item x="31"/>
        <item x="8"/>
        <item x="32"/>
        <item x="15"/>
        <item x="9"/>
        <item m="1" x="41"/>
        <item m="1" x="38"/>
        <item x="11"/>
        <item m="1" x="42"/>
        <item x="5"/>
        <item x="0"/>
        <item x="3"/>
        <item x="2"/>
        <item x="35"/>
        <item x="4"/>
        <item x="1"/>
        <item x="12"/>
        <item m="1" x="44"/>
        <item x="16"/>
        <item x="6"/>
        <item x="27"/>
        <item x="29"/>
        <item x="33"/>
        <item x="7"/>
        <item x="22"/>
        <item x="23"/>
        <item m="1" x="43"/>
        <item x="36"/>
        <item x="10"/>
        <item m="1" x="40"/>
        <item x="24"/>
        <item m="1" x="39"/>
        <item x="30"/>
        <item x="17"/>
        <item x="13"/>
        <item m="1" x="37"/>
        <item x="14"/>
        <item x="25"/>
        <item x="34"/>
        <item x="18"/>
        <item x="19"/>
        <item x="20"/>
        <item x="21"/>
        <item x="28"/>
        <item t="default"/>
      </items>
    </pivotField>
    <pivotField compact="0" outline="0" subtotalTop="0" showAll="0" includeNewItemsInFilter="1"/>
    <pivotField axis="axisRow" compact="0" outline="0" subtotalTop="0" showAll="0" includeNewItemsInFilter="1">
      <items count="11">
        <item x="7"/>
        <item x="1"/>
        <item x="0"/>
        <item x="3"/>
        <item x="9"/>
        <item x="4"/>
        <item sd="0" x="5"/>
        <item x="6"/>
        <item x="8"/>
        <item x="2"/>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dataField="1" compact="0" outline="0" subtotalTop="0" showAll="0" includeNewItemsInFilter="1"/>
  </pivotFields>
  <rowFields count="3">
    <field x="0"/>
    <field x="9"/>
    <field x="7"/>
  </rowFields>
  <rowItems count="123">
    <i>
      <x/>
      <x v="6"/>
    </i>
    <i t="default">
      <x/>
    </i>
    <i>
      <x v="1"/>
      <x v="6"/>
    </i>
    <i t="default">
      <x v="1"/>
    </i>
    <i>
      <x v="2"/>
      <x v="6"/>
    </i>
    <i t="default">
      <x v="2"/>
    </i>
    <i>
      <x v="3"/>
      <x v="2"/>
      <x v="11"/>
    </i>
    <i r="2">
      <x v="13"/>
    </i>
    <i r="2">
      <x v="16"/>
    </i>
    <i t="default" r="1">
      <x v="2"/>
    </i>
    <i t="default">
      <x v="3"/>
    </i>
    <i>
      <x v="4"/>
      <x v="3"/>
      <x v="40"/>
    </i>
    <i t="default" r="1">
      <x v="3"/>
    </i>
    <i r="1">
      <x v="9"/>
      <x v="40"/>
    </i>
    <i r="2">
      <x v="41"/>
    </i>
    <i r="2">
      <x v="42"/>
    </i>
    <i r="2">
      <x v="43"/>
    </i>
    <i t="default" r="1">
      <x v="9"/>
    </i>
    <i t="default">
      <x v="4"/>
    </i>
    <i>
      <x v="5"/>
      <x v="9"/>
      <x v="40"/>
    </i>
    <i r="2">
      <x v="43"/>
    </i>
    <i t="default" r="1">
      <x v="9"/>
    </i>
    <i t="default">
      <x v="5"/>
    </i>
    <i>
      <x v="6"/>
      <x v="2"/>
      <x v="2"/>
    </i>
    <i r="2">
      <x v="5"/>
    </i>
    <i r="2">
      <x v="13"/>
    </i>
    <i r="2">
      <x v="29"/>
    </i>
    <i t="default" r="1">
      <x v="2"/>
    </i>
    <i t="default">
      <x v="6"/>
    </i>
    <i>
      <x v="7"/>
      <x v="2"/>
      <x v="2"/>
    </i>
    <i t="default" r="1">
      <x v="2"/>
    </i>
    <i t="default">
      <x v="7"/>
    </i>
    <i>
      <x v="8"/>
      <x v="9"/>
      <x v="25"/>
    </i>
    <i t="default" r="1">
      <x v="9"/>
    </i>
    <i t="default">
      <x v="8"/>
    </i>
    <i>
      <x v="9"/>
      <x v="5"/>
      <x v="26"/>
    </i>
    <i r="2">
      <x v="31"/>
    </i>
    <i r="2">
      <x v="38"/>
    </i>
    <i t="default" r="1">
      <x v="5"/>
    </i>
    <i r="1">
      <x v="9"/>
      <x v="26"/>
    </i>
    <i r="2">
      <x v="31"/>
    </i>
    <i r="2">
      <x v="38"/>
    </i>
    <i t="default" r="1">
      <x v="9"/>
    </i>
    <i t="default">
      <x v="9"/>
    </i>
    <i>
      <x v="10"/>
      <x v="9"/>
      <x v="26"/>
    </i>
    <i r="2">
      <x v="31"/>
    </i>
    <i r="2">
      <x v="38"/>
    </i>
    <i t="default" r="1">
      <x v="9"/>
    </i>
    <i t="default">
      <x v="10"/>
    </i>
    <i>
      <x v="11"/>
      <x v="2"/>
      <x v="10"/>
    </i>
    <i r="2">
      <x v="13"/>
    </i>
    <i r="2">
      <x v="20"/>
    </i>
    <i r="2">
      <x v="24"/>
    </i>
    <i t="default" r="1">
      <x v="2"/>
    </i>
    <i t="default">
      <x v="11"/>
    </i>
    <i>
      <x v="12"/>
      <x v="1"/>
      <x v="4"/>
    </i>
    <i r="2">
      <x v="8"/>
    </i>
    <i r="2">
      <x v="17"/>
    </i>
    <i r="2">
      <x v="35"/>
    </i>
    <i r="2">
      <x v="37"/>
    </i>
    <i t="default" r="1">
      <x v="1"/>
    </i>
    <i t="default">
      <x v="12"/>
    </i>
    <i>
      <x v="13"/>
      <x v="2"/>
      <x v="17"/>
    </i>
    <i r="2">
      <x v="19"/>
    </i>
    <i r="2">
      <x v="34"/>
    </i>
    <i t="default" r="1">
      <x v="2"/>
    </i>
    <i t="default">
      <x v="13"/>
    </i>
    <i>
      <x v="14"/>
      <x v="2"/>
      <x v="11"/>
    </i>
    <i r="2">
      <x v="16"/>
    </i>
    <i t="default" r="1">
      <x v="2"/>
    </i>
    <i t="default">
      <x v="14"/>
    </i>
    <i>
      <x v="15"/>
      <x v="2"/>
      <x v="12"/>
    </i>
    <i r="2">
      <x v="13"/>
    </i>
    <i r="2">
      <x v="15"/>
    </i>
    <i t="default" r="1">
      <x v="2"/>
    </i>
    <i t="default">
      <x v="15"/>
    </i>
    <i>
      <x v="16"/>
      <x v="6"/>
    </i>
    <i t="default">
      <x v="16"/>
    </i>
    <i>
      <x v="17"/>
      <x v="6"/>
    </i>
    <i r="1">
      <x v="7"/>
      <x/>
    </i>
    <i t="default" r="1">
      <x v="7"/>
    </i>
    <i t="default">
      <x v="17"/>
    </i>
    <i>
      <x v="18"/>
      <x v="6"/>
    </i>
    <i t="default">
      <x v="18"/>
    </i>
    <i>
      <x v="19"/>
      <x/>
      <x v="23"/>
    </i>
    <i r="2">
      <x v="28"/>
    </i>
    <i t="default" r="1">
      <x/>
    </i>
    <i r="1">
      <x v="2"/>
      <x v="3"/>
    </i>
    <i r="2">
      <x v="14"/>
    </i>
    <i r="2">
      <x v="23"/>
    </i>
    <i r="2">
      <x v="28"/>
    </i>
    <i r="2">
      <x v="39"/>
    </i>
    <i t="default" r="1">
      <x v="2"/>
    </i>
    <i r="1">
      <x v="4"/>
      <x v="28"/>
    </i>
    <i t="default" r="1">
      <x v="4"/>
    </i>
    <i r="1">
      <x v="8"/>
      <x v="3"/>
    </i>
    <i r="2">
      <x v="14"/>
    </i>
    <i t="default" r="1">
      <x v="8"/>
    </i>
    <i t="default">
      <x v="19"/>
    </i>
    <i>
      <x v="20"/>
      <x v="2"/>
      <x v="3"/>
    </i>
    <i r="2">
      <x v="14"/>
    </i>
    <i r="2">
      <x v="23"/>
    </i>
    <i r="2">
      <x v="39"/>
    </i>
    <i t="default" r="1">
      <x v="2"/>
    </i>
    <i r="1">
      <x v="8"/>
      <x v="3"/>
    </i>
    <i t="default" r="1">
      <x v="8"/>
    </i>
    <i t="default">
      <x v="20"/>
    </i>
    <i>
      <x v="21"/>
      <x v="2"/>
      <x v="3"/>
    </i>
    <i r="2">
      <x v="14"/>
    </i>
    <i r="2">
      <x v="23"/>
    </i>
    <i t="default" r="1">
      <x v="2"/>
    </i>
    <i r="1">
      <x v="8"/>
      <x v="14"/>
    </i>
    <i t="default" r="1">
      <x v="8"/>
    </i>
    <i t="default">
      <x v="21"/>
    </i>
    <i>
      <x v="22"/>
      <x v="2"/>
      <x v="3"/>
    </i>
    <i r="2">
      <x v="14"/>
    </i>
    <i r="2">
      <x v="23"/>
    </i>
    <i r="2">
      <x v="39"/>
    </i>
    <i t="default" r="1">
      <x v="2"/>
    </i>
    <i r="1">
      <x v="8"/>
      <x v="14"/>
    </i>
    <i t="default" r="1">
      <x v="8"/>
    </i>
    <i t="default">
      <x v="22"/>
    </i>
    <i t="grand">
      <x/>
    </i>
  </rowItems>
  <colItems count="1">
    <i/>
  </colItems>
  <dataFields count="1">
    <dataField name="Suma de Valor Total" fld="14" baseField="0" baseItem="0" numFmtId="169"/>
  </dataFields>
  <formats count="244">
    <format dxfId="243">
      <pivotArea dataOnly="0" labelOnly="1" outline="0" fieldPosition="0">
        <references count="2">
          <reference field="0" count="1" selected="0">
            <x v="0"/>
          </reference>
          <reference field="7" count="3">
            <x v="0"/>
            <x v="22"/>
            <x v="33"/>
          </reference>
        </references>
      </pivotArea>
    </format>
    <format dxfId="242">
      <pivotArea dataOnly="0" labelOnly="1" outline="0" fieldPosition="0">
        <references count="2">
          <reference field="0" count="1" selected="0">
            <x v="1"/>
          </reference>
          <reference field="7" count="1">
            <x v="16"/>
          </reference>
        </references>
      </pivotArea>
    </format>
    <format dxfId="241">
      <pivotArea dataOnly="0" labelOnly="1" outline="0" fieldPosition="0">
        <references count="2">
          <reference field="0" count="1" selected="0">
            <x v="2"/>
          </reference>
          <reference field="7" count="2">
            <x v="0"/>
            <x v="21"/>
          </reference>
        </references>
      </pivotArea>
    </format>
    <format dxfId="240">
      <pivotArea dataOnly="0" labelOnly="1" outline="0" fieldPosition="0">
        <references count="2">
          <reference field="0" count="1" selected="0">
            <x v="16"/>
          </reference>
          <reference field="7" count="3">
            <x v="0"/>
            <x v="7"/>
            <x v="21"/>
          </reference>
        </references>
      </pivotArea>
    </format>
    <format dxfId="239">
      <pivotArea dataOnly="0" labelOnly="1" outline="0" fieldPosition="0">
        <references count="2">
          <reference field="0" count="1" selected="0">
            <x v="17"/>
          </reference>
          <reference field="7" count="1">
            <x v="0"/>
          </reference>
        </references>
      </pivotArea>
    </format>
    <format dxfId="238">
      <pivotArea dataOnly="0" labelOnly="1" outline="0" fieldPosition="0">
        <references count="2">
          <reference field="0" count="1" selected="0">
            <x v="13"/>
          </reference>
          <reference field="7" count="1">
            <x v="34"/>
          </reference>
        </references>
      </pivotArea>
    </format>
    <format dxfId="237">
      <pivotArea dataOnly="0" labelOnly="1" outline="0" fieldPosition="0">
        <references count="2">
          <reference field="0" count="1" selected="0">
            <x v="13"/>
          </reference>
          <reference field="7" count="2">
            <x v="17"/>
            <x v="19"/>
          </reference>
        </references>
      </pivotArea>
    </format>
    <format dxfId="236">
      <pivotArea outline="0" fieldPosition="0">
        <references count="2">
          <reference field="0" count="1" selected="0">
            <x v="13"/>
          </reference>
          <reference field="7" count="3" selected="0">
            <x v="17"/>
            <x v="19"/>
            <x v="34"/>
          </reference>
        </references>
      </pivotArea>
    </format>
    <format dxfId="235">
      <pivotArea outline="0" fieldPosition="0">
        <references count="2">
          <reference field="0" count="1" selected="0">
            <x v="16"/>
          </reference>
          <reference field="7" count="3" selected="0">
            <x v="0"/>
            <x v="7"/>
            <x v="21"/>
          </reference>
        </references>
      </pivotArea>
    </format>
    <format dxfId="234">
      <pivotArea outline="0" fieldPosition="0">
        <references count="2">
          <reference field="0" count="1" selected="0">
            <x v="17"/>
          </reference>
          <reference field="7" count="1" selected="0">
            <x v="0"/>
          </reference>
        </references>
      </pivotArea>
    </format>
    <format dxfId="233">
      <pivotArea outline="0" fieldPosition="0">
        <references count="2">
          <reference field="0" count="1" selected="0">
            <x v="0"/>
          </reference>
          <reference field="7" count="3" selected="0">
            <x v="0"/>
            <x v="22"/>
            <x v="33"/>
          </reference>
        </references>
      </pivotArea>
    </format>
    <format dxfId="232">
      <pivotArea outline="0" fieldPosition="0">
        <references count="2">
          <reference field="0" count="1" selected="0">
            <x v="1"/>
          </reference>
          <reference field="7" count="1" selected="0">
            <x v="16"/>
          </reference>
        </references>
      </pivotArea>
    </format>
    <format dxfId="231">
      <pivotArea outline="0" fieldPosition="0">
        <references count="2">
          <reference field="0" count="1" selected="0">
            <x v="2"/>
          </reference>
          <reference field="7" count="2" selected="0">
            <x v="0"/>
            <x v="21"/>
          </reference>
        </references>
      </pivotArea>
    </format>
    <format dxfId="230">
      <pivotArea outline="0" fieldPosition="0">
        <references count="2">
          <reference field="0" count="1" selected="0">
            <x v="12"/>
          </reference>
          <reference field="7" count="1" selected="0">
            <x v="4"/>
          </reference>
        </references>
      </pivotArea>
    </format>
    <format dxfId="229">
      <pivotArea dataOnly="0" labelOnly="1" outline="0" fieldPosition="0">
        <references count="2">
          <reference field="0" count="1" selected="0">
            <x v="12"/>
          </reference>
          <reference field="7" count="1">
            <x v="4"/>
          </reference>
        </references>
      </pivotArea>
    </format>
    <format dxfId="228">
      <pivotArea outline="0" fieldPosition="0">
        <references count="2">
          <reference field="0" count="1" selected="0">
            <x v="12"/>
          </reference>
          <reference field="7" count="1" selected="0">
            <x v="35"/>
          </reference>
        </references>
      </pivotArea>
    </format>
    <format dxfId="227">
      <pivotArea dataOnly="0" labelOnly="1" outline="0" fieldPosition="0">
        <references count="2">
          <reference field="0" count="1" selected="0">
            <x v="12"/>
          </reference>
          <reference field="7" count="1">
            <x v="35"/>
          </reference>
        </references>
      </pivotArea>
    </format>
    <format dxfId="226">
      <pivotArea outline="0" fieldPosition="0">
        <references count="2">
          <reference field="0" count="1" selected="0">
            <x v="12"/>
          </reference>
          <reference field="7" count="1" selected="0">
            <x v="37"/>
          </reference>
        </references>
      </pivotArea>
    </format>
    <format dxfId="225">
      <pivotArea dataOnly="0" labelOnly="1" outline="0" fieldPosition="0">
        <references count="2">
          <reference field="0" count="1" selected="0">
            <x v="12"/>
          </reference>
          <reference field="7" count="1">
            <x v="37"/>
          </reference>
        </references>
      </pivotArea>
    </format>
    <format dxfId="224">
      <pivotArea outline="0" fieldPosition="0">
        <references count="2">
          <reference field="0" count="1" selected="0">
            <x v="12"/>
          </reference>
          <reference field="7" count="2" selected="0">
            <x v="8"/>
            <x v="17"/>
          </reference>
        </references>
      </pivotArea>
    </format>
    <format dxfId="223">
      <pivotArea dataOnly="0" labelOnly="1" outline="0" fieldPosition="0">
        <references count="2">
          <reference field="0" count="1" selected="0">
            <x v="12"/>
          </reference>
          <reference field="7" count="2">
            <x v="8"/>
            <x v="17"/>
          </reference>
        </references>
      </pivotArea>
    </format>
    <format dxfId="222">
      <pivotArea outline="0" fieldPosition="0">
        <references count="2">
          <reference field="0" count="1" selected="0">
            <x v="12"/>
          </reference>
          <reference field="7" count="5" selected="0">
            <x v="4"/>
            <x v="8"/>
            <x v="17"/>
            <x v="35"/>
            <x v="37"/>
          </reference>
        </references>
      </pivotArea>
    </format>
    <format dxfId="221">
      <pivotArea dataOnly="0" labelOnly="1" outline="0" fieldPosition="0">
        <references count="2">
          <reference field="0" count="1" selected="0">
            <x v="12"/>
          </reference>
          <reference field="7" count="5">
            <x v="4"/>
            <x v="8"/>
            <x v="17"/>
            <x v="35"/>
            <x v="37"/>
          </reference>
        </references>
      </pivotArea>
    </format>
    <format dxfId="220">
      <pivotArea outline="0" fieldPosition="0">
        <references count="2">
          <reference field="0" count="1" selected="0">
            <x v="13"/>
          </reference>
          <reference field="7" count="3" selected="0">
            <x v="17"/>
            <x v="19"/>
            <x v="34"/>
          </reference>
        </references>
      </pivotArea>
    </format>
    <format dxfId="219">
      <pivotArea dataOnly="0" labelOnly="1" outline="0" fieldPosition="0">
        <references count="2">
          <reference field="0" count="1" selected="0">
            <x v="13"/>
          </reference>
          <reference field="7" count="3">
            <x v="17"/>
            <x v="19"/>
            <x v="34"/>
          </reference>
        </references>
      </pivotArea>
    </format>
    <format dxfId="218">
      <pivotArea outline="0" fieldPosition="0">
        <references count="2">
          <reference field="0" count="1" selected="0">
            <x v="3"/>
          </reference>
          <reference field="7" count="1" selected="0">
            <x v="13"/>
          </reference>
        </references>
      </pivotArea>
    </format>
    <format dxfId="217">
      <pivotArea dataOnly="0" labelOnly="1" outline="0" fieldPosition="0">
        <references count="2">
          <reference field="0" count="1" selected="0">
            <x v="3"/>
          </reference>
          <reference field="7" count="1">
            <x v="13"/>
          </reference>
        </references>
      </pivotArea>
    </format>
    <format dxfId="216">
      <pivotArea outline="0" fieldPosition="0">
        <references count="2">
          <reference field="0" count="1" selected="0">
            <x v="3"/>
          </reference>
          <reference field="7" count="1" selected="0">
            <x v="11"/>
          </reference>
        </references>
      </pivotArea>
    </format>
    <format dxfId="215">
      <pivotArea dataOnly="0" labelOnly="1" outline="0" fieldPosition="0">
        <references count="2">
          <reference field="0" count="1" selected="0">
            <x v="3"/>
          </reference>
          <reference field="7" count="1">
            <x v="11"/>
          </reference>
        </references>
      </pivotArea>
    </format>
    <format dxfId="214">
      <pivotArea outline="0" fieldPosition="0">
        <references count="2">
          <reference field="0" count="1" selected="0">
            <x v="3"/>
          </reference>
          <reference field="7" count="1" selected="0">
            <x v="16"/>
          </reference>
        </references>
      </pivotArea>
    </format>
    <format dxfId="213">
      <pivotArea dataOnly="0" labelOnly="1" outline="0" fieldPosition="0">
        <references count="2">
          <reference field="0" count="1" selected="0">
            <x v="3"/>
          </reference>
          <reference field="7" count="1">
            <x v="16"/>
          </reference>
        </references>
      </pivotArea>
    </format>
    <format dxfId="212">
      <pivotArea outline="0" fieldPosition="0">
        <references count="2">
          <reference field="0" count="1" selected="0">
            <x v="4"/>
          </reference>
          <reference field="7" count="1" selected="0">
            <x v="13"/>
          </reference>
        </references>
      </pivotArea>
    </format>
    <format dxfId="211">
      <pivotArea dataOnly="0" labelOnly="1" outline="0" fieldPosition="0">
        <references count="2">
          <reference field="0" count="1" selected="0">
            <x v="4"/>
          </reference>
          <reference field="7" count="1">
            <x v="13"/>
          </reference>
        </references>
      </pivotArea>
    </format>
    <format dxfId="210">
      <pivotArea outline="0" fieldPosition="0">
        <references count="2">
          <reference field="0" count="1" selected="0">
            <x v="4"/>
          </reference>
          <reference field="7" count="1" selected="0">
            <x v="9"/>
          </reference>
        </references>
      </pivotArea>
    </format>
    <format dxfId="209">
      <pivotArea dataOnly="0" labelOnly="1" outline="0" fieldPosition="0">
        <references count="2">
          <reference field="0" count="1" selected="0">
            <x v="4"/>
          </reference>
          <reference field="7" count="1">
            <x v="9"/>
          </reference>
        </references>
      </pivotArea>
    </format>
    <format dxfId="208">
      <pivotArea outline="0" fieldPosition="0">
        <references count="2">
          <reference field="0" count="1" selected="0">
            <x v="5"/>
          </reference>
          <reference field="7" count="2" selected="0">
            <x v="9"/>
            <x v="13"/>
          </reference>
        </references>
      </pivotArea>
    </format>
    <format dxfId="207">
      <pivotArea dataOnly="0" labelOnly="1" outline="0" fieldPosition="0">
        <references count="2">
          <reference field="0" count="1" selected="0">
            <x v="5"/>
          </reference>
          <reference field="7" count="2">
            <x v="9"/>
            <x v="13"/>
          </reference>
        </references>
      </pivotArea>
    </format>
    <format dxfId="206">
      <pivotArea outline="0" fieldPosition="0">
        <references count="2">
          <reference field="0" count="1" selected="0">
            <x v="6"/>
          </reference>
          <reference field="7" count="1" selected="0">
            <x v="29"/>
          </reference>
        </references>
      </pivotArea>
    </format>
    <format dxfId="205">
      <pivotArea dataOnly="0" labelOnly="1" outline="0" fieldPosition="0">
        <references count="2">
          <reference field="0" count="1" selected="0">
            <x v="6"/>
          </reference>
          <reference field="7" count="1">
            <x v="29"/>
          </reference>
        </references>
      </pivotArea>
    </format>
    <format dxfId="204">
      <pivotArea outline="0" fieldPosition="0">
        <references count="2">
          <reference field="0" count="1" selected="0">
            <x v="6"/>
          </reference>
          <reference field="7" count="1" selected="0">
            <x v="13"/>
          </reference>
        </references>
      </pivotArea>
    </format>
    <format dxfId="203">
      <pivotArea dataOnly="0" labelOnly="1" outline="0" fieldPosition="0">
        <references count="2">
          <reference field="0" count="1" selected="0">
            <x v="6"/>
          </reference>
          <reference field="7" count="1">
            <x v="13"/>
          </reference>
        </references>
      </pivotArea>
    </format>
    <format dxfId="202">
      <pivotArea outline="0" fieldPosition="0">
        <references count="2">
          <reference field="0" count="1" selected="0">
            <x v="6"/>
          </reference>
          <reference field="7" count="1" selected="0">
            <x v="5"/>
          </reference>
        </references>
      </pivotArea>
    </format>
    <format dxfId="201">
      <pivotArea dataOnly="0" labelOnly="1" outline="0" fieldPosition="0">
        <references count="2">
          <reference field="0" count="1" selected="0">
            <x v="6"/>
          </reference>
          <reference field="7" count="1">
            <x v="5"/>
          </reference>
        </references>
      </pivotArea>
    </format>
    <format dxfId="200">
      <pivotArea outline="0" fieldPosition="0">
        <references count="2">
          <reference field="0" count="1" selected="0">
            <x v="6"/>
          </reference>
          <reference field="7" count="1" selected="0">
            <x v="2"/>
          </reference>
        </references>
      </pivotArea>
    </format>
    <format dxfId="199">
      <pivotArea dataOnly="0" labelOnly="1" outline="0" fieldPosition="0">
        <references count="2">
          <reference field="0" count="1" selected="0">
            <x v="6"/>
          </reference>
          <reference field="7" count="1">
            <x v="2"/>
          </reference>
        </references>
      </pivotArea>
    </format>
    <format dxfId="198">
      <pivotArea outline="0" fieldPosition="0">
        <references count="2">
          <reference field="0" count="1" selected="0">
            <x v="7"/>
          </reference>
          <reference field="7" count="1" selected="0">
            <x v="2"/>
          </reference>
        </references>
      </pivotArea>
    </format>
    <format dxfId="197">
      <pivotArea dataOnly="0" labelOnly="1" outline="0" fieldPosition="0">
        <references count="2">
          <reference field="0" count="1" selected="0">
            <x v="7"/>
          </reference>
          <reference field="7" count="1">
            <x v="2"/>
          </reference>
        </references>
      </pivotArea>
    </format>
    <format dxfId="196">
      <pivotArea outline="0" fieldPosition="0">
        <references count="2">
          <reference field="0" count="1" selected="0">
            <x v="8"/>
          </reference>
          <reference field="7" count="1" selected="0">
            <x v="5"/>
          </reference>
        </references>
      </pivotArea>
    </format>
    <format dxfId="195">
      <pivotArea dataOnly="0" labelOnly="1" outline="0" fieldPosition="0">
        <references count="2">
          <reference field="0" count="1" selected="0">
            <x v="8"/>
          </reference>
          <reference field="7" count="1">
            <x v="5"/>
          </reference>
        </references>
      </pivotArea>
    </format>
    <format dxfId="194">
      <pivotArea outline="0" fieldPosition="0">
        <references count="3">
          <reference field="0" count="1" selected="0">
            <x v="9"/>
          </reference>
          <reference field="7" count="1" selected="0">
            <x v="17"/>
          </reference>
          <reference field="9" count="1" selected="0">
            <x v="2"/>
          </reference>
        </references>
      </pivotArea>
    </format>
    <format dxfId="193">
      <pivotArea dataOnly="0" labelOnly="1" outline="0" fieldPosition="0">
        <references count="3">
          <reference field="0" count="1" selected="0">
            <x v="9"/>
          </reference>
          <reference field="7" count="1">
            <x v="17"/>
          </reference>
          <reference field="9" count="1" selected="0">
            <x v="2"/>
          </reference>
        </references>
      </pivotArea>
    </format>
    <format dxfId="192">
      <pivotArea outline="0" fieldPosition="0">
        <references count="3">
          <reference field="0" count="1" selected="0">
            <x v="9"/>
          </reference>
          <reference field="7" count="1" selected="0">
            <x v="13"/>
          </reference>
          <reference field="9" count="1" selected="0">
            <x v="2"/>
          </reference>
        </references>
      </pivotArea>
    </format>
    <format dxfId="191">
      <pivotArea dataOnly="0" labelOnly="1" outline="0" fieldPosition="0">
        <references count="3">
          <reference field="0" count="1" selected="0">
            <x v="9"/>
          </reference>
          <reference field="7" count="1">
            <x v="13"/>
          </reference>
          <reference field="9" count="1" selected="0">
            <x v="2"/>
          </reference>
        </references>
      </pivotArea>
    </format>
    <format dxfId="190">
      <pivotArea outline="0" fieldPosition="0">
        <references count="3">
          <reference field="0" count="1" selected="0">
            <x v="9"/>
          </reference>
          <reference field="7" count="1" selected="0">
            <x v="26"/>
          </reference>
          <reference field="9" count="1" selected="0">
            <x v="2"/>
          </reference>
        </references>
      </pivotArea>
    </format>
    <format dxfId="189">
      <pivotArea dataOnly="0" labelOnly="1" outline="0" fieldPosition="0">
        <references count="3">
          <reference field="0" count="1" selected="0">
            <x v="9"/>
          </reference>
          <reference field="7" count="1">
            <x v="26"/>
          </reference>
          <reference field="9" count="1" selected="0">
            <x v="2"/>
          </reference>
        </references>
      </pivotArea>
    </format>
    <format dxfId="188">
      <pivotArea outline="0" fieldPosition="0">
        <references count="3">
          <reference field="0" count="1" selected="0">
            <x v="9"/>
          </reference>
          <reference field="7" count="1" selected="0">
            <x v="13"/>
          </reference>
          <reference field="9" count="1" selected="0">
            <x v="5"/>
          </reference>
        </references>
      </pivotArea>
    </format>
    <format dxfId="187">
      <pivotArea dataOnly="0" labelOnly="1" outline="0" fieldPosition="0">
        <references count="3">
          <reference field="0" count="1" selected="0">
            <x v="9"/>
          </reference>
          <reference field="7" count="1">
            <x v="13"/>
          </reference>
          <reference field="9" count="1" selected="0">
            <x v="5"/>
          </reference>
        </references>
      </pivotArea>
    </format>
    <format dxfId="186">
      <pivotArea outline="0" fieldPosition="0">
        <references count="3">
          <reference field="0" count="1" selected="0">
            <x v="9"/>
          </reference>
          <reference field="7" count="1" selected="0">
            <x v="17"/>
          </reference>
          <reference field="9" count="1" selected="0">
            <x v="5"/>
          </reference>
        </references>
      </pivotArea>
    </format>
    <format dxfId="185">
      <pivotArea dataOnly="0" labelOnly="1" outline="0" fieldPosition="0">
        <references count="3">
          <reference field="0" count="1" selected="0">
            <x v="9"/>
          </reference>
          <reference field="7" count="1">
            <x v="17"/>
          </reference>
          <reference field="9" count="1" selected="0">
            <x v="5"/>
          </reference>
        </references>
      </pivotArea>
    </format>
    <format dxfId="184">
      <pivotArea outline="0" fieldPosition="0">
        <references count="3">
          <reference field="0" count="1" selected="0">
            <x v="9"/>
          </reference>
          <reference field="7" count="1" selected="0">
            <x v="26"/>
          </reference>
          <reference field="9" count="1" selected="0">
            <x v="5"/>
          </reference>
        </references>
      </pivotArea>
    </format>
    <format dxfId="183">
      <pivotArea outline="0" fieldPosition="0">
        <references count="3">
          <reference field="0" count="1" selected="0">
            <x v="10"/>
          </reference>
          <reference field="7" count="1" selected="0">
            <x v="17"/>
          </reference>
          <reference field="9" count="1" selected="0">
            <x v="2"/>
          </reference>
        </references>
      </pivotArea>
    </format>
    <format dxfId="182">
      <pivotArea dataOnly="0" labelOnly="1" outline="0" fieldPosition="0">
        <references count="3">
          <reference field="0" count="1" selected="0">
            <x v="10"/>
          </reference>
          <reference field="7" count="1">
            <x v="17"/>
          </reference>
          <reference field="9" count="1" selected="0">
            <x v="2"/>
          </reference>
        </references>
      </pivotArea>
    </format>
    <format dxfId="181">
      <pivotArea outline="0" fieldPosition="0">
        <references count="3">
          <reference field="0" count="1" selected="0">
            <x v="10"/>
          </reference>
          <reference field="7" count="1" selected="0">
            <x v="13"/>
          </reference>
          <reference field="9" count="1" selected="0">
            <x v="2"/>
          </reference>
        </references>
      </pivotArea>
    </format>
    <format dxfId="180">
      <pivotArea dataOnly="0" labelOnly="1" outline="0" fieldPosition="0">
        <references count="3">
          <reference field="0" count="1" selected="0">
            <x v="10"/>
          </reference>
          <reference field="7" count="1">
            <x v="13"/>
          </reference>
          <reference field="9" count="1" selected="0">
            <x v="2"/>
          </reference>
        </references>
      </pivotArea>
    </format>
    <format dxfId="179">
      <pivotArea outline="0" fieldPosition="0">
        <references count="3">
          <reference field="0" count="1" selected="0">
            <x v="10"/>
          </reference>
          <reference field="7" count="1" selected="0">
            <x v="26"/>
          </reference>
          <reference field="9" count="1" selected="0">
            <x v="2"/>
          </reference>
        </references>
      </pivotArea>
    </format>
    <format dxfId="178">
      <pivotArea dataOnly="0" labelOnly="1" outline="0" fieldPosition="0">
        <references count="3">
          <reference field="0" count="1" selected="0">
            <x v="10"/>
          </reference>
          <reference field="7" count="1">
            <x v="26"/>
          </reference>
          <reference field="9" count="1" selected="0">
            <x v="2"/>
          </reference>
        </references>
      </pivotArea>
    </format>
    <format dxfId="177">
      <pivotArea outline="0" fieldPosition="0">
        <references count="3">
          <reference field="0" count="1" selected="0">
            <x v="3"/>
          </reference>
          <reference field="7" count="1" selected="0">
            <x v="11"/>
          </reference>
          <reference field="9" count="1" selected="0">
            <x v="2"/>
          </reference>
        </references>
      </pivotArea>
    </format>
    <format dxfId="176">
      <pivotArea dataOnly="0" labelOnly="1" outline="0" fieldPosition="0">
        <references count="3">
          <reference field="0" count="1" selected="0">
            <x v="3"/>
          </reference>
          <reference field="7" count="1">
            <x v="11"/>
          </reference>
          <reference field="9" count="1" selected="0">
            <x v="2"/>
          </reference>
        </references>
      </pivotArea>
    </format>
    <format dxfId="175">
      <pivotArea outline="0" fieldPosition="0">
        <references count="3">
          <reference field="0" count="1" selected="0">
            <x v="3"/>
          </reference>
          <reference field="7" count="1" selected="0">
            <x v="11"/>
          </reference>
          <reference field="9" count="1" selected="0">
            <x v="2"/>
          </reference>
        </references>
      </pivotArea>
    </format>
    <format dxfId="174">
      <pivotArea dataOnly="0" labelOnly="1" outline="0" fieldPosition="0">
        <references count="3">
          <reference field="0" count="1" selected="0">
            <x v="3"/>
          </reference>
          <reference field="7" count="1">
            <x v="11"/>
          </reference>
          <reference field="9" count="1" selected="0">
            <x v="2"/>
          </reference>
        </references>
      </pivotArea>
    </format>
    <format dxfId="173">
      <pivotArea outline="0" fieldPosition="0">
        <references count="3">
          <reference field="0" count="1" selected="0">
            <x v="3"/>
          </reference>
          <reference field="7" count="2" selected="0">
            <x v="13"/>
            <x v="16"/>
          </reference>
          <reference field="9" count="1" selected="0">
            <x v="2"/>
          </reference>
        </references>
      </pivotArea>
    </format>
    <format dxfId="172">
      <pivotArea dataOnly="0" labelOnly="1" outline="0" fieldPosition="0">
        <references count="3">
          <reference field="0" count="1" selected="0">
            <x v="3"/>
          </reference>
          <reference field="7" count="2">
            <x v="13"/>
            <x v="16"/>
          </reference>
          <reference field="9" count="1" selected="0">
            <x v="2"/>
          </reference>
        </references>
      </pivotArea>
    </format>
    <format dxfId="171">
      <pivotArea dataOnly="0" labelOnly="1" outline="0" fieldPosition="0">
        <references count="3">
          <reference field="0" count="1" selected="0">
            <x v="3"/>
          </reference>
          <reference field="7" count="1">
            <x v="16"/>
          </reference>
          <reference field="9" count="1" selected="0">
            <x v="2"/>
          </reference>
        </references>
      </pivotArea>
    </format>
    <format dxfId="170">
      <pivotArea outline="0" fieldPosition="0">
        <references count="3">
          <reference field="0" count="1" selected="0">
            <x v="3"/>
          </reference>
          <reference field="7" count="1" selected="0">
            <x v="16"/>
          </reference>
          <reference field="9" count="1" selected="0">
            <x v="2"/>
          </reference>
        </references>
      </pivotArea>
    </format>
    <format dxfId="169">
      <pivotArea outline="0" fieldPosition="0">
        <references count="3">
          <reference field="0" count="1" selected="0">
            <x v="14"/>
          </reference>
          <reference field="7" count="2" selected="0">
            <x v="11"/>
            <x v="16"/>
          </reference>
          <reference field="9" count="1" selected="0">
            <x v="2"/>
          </reference>
        </references>
      </pivotArea>
    </format>
    <format dxfId="168">
      <pivotArea outline="0" fieldPosition="0">
        <references count="3">
          <reference field="0" count="1" selected="0">
            <x v="15"/>
          </reference>
          <reference field="7" count="1" selected="0">
            <x v="15"/>
          </reference>
          <reference field="9" count="1" selected="0">
            <x v="2"/>
          </reference>
        </references>
      </pivotArea>
    </format>
    <format dxfId="167">
      <pivotArea outline="0" fieldPosition="0">
        <references count="3">
          <reference field="0" count="1" selected="0">
            <x v="15"/>
          </reference>
          <reference field="7" count="2" selected="0">
            <x v="12"/>
            <x v="13"/>
          </reference>
          <reference field="9" count="1" selected="0">
            <x v="2"/>
          </reference>
        </references>
      </pivotArea>
    </format>
    <format dxfId="166">
      <pivotArea outline="0" fieldPosition="0">
        <references count="3">
          <reference field="0" count="1" selected="0">
            <x v="18"/>
          </reference>
          <reference field="7" count="1" selected="0">
            <x v="0"/>
          </reference>
          <reference field="9" count="1" selected="0">
            <x v="2"/>
          </reference>
        </references>
      </pivotArea>
    </format>
    <format dxfId="165">
      <pivotArea dataOnly="0" labelOnly="1" outline="0" fieldPosition="0">
        <references count="3">
          <reference field="0" count="1" selected="0">
            <x v="18"/>
          </reference>
          <reference field="7" count="1">
            <x v="0"/>
          </reference>
          <reference field="9" count="1" selected="0">
            <x v="2"/>
          </reference>
        </references>
      </pivotArea>
    </format>
    <format dxfId="164">
      <pivotArea outline="0" fieldPosition="0">
        <references count="3">
          <reference field="0" count="1" selected="0">
            <x v="18"/>
          </reference>
          <reference field="7" count="1" selected="0">
            <x v="1"/>
          </reference>
          <reference field="9" count="1" selected="0">
            <x v="2"/>
          </reference>
        </references>
      </pivotArea>
    </format>
    <format dxfId="163">
      <pivotArea dataOnly="0" labelOnly="1" outline="0" fieldPosition="0">
        <references count="3">
          <reference field="0" count="1" selected="0">
            <x v="18"/>
          </reference>
          <reference field="7" count="1">
            <x v="1"/>
          </reference>
          <reference field="9" count="1" selected="0">
            <x v="2"/>
          </reference>
        </references>
      </pivotArea>
    </format>
    <format dxfId="162">
      <pivotArea outline="0" fieldPosition="0"/>
    </format>
    <format dxfId="161">
      <pivotArea type="topRight" dataOnly="0" labelOnly="1" outline="0" fieldPosition="0"/>
    </format>
    <format dxfId="160">
      <pivotArea outline="0" fieldPosition="0">
        <references count="3">
          <reference field="0" count="1" selected="0">
            <x v="18"/>
          </reference>
          <reference field="7" count="3" selected="0">
            <x v="0"/>
            <x v="1"/>
            <x v="22"/>
          </reference>
          <reference field="9" count="1" selected="0">
            <x v="6"/>
          </reference>
        </references>
      </pivotArea>
    </format>
    <format dxfId="159">
      <pivotArea outline="0" fieldPosition="0">
        <references count="3">
          <reference field="0" count="1" selected="0">
            <x v="8"/>
          </reference>
          <reference field="7" count="1" selected="0">
            <x v="25"/>
          </reference>
          <reference field="9" count="1" selected="0">
            <x v="9"/>
          </reference>
        </references>
      </pivotArea>
    </format>
    <format dxfId="158">
      <pivotArea outline="0" fieldPosition="0">
        <references count="3">
          <reference field="0" count="1" selected="0">
            <x v="9"/>
          </reference>
          <reference field="7" count="1" selected="0">
            <x v="31"/>
          </reference>
          <reference field="9" count="1" selected="0">
            <x v="5"/>
          </reference>
        </references>
      </pivotArea>
    </format>
    <format dxfId="157">
      <pivotArea outline="0" fieldPosition="0">
        <references count="3">
          <reference field="0" count="1" selected="0">
            <x v="9"/>
          </reference>
          <reference field="7" count="1" selected="0">
            <x v="38"/>
          </reference>
          <reference field="9" count="1" selected="0">
            <x v="5"/>
          </reference>
        </references>
      </pivotArea>
    </format>
    <format dxfId="156">
      <pivotArea outline="0" fieldPosition="0">
        <references count="3">
          <reference field="0" count="1" selected="0">
            <x v="9"/>
          </reference>
          <reference field="7" count="1" selected="0">
            <x v="26"/>
          </reference>
          <reference field="9" count="1" selected="0">
            <x v="9"/>
          </reference>
        </references>
      </pivotArea>
    </format>
    <format dxfId="155">
      <pivotArea outline="0" fieldPosition="0">
        <references count="3">
          <reference field="0" count="1" selected="0">
            <x v="9"/>
          </reference>
          <reference field="7" count="2" selected="0">
            <x v="31"/>
            <x v="38"/>
          </reference>
          <reference field="9" count="1" selected="0">
            <x v="9"/>
          </reference>
        </references>
      </pivotArea>
    </format>
    <format dxfId="154">
      <pivotArea outline="0" fieldPosition="0">
        <references count="2">
          <reference field="0" count="1" selected="0">
            <x v="9"/>
          </reference>
          <reference field="9" count="1" selected="0" defaultSubtotal="1">
            <x v="5"/>
          </reference>
        </references>
      </pivotArea>
    </format>
    <format dxfId="153">
      <pivotArea outline="0" fieldPosition="0">
        <references count="3">
          <reference field="0" count="1" selected="0">
            <x v="10"/>
          </reference>
          <reference field="7" count="1" selected="0">
            <x v="31"/>
          </reference>
          <reference field="9" count="1" selected="0">
            <x v="9"/>
          </reference>
        </references>
      </pivotArea>
    </format>
    <format dxfId="152">
      <pivotArea outline="0" fieldPosition="0">
        <references count="3">
          <reference field="0" count="1" selected="0">
            <x v="10"/>
          </reference>
          <reference field="7" count="1" selected="0">
            <x v="38"/>
          </reference>
          <reference field="9" count="1" selected="0">
            <x v="9"/>
          </reference>
        </references>
      </pivotArea>
    </format>
    <format dxfId="151">
      <pivotArea outline="0" fieldPosition="0">
        <references count="3">
          <reference field="0" count="1" selected="0">
            <x v="10"/>
          </reference>
          <reference field="7" count="3" selected="0">
            <x v="26"/>
            <x v="31"/>
            <x v="38"/>
          </reference>
          <reference field="9" count="1" selected="0">
            <x v="9"/>
          </reference>
        </references>
      </pivotArea>
    </format>
    <format dxfId="150">
      <pivotArea outline="0" fieldPosition="0">
        <references count="3">
          <reference field="0" count="1" selected="0">
            <x v="11"/>
          </reference>
          <reference field="7" count="1" selected="0">
            <x v="24"/>
          </reference>
          <reference field="9" count="1" selected="0">
            <x v="2"/>
          </reference>
        </references>
      </pivotArea>
    </format>
    <format dxfId="149">
      <pivotArea outline="0" fieldPosition="0">
        <references count="3">
          <reference field="0" count="1" selected="0">
            <x v="11"/>
          </reference>
          <reference field="7" count="1" selected="0">
            <x v="20"/>
          </reference>
          <reference field="9" count="1" selected="0">
            <x v="2"/>
          </reference>
        </references>
      </pivotArea>
    </format>
    <format dxfId="148">
      <pivotArea outline="0" fieldPosition="0">
        <references count="3">
          <reference field="0" count="1" selected="0">
            <x v="11"/>
          </reference>
          <reference field="7" count="1" selected="0">
            <x v="13"/>
          </reference>
          <reference field="9" count="1" selected="0">
            <x v="2"/>
          </reference>
        </references>
      </pivotArea>
    </format>
    <format dxfId="147">
      <pivotArea outline="0" fieldPosition="0">
        <references count="3">
          <reference field="0" count="1" selected="0">
            <x v="11"/>
          </reference>
          <reference field="7" count="4" selected="0">
            <x v="10"/>
            <x v="13"/>
            <x v="20"/>
            <x v="24"/>
          </reference>
          <reference field="9" count="1" selected="0">
            <x v="2"/>
          </reference>
        </references>
      </pivotArea>
    </format>
    <format dxfId="146">
      <pivotArea outline="0" fieldPosition="0">
        <references count="3">
          <reference field="0" count="1" selected="0">
            <x v="19"/>
          </reference>
          <reference field="7" count="1" selected="0">
            <x v="28"/>
          </reference>
          <reference field="9" count="1" selected="0">
            <x v="0"/>
          </reference>
        </references>
      </pivotArea>
    </format>
    <format dxfId="145">
      <pivotArea dataOnly="0" labelOnly="1" outline="0" fieldPosition="0">
        <references count="3">
          <reference field="0" count="1" selected="0">
            <x v="19"/>
          </reference>
          <reference field="7" count="1">
            <x v="28"/>
          </reference>
          <reference field="9" count="1" selected="0">
            <x v="0"/>
          </reference>
        </references>
      </pivotArea>
    </format>
    <format dxfId="144">
      <pivotArea outline="0" fieldPosition="0">
        <references count="3">
          <reference field="0" count="1" selected="0">
            <x v="19"/>
          </reference>
          <reference field="7" count="1" selected="0">
            <x v="23"/>
          </reference>
          <reference field="9" count="1" selected="0">
            <x v="0"/>
          </reference>
        </references>
      </pivotArea>
    </format>
    <format dxfId="143">
      <pivotArea dataOnly="0" labelOnly="1" outline="0" fieldPosition="0">
        <references count="3">
          <reference field="0" count="1" selected="0">
            <x v="19"/>
          </reference>
          <reference field="7" count="1">
            <x v="23"/>
          </reference>
          <reference field="9" count="1" selected="0">
            <x v="0"/>
          </reference>
        </references>
      </pivotArea>
    </format>
    <format dxfId="142">
      <pivotArea outline="0" fieldPosition="0">
        <references count="3">
          <reference field="0" count="1" selected="0">
            <x v="19"/>
          </reference>
          <reference field="7" count="1" selected="0">
            <x v="23"/>
          </reference>
          <reference field="9" count="1" selected="0">
            <x v="0"/>
          </reference>
        </references>
      </pivotArea>
    </format>
    <format dxfId="141">
      <pivotArea dataOnly="0" labelOnly="1" outline="0" fieldPosition="0">
        <references count="3">
          <reference field="0" count="1" selected="0">
            <x v="19"/>
          </reference>
          <reference field="7" count="1">
            <x v="23"/>
          </reference>
          <reference field="9" count="1" selected="0">
            <x v="0"/>
          </reference>
        </references>
      </pivotArea>
    </format>
    <format dxfId="140">
      <pivotArea outline="0" fieldPosition="0">
        <references count="3">
          <reference field="0" count="1" selected="0">
            <x v="19"/>
          </reference>
          <reference field="7" count="1" selected="0">
            <x v="23"/>
          </reference>
          <reference field="9" count="1" selected="0">
            <x v="0"/>
          </reference>
        </references>
      </pivotArea>
    </format>
    <format dxfId="139">
      <pivotArea dataOnly="0" labelOnly="1" outline="0" fieldPosition="0">
        <references count="3">
          <reference field="0" count="1" selected="0">
            <x v="19"/>
          </reference>
          <reference field="7" count="1">
            <x v="23"/>
          </reference>
          <reference field="9" count="1" selected="0">
            <x v="0"/>
          </reference>
        </references>
      </pivotArea>
    </format>
    <format dxfId="138">
      <pivotArea outline="0" fieldPosition="0">
        <references count="3">
          <reference field="0" count="1" selected="0">
            <x v="19"/>
          </reference>
          <reference field="7" count="1" selected="0">
            <x v="3"/>
          </reference>
          <reference field="9" count="1" selected="0">
            <x v="2"/>
          </reference>
        </references>
      </pivotArea>
    </format>
    <format dxfId="137">
      <pivotArea outline="0" fieldPosition="0">
        <references count="3">
          <reference field="0" count="1" selected="0">
            <x v="19"/>
          </reference>
          <reference field="7" count="1" selected="0">
            <x v="14"/>
          </reference>
          <reference field="9" count="1" selected="0">
            <x v="2"/>
          </reference>
        </references>
      </pivotArea>
    </format>
    <format dxfId="136">
      <pivotArea outline="0" fieldPosition="0">
        <references count="3">
          <reference field="0" count="1" selected="0">
            <x v="19"/>
          </reference>
          <reference field="7" count="1" selected="0">
            <x v="23"/>
          </reference>
          <reference field="9" count="1" selected="0">
            <x v="2"/>
          </reference>
        </references>
      </pivotArea>
    </format>
    <format dxfId="135">
      <pivotArea outline="0" fieldPosition="0">
        <references count="3">
          <reference field="0" count="1" selected="0">
            <x v="19"/>
          </reference>
          <reference field="7" count="1" selected="0">
            <x v="28"/>
          </reference>
          <reference field="9" count="1" selected="0">
            <x v="2"/>
          </reference>
        </references>
      </pivotArea>
    </format>
    <format dxfId="134">
      <pivotArea outline="0" fieldPosition="0">
        <references count="3">
          <reference field="0" count="1" selected="0">
            <x v="19"/>
          </reference>
          <reference field="7" count="3" selected="0">
            <x v="23"/>
            <x v="28"/>
            <x v="39"/>
          </reference>
          <reference field="9" count="1" selected="0">
            <x v="2"/>
          </reference>
        </references>
      </pivotArea>
    </format>
    <format dxfId="133">
      <pivotArea outline="0" fieldPosition="0">
        <references count="3">
          <reference field="0" count="1" selected="0">
            <x v="19"/>
          </reference>
          <reference field="7" count="1" selected="0">
            <x v="28"/>
          </reference>
          <reference field="9" count="1" selected="0">
            <x v="4"/>
          </reference>
        </references>
      </pivotArea>
    </format>
    <format dxfId="132">
      <pivotArea outline="0" fieldPosition="0">
        <references count="3">
          <reference field="0" count="1" selected="0">
            <x v="19"/>
          </reference>
          <reference field="7" count="1" selected="0">
            <x v="3"/>
          </reference>
          <reference field="9" count="1" selected="0">
            <x v="8"/>
          </reference>
        </references>
      </pivotArea>
    </format>
    <format dxfId="131">
      <pivotArea outline="0" fieldPosition="0">
        <references count="3">
          <reference field="0" count="1" selected="0">
            <x v="19"/>
          </reference>
          <reference field="7" count="1" selected="0">
            <x v="14"/>
          </reference>
          <reference field="9" count="1" selected="0">
            <x v="8"/>
          </reference>
        </references>
      </pivotArea>
    </format>
    <format dxfId="130">
      <pivotArea outline="0" fieldPosition="0">
        <references count="3">
          <reference field="0" count="1" selected="0">
            <x v="20"/>
          </reference>
          <reference field="7" count="1" selected="0">
            <x v="3"/>
          </reference>
          <reference field="9" count="1" selected="0">
            <x v="2"/>
          </reference>
        </references>
      </pivotArea>
    </format>
    <format dxfId="129">
      <pivotArea outline="0" fieldPosition="0">
        <references count="3">
          <reference field="0" count="1" selected="0">
            <x v="20"/>
          </reference>
          <reference field="7" count="1" selected="0">
            <x v="14"/>
          </reference>
          <reference field="9" count="1" selected="0">
            <x v="2"/>
          </reference>
        </references>
      </pivotArea>
    </format>
    <format dxfId="128">
      <pivotArea outline="0" fieldPosition="0">
        <references count="3">
          <reference field="0" count="1" selected="0">
            <x v="20"/>
          </reference>
          <reference field="7" count="1" selected="0">
            <x v="39"/>
          </reference>
          <reference field="9" count="1" selected="0">
            <x v="2"/>
          </reference>
        </references>
      </pivotArea>
    </format>
    <format dxfId="127">
      <pivotArea outline="0" fieldPosition="0">
        <references count="3">
          <reference field="0" count="1" selected="0">
            <x v="20"/>
          </reference>
          <reference field="7" count="1" selected="0">
            <x v="23"/>
          </reference>
          <reference field="9" count="1" selected="0">
            <x v="2"/>
          </reference>
        </references>
      </pivotArea>
    </format>
    <format dxfId="126">
      <pivotArea outline="0" fieldPosition="0">
        <references count="3">
          <reference field="0" count="1" selected="0">
            <x v="20"/>
          </reference>
          <reference field="7" count="1" selected="0">
            <x v="3"/>
          </reference>
          <reference field="9" count="1" selected="0">
            <x v="8"/>
          </reference>
        </references>
      </pivotArea>
    </format>
    <format dxfId="125">
      <pivotArea outline="0" fieldPosition="0">
        <references count="3">
          <reference field="0" count="1" selected="0">
            <x v="21"/>
          </reference>
          <reference field="7" count="1" selected="0">
            <x v="3"/>
          </reference>
          <reference field="9" count="1" selected="0">
            <x v="2"/>
          </reference>
        </references>
      </pivotArea>
    </format>
    <format dxfId="124">
      <pivotArea outline="0" fieldPosition="0">
        <references count="3">
          <reference field="0" count="1" selected="0">
            <x v="21"/>
          </reference>
          <reference field="7" count="1" selected="0">
            <x v="14"/>
          </reference>
          <reference field="9" count="1" selected="0">
            <x v="2"/>
          </reference>
        </references>
      </pivotArea>
    </format>
    <format dxfId="123">
      <pivotArea outline="0" fieldPosition="0">
        <references count="3">
          <reference field="0" count="1" selected="0">
            <x v="21"/>
          </reference>
          <reference field="7" count="1" selected="0">
            <x v="23"/>
          </reference>
          <reference field="9" count="1" selected="0">
            <x v="2"/>
          </reference>
        </references>
      </pivotArea>
    </format>
    <format dxfId="122">
      <pivotArea outline="0" fieldPosition="0">
        <references count="3">
          <reference field="0" count="1" selected="0">
            <x v="21"/>
          </reference>
          <reference field="7" count="1" selected="0">
            <x v="14"/>
          </reference>
          <reference field="9" count="1" selected="0">
            <x v="8"/>
          </reference>
        </references>
      </pivotArea>
    </format>
    <format dxfId="121">
      <pivotArea outline="0" fieldPosition="0">
        <references count="3">
          <reference field="0" count="1" selected="0">
            <x v="22"/>
          </reference>
          <reference field="7" count="1" selected="0">
            <x v="3"/>
          </reference>
          <reference field="9" count="1" selected="0">
            <x v="2"/>
          </reference>
        </references>
      </pivotArea>
    </format>
    <format dxfId="120">
      <pivotArea outline="0" fieldPosition="0">
        <references count="3">
          <reference field="0" count="1" selected="0">
            <x v="22"/>
          </reference>
          <reference field="7" count="1" selected="0">
            <x v="14"/>
          </reference>
          <reference field="9" count="1" selected="0">
            <x v="2"/>
          </reference>
        </references>
      </pivotArea>
    </format>
    <format dxfId="119">
      <pivotArea outline="0" fieldPosition="0">
        <references count="3">
          <reference field="0" count="1" selected="0">
            <x v="22"/>
          </reference>
          <reference field="7" count="1" selected="0">
            <x v="23"/>
          </reference>
          <reference field="9" count="1" selected="0">
            <x v="2"/>
          </reference>
        </references>
      </pivotArea>
    </format>
    <format dxfId="118">
      <pivotArea outline="0" fieldPosition="0">
        <references count="3">
          <reference field="0" count="1" selected="0">
            <x v="22"/>
          </reference>
          <reference field="7" count="1" selected="0">
            <x v="39"/>
          </reference>
          <reference field="9" count="1" selected="0">
            <x v="2"/>
          </reference>
        </references>
      </pivotArea>
    </format>
    <format dxfId="117">
      <pivotArea outline="0" fieldPosition="0">
        <references count="3">
          <reference field="0" count="1" selected="0">
            <x v="22"/>
          </reference>
          <reference field="7" count="1" selected="0">
            <x v="14"/>
          </reference>
          <reference field="9" count="1" selected="0">
            <x v="8"/>
          </reference>
        </references>
      </pivotArea>
    </format>
    <format dxfId="116">
      <pivotArea outline="0" fieldPosition="0">
        <references count="3">
          <reference field="0" count="1" selected="0">
            <x v="0"/>
          </reference>
          <reference field="7" count="1" selected="0">
            <x v="33"/>
          </reference>
          <reference field="9" count="1" selected="0">
            <x v="6"/>
          </reference>
        </references>
      </pivotArea>
    </format>
    <format dxfId="115">
      <pivotArea outline="0" fieldPosition="0">
        <references count="3">
          <reference field="0" count="1" selected="0">
            <x v="0"/>
          </reference>
          <reference field="7" count="2" selected="0">
            <x v="0"/>
            <x v="22"/>
          </reference>
          <reference field="9" count="1" selected="0">
            <x v="6"/>
          </reference>
        </references>
      </pivotArea>
    </format>
    <format dxfId="114">
      <pivotArea outline="0" fieldPosition="0">
        <references count="2">
          <reference field="0" count="1" selected="0">
            <x v="1"/>
          </reference>
          <reference field="9" count="1" selected="0" defaultSubtotal="1">
            <x v="6"/>
          </reference>
        </references>
      </pivotArea>
    </format>
    <format dxfId="113">
      <pivotArea outline="0" fieldPosition="0">
        <references count="3">
          <reference field="0" count="1" selected="0">
            <x v="2"/>
          </reference>
          <reference field="7" count="2" selected="0">
            <x v="0"/>
            <x v="33"/>
          </reference>
          <reference field="9" count="1" selected="0">
            <x v="6"/>
          </reference>
        </references>
      </pivotArea>
    </format>
    <format dxfId="112">
      <pivotArea outline="0" fieldPosition="0">
        <references count="3">
          <reference field="0" count="1" selected="0">
            <x v="4"/>
          </reference>
          <reference field="7" count="1" selected="0">
            <x v="40"/>
          </reference>
          <reference field="9" count="1" selected="0">
            <x v="3"/>
          </reference>
        </references>
      </pivotArea>
    </format>
    <format dxfId="111">
      <pivotArea outline="0" fieldPosition="0">
        <references count="3">
          <reference field="0" count="1" selected="0">
            <x v="4"/>
          </reference>
          <reference field="7" count="1" selected="0">
            <x v="40"/>
          </reference>
          <reference field="9" count="1" selected="0">
            <x v="9"/>
          </reference>
        </references>
      </pivotArea>
    </format>
    <format dxfId="110">
      <pivotArea outline="0" fieldPosition="0">
        <references count="3">
          <reference field="0" count="1" selected="0">
            <x v="4"/>
          </reference>
          <reference field="7" count="1" selected="0">
            <x v="41"/>
          </reference>
          <reference field="9" count="1" selected="0">
            <x v="9"/>
          </reference>
        </references>
      </pivotArea>
    </format>
    <format dxfId="109">
      <pivotArea outline="0" fieldPosition="0">
        <references count="3">
          <reference field="0" count="1" selected="0">
            <x v="4"/>
          </reference>
          <reference field="7" count="1" selected="0">
            <x v="42"/>
          </reference>
          <reference field="9" count="1" selected="0">
            <x v="9"/>
          </reference>
        </references>
      </pivotArea>
    </format>
    <format dxfId="108">
      <pivotArea outline="0" fieldPosition="0">
        <references count="3">
          <reference field="0" count="1" selected="0">
            <x v="4"/>
          </reference>
          <reference field="7" count="1" selected="0">
            <x v="43"/>
          </reference>
          <reference field="9" count="1" selected="0">
            <x v="9"/>
          </reference>
        </references>
      </pivotArea>
    </format>
    <format dxfId="107">
      <pivotArea outline="0" fieldPosition="0">
        <references count="3">
          <reference field="0" count="1" selected="0">
            <x v="5"/>
          </reference>
          <reference field="7" count="2" selected="0">
            <x v="40"/>
            <x v="43"/>
          </reference>
          <reference field="9" count="1" selected="0">
            <x v="9"/>
          </reference>
        </references>
      </pivotArea>
    </format>
    <format dxfId="106">
      <pivotArea outline="0" fieldPosition="0">
        <references count="1">
          <reference field="0" count="1" selected="0" defaultSubtotal="1">
            <x v="16"/>
          </reference>
        </references>
      </pivotArea>
    </format>
    <format dxfId="105">
      <pivotArea outline="0" fieldPosition="0">
        <references count="2">
          <reference field="0" count="1" selected="0">
            <x v="17"/>
          </reference>
          <reference field="9" count="2" selected="0" defaultSubtotal="1">
            <x v="6"/>
            <x v="7"/>
          </reference>
        </references>
      </pivotArea>
    </format>
    <format dxfId="104">
      <pivotArea outline="0" fieldPosition="0"/>
    </format>
    <format dxfId="103">
      <pivotArea dataOnly="0" labelOnly="1" outline="0" offset="B256:IV256" fieldPosition="0">
        <references count="1">
          <reference field="0" count="1" defaultSubtotal="1">
            <x v="0"/>
          </reference>
        </references>
      </pivotArea>
    </format>
    <format dxfId="102">
      <pivotArea dataOnly="0" labelOnly="1" outline="0" offset="B256:IV256" fieldPosition="0">
        <references count="1">
          <reference field="0" count="1" defaultSubtotal="1">
            <x v="1"/>
          </reference>
        </references>
      </pivotArea>
    </format>
    <format dxfId="101">
      <pivotArea dataOnly="0" labelOnly="1" outline="0" offset="B256:IV256" fieldPosition="0">
        <references count="1">
          <reference field="0" count="1" defaultSubtotal="1">
            <x v="2"/>
          </reference>
        </references>
      </pivotArea>
    </format>
    <format dxfId="100">
      <pivotArea dataOnly="0" labelOnly="1" outline="0" offset="B256:IV256" fieldPosition="0">
        <references count="1">
          <reference field="0" count="1" defaultSubtotal="1">
            <x v="3"/>
          </reference>
        </references>
      </pivotArea>
    </format>
    <format dxfId="99">
      <pivotArea dataOnly="0" labelOnly="1" outline="0" offset="B256:IV256" fieldPosition="0">
        <references count="1">
          <reference field="0" count="1" defaultSubtotal="1">
            <x v="4"/>
          </reference>
        </references>
      </pivotArea>
    </format>
    <format dxfId="98">
      <pivotArea dataOnly="0" labelOnly="1" outline="0" offset="B256:IV256" fieldPosition="0">
        <references count="1">
          <reference field="0" count="1" defaultSubtotal="1">
            <x v="5"/>
          </reference>
        </references>
      </pivotArea>
    </format>
    <format dxfId="97">
      <pivotArea dataOnly="0" labelOnly="1" outline="0" offset="B256:IV256" fieldPosition="0">
        <references count="1">
          <reference field="0" count="1" defaultSubtotal="1">
            <x v="6"/>
          </reference>
        </references>
      </pivotArea>
    </format>
    <format dxfId="96">
      <pivotArea dataOnly="0" labelOnly="1" outline="0" offset="B256:IV256" fieldPosition="0">
        <references count="1">
          <reference field="0" count="1" defaultSubtotal="1">
            <x v="7"/>
          </reference>
        </references>
      </pivotArea>
    </format>
    <format dxfId="95">
      <pivotArea dataOnly="0" labelOnly="1" outline="0" offset="B256:IV256" fieldPosition="0">
        <references count="1">
          <reference field="0" count="1" defaultSubtotal="1">
            <x v="8"/>
          </reference>
        </references>
      </pivotArea>
    </format>
    <format dxfId="94">
      <pivotArea dataOnly="0" labelOnly="1" outline="0" offset="B256:IV256" fieldPosition="0">
        <references count="1">
          <reference field="0" count="1" defaultSubtotal="1">
            <x v="9"/>
          </reference>
        </references>
      </pivotArea>
    </format>
    <format dxfId="93">
      <pivotArea dataOnly="0" labelOnly="1" outline="0" offset="B256:IV256" fieldPosition="0">
        <references count="1">
          <reference field="0" count="1" defaultSubtotal="1">
            <x v="10"/>
          </reference>
        </references>
      </pivotArea>
    </format>
    <format dxfId="92">
      <pivotArea dataOnly="0" labelOnly="1" outline="0" offset="B256:IV256" fieldPosition="0">
        <references count="1">
          <reference field="0" count="1" defaultSubtotal="1">
            <x v="11"/>
          </reference>
        </references>
      </pivotArea>
    </format>
    <format dxfId="91">
      <pivotArea dataOnly="0" labelOnly="1" outline="0" offset="B256:IV256" fieldPosition="0">
        <references count="1">
          <reference field="0" count="1" defaultSubtotal="1">
            <x v="12"/>
          </reference>
        </references>
      </pivotArea>
    </format>
    <format dxfId="90">
      <pivotArea dataOnly="0" labelOnly="1" outline="0" offset="B256:IV256" fieldPosition="0">
        <references count="1">
          <reference field="0" count="1" defaultSubtotal="1">
            <x v="13"/>
          </reference>
        </references>
      </pivotArea>
    </format>
    <format dxfId="89">
      <pivotArea dataOnly="0" labelOnly="1" outline="0" offset="B256:IV256" fieldPosition="0">
        <references count="1">
          <reference field="0" count="1" defaultSubtotal="1">
            <x v="14"/>
          </reference>
        </references>
      </pivotArea>
    </format>
    <format dxfId="88">
      <pivotArea dataOnly="0" labelOnly="1" outline="0" offset="B256:IV256" fieldPosition="0">
        <references count="1">
          <reference field="0" count="1" defaultSubtotal="1">
            <x v="15"/>
          </reference>
        </references>
      </pivotArea>
    </format>
    <format dxfId="87">
      <pivotArea dataOnly="0" labelOnly="1" outline="0" offset="B256:IV256" fieldPosition="0">
        <references count="1">
          <reference field="0" count="1" defaultSubtotal="1">
            <x v="16"/>
          </reference>
        </references>
      </pivotArea>
    </format>
    <format dxfId="86">
      <pivotArea dataOnly="0" labelOnly="1" outline="0" offset="B256:IV256" fieldPosition="0">
        <references count="1">
          <reference field="0" count="1" defaultSubtotal="1">
            <x v="17"/>
          </reference>
        </references>
      </pivotArea>
    </format>
    <format dxfId="85">
      <pivotArea dataOnly="0" labelOnly="1" outline="0" offset="B256:IV256" fieldPosition="0">
        <references count="1">
          <reference field="0" count="1" defaultSubtotal="1">
            <x v="18"/>
          </reference>
        </references>
      </pivotArea>
    </format>
    <format dxfId="84">
      <pivotArea dataOnly="0" labelOnly="1" outline="0" offset="B256:IV256" fieldPosition="0">
        <references count="1">
          <reference field="0" count="1" defaultSubtotal="1">
            <x v="19"/>
          </reference>
        </references>
      </pivotArea>
    </format>
    <format dxfId="83">
      <pivotArea dataOnly="0" labelOnly="1" outline="0" offset="B256:IV256" fieldPosition="0">
        <references count="1">
          <reference field="0" count="1" defaultSubtotal="1">
            <x v="20"/>
          </reference>
        </references>
      </pivotArea>
    </format>
    <format dxfId="82">
      <pivotArea dataOnly="0" labelOnly="1" outline="0" offset="B256:IV256" fieldPosition="0">
        <references count="1">
          <reference field="0" count="1" defaultSubtotal="1">
            <x v="21"/>
          </reference>
        </references>
      </pivotArea>
    </format>
    <format dxfId="81">
      <pivotArea dataOnly="0" labelOnly="1" outline="0" offset="B256:IV256" fieldPosition="0">
        <references count="1">
          <reference field="0" count="1" defaultSubtotal="1">
            <x v="22"/>
          </reference>
        </references>
      </pivotArea>
    </format>
    <format dxfId="80">
      <pivotArea dataOnly="0" labelOnly="1" grandRow="1" outline="0" offset="B256:IV256" fieldPosition="0"/>
    </format>
    <format dxfId="79">
      <pivotArea dataOnly="0" labelOnly="1" outline="0" fieldPosition="0">
        <references count="2">
          <reference field="0" count="1" selected="0">
            <x v="0"/>
          </reference>
          <reference field="9" count="1">
            <x v="6"/>
          </reference>
        </references>
      </pivotArea>
    </format>
    <format dxfId="78">
      <pivotArea dataOnly="0" labelOnly="1" outline="0" fieldPosition="0">
        <references count="2">
          <reference field="0" count="1" selected="0">
            <x v="0"/>
          </reference>
          <reference field="9" count="1" defaultSubtotal="1">
            <x v="6"/>
          </reference>
        </references>
      </pivotArea>
    </format>
    <format dxfId="77">
      <pivotArea dataOnly="0" labelOnly="1" outline="0" fieldPosition="0">
        <references count="2">
          <reference field="0" count="1" selected="0">
            <x v="1"/>
          </reference>
          <reference field="9" count="1">
            <x v="6"/>
          </reference>
        </references>
      </pivotArea>
    </format>
    <format dxfId="76">
      <pivotArea dataOnly="0" labelOnly="1" outline="0" fieldPosition="0">
        <references count="2">
          <reference field="0" count="1" selected="0">
            <x v="1"/>
          </reference>
          <reference field="9" count="1" defaultSubtotal="1">
            <x v="6"/>
          </reference>
        </references>
      </pivotArea>
    </format>
    <format dxfId="75">
      <pivotArea dataOnly="0" labelOnly="1" outline="0" fieldPosition="0">
        <references count="2">
          <reference field="0" count="1" selected="0">
            <x v="2"/>
          </reference>
          <reference field="9" count="1">
            <x v="6"/>
          </reference>
        </references>
      </pivotArea>
    </format>
    <format dxfId="74">
      <pivotArea dataOnly="0" labelOnly="1" outline="0" fieldPosition="0">
        <references count="2">
          <reference field="0" count="1" selected="0">
            <x v="2"/>
          </reference>
          <reference field="9" count="1" defaultSubtotal="1">
            <x v="6"/>
          </reference>
        </references>
      </pivotArea>
    </format>
    <format dxfId="73">
      <pivotArea dataOnly="0" labelOnly="1" outline="0" fieldPosition="0">
        <references count="2">
          <reference field="0" count="1" selected="0">
            <x v="3"/>
          </reference>
          <reference field="9" count="1">
            <x v="2"/>
          </reference>
        </references>
      </pivotArea>
    </format>
    <format dxfId="72">
      <pivotArea dataOnly="0" labelOnly="1" outline="0" fieldPosition="0">
        <references count="2">
          <reference field="0" count="1" selected="0">
            <x v="3"/>
          </reference>
          <reference field="9" count="1" defaultSubtotal="1">
            <x v="2"/>
          </reference>
        </references>
      </pivotArea>
    </format>
    <format dxfId="71">
      <pivotArea dataOnly="0" labelOnly="1" outline="0" fieldPosition="0">
        <references count="2">
          <reference field="0" count="1" selected="0">
            <x v="4"/>
          </reference>
          <reference field="9" count="2">
            <x v="3"/>
            <x v="9"/>
          </reference>
        </references>
      </pivotArea>
    </format>
    <format dxfId="70">
      <pivotArea dataOnly="0" labelOnly="1" outline="0" fieldPosition="0">
        <references count="2">
          <reference field="0" count="1" selected="0">
            <x v="4"/>
          </reference>
          <reference field="9" count="2" defaultSubtotal="1">
            <x v="3"/>
            <x v="9"/>
          </reference>
        </references>
      </pivotArea>
    </format>
    <format dxfId="69">
      <pivotArea dataOnly="0" labelOnly="1" outline="0" fieldPosition="0">
        <references count="2">
          <reference field="0" count="1" selected="0">
            <x v="5"/>
          </reference>
          <reference field="9" count="1">
            <x v="9"/>
          </reference>
        </references>
      </pivotArea>
    </format>
    <format dxfId="68">
      <pivotArea dataOnly="0" labelOnly="1" outline="0" fieldPosition="0">
        <references count="2">
          <reference field="0" count="1" selected="0">
            <x v="5"/>
          </reference>
          <reference field="9" count="1" defaultSubtotal="1">
            <x v="9"/>
          </reference>
        </references>
      </pivotArea>
    </format>
    <format dxfId="67">
      <pivotArea dataOnly="0" labelOnly="1" outline="0" fieldPosition="0">
        <references count="2">
          <reference field="0" count="1" selected="0">
            <x v="6"/>
          </reference>
          <reference field="9" count="1">
            <x v="2"/>
          </reference>
        </references>
      </pivotArea>
    </format>
    <format dxfId="66">
      <pivotArea dataOnly="0" labelOnly="1" outline="0" fieldPosition="0">
        <references count="2">
          <reference field="0" count="1" selected="0">
            <x v="6"/>
          </reference>
          <reference field="9" count="1" defaultSubtotal="1">
            <x v="2"/>
          </reference>
        </references>
      </pivotArea>
    </format>
    <format dxfId="65">
      <pivotArea dataOnly="0" labelOnly="1" outline="0" fieldPosition="0">
        <references count="2">
          <reference field="0" count="1" selected="0">
            <x v="7"/>
          </reference>
          <reference field="9" count="1">
            <x v="2"/>
          </reference>
        </references>
      </pivotArea>
    </format>
    <format dxfId="64">
      <pivotArea dataOnly="0" labelOnly="1" outline="0" fieldPosition="0">
        <references count="2">
          <reference field="0" count="1" selected="0">
            <x v="7"/>
          </reference>
          <reference field="9" count="1" defaultSubtotal="1">
            <x v="2"/>
          </reference>
        </references>
      </pivotArea>
    </format>
    <format dxfId="63">
      <pivotArea dataOnly="0" labelOnly="1" outline="0" fieldPosition="0">
        <references count="2">
          <reference field="0" count="1" selected="0">
            <x v="8"/>
          </reference>
          <reference field="9" count="1">
            <x v="9"/>
          </reference>
        </references>
      </pivotArea>
    </format>
    <format dxfId="62">
      <pivotArea dataOnly="0" labelOnly="1" outline="0" fieldPosition="0">
        <references count="2">
          <reference field="0" count="1" selected="0">
            <x v="8"/>
          </reference>
          <reference field="9" count="1" defaultSubtotal="1">
            <x v="9"/>
          </reference>
        </references>
      </pivotArea>
    </format>
    <format dxfId="61">
      <pivotArea dataOnly="0" labelOnly="1" outline="0" fieldPosition="0">
        <references count="2">
          <reference field="0" count="1" selected="0">
            <x v="9"/>
          </reference>
          <reference field="9" count="2">
            <x v="5"/>
            <x v="9"/>
          </reference>
        </references>
      </pivotArea>
    </format>
    <format dxfId="60">
      <pivotArea dataOnly="0" labelOnly="1" outline="0" fieldPosition="0">
        <references count="2">
          <reference field="0" count="1" selected="0">
            <x v="9"/>
          </reference>
          <reference field="9" count="2" defaultSubtotal="1">
            <x v="5"/>
            <x v="9"/>
          </reference>
        </references>
      </pivotArea>
    </format>
    <format dxfId="59">
      <pivotArea dataOnly="0" labelOnly="1" outline="0" fieldPosition="0">
        <references count="2">
          <reference field="0" count="1" selected="0">
            <x v="10"/>
          </reference>
          <reference field="9" count="1">
            <x v="9"/>
          </reference>
        </references>
      </pivotArea>
    </format>
    <format dxfId="58">
      <pivotArea dataOnly="0" labelOnly="1" outline="0" fieldPosition="0">
        <references count="2">
          <reference field="0" count="1" selected="0">
            <x v="10"/>
          </reference>
          <reference field="9" count="1" defaultSubtotal="1">
            <x v="9"/>
          </reference>
        </references>
      </pivotArea>
    </format>
    <format dxfId="57">
      <pivotArea dataOnly="0" labelOnly="1" outline="0" fieldPosition="0">
        <references count="2">
          <reference field="0" count="1" selected="0">
            <x v="11"/>
          </reference>
          <reference field="9" count="1">
            <x v="2"/>
          </reference>
        </references>
      </pivotArea>
    </format>
    <format dxfId="56">
      <pivotArea dataOnly="0" labelOnly="1" outline="0" fieldPosition="0">
        <references count="2">
          <reference field="0" count="1" selected="0">
            <x v="11"/>
          </reference>
          <reference field="9" count="1" defaultSubtotal="1">
            <x v="2"/>
          </reference>
        </references>
      </pivotArea>
    </format>
    <format dxfId="55">
      <pivotArea dataOnly="0" labelOnly="1" outline="0" fieldPosition="0">
        <references count="2">
          <reference field="0" count="1" selected="0">
            <x v="12"/>
          </reference>
          <reference field="9" count="1">
            <x v="1"/>
          </reference>
        </references>
      </pivotArea>
    </format>
    <format dxfId="54">
      <pivotArea dataOnly="0" labelOnly="1" outline="0" fieldPosition="0">
        <references count="2">
          <reference field="0" count="1" selected="0">
            <x v="12"/>
          </reference>
          <reference field="9" count="1" defaultSubtotal="1">
            <x v="1"/>
          </reference>
        </references>
      </pivotArea>
    </format>
    <format dxfId="53">
      <pivotArea dataOnly="0" labelOnly="1" outline="0" fieldPosition="0">
        <references count="2">
          <reference field="0" count="1" selected="0">
            <x v="13"/>
          </reference>
          <reference field="9" count="1">
            <x v="2"/>
          </reference>
        </references>
      </pivotArea>
    </format>
    <format dxfId="52">
      <pivotArea dataOnly="0" labelOnly="1" outline="0" fieldPosition="0">
        <references count="2">
          <reference field="0" count="1" selected="0">
            <x v="13"/>
          </reference>
          <reference field="9" count="1" defaultSubtotal="1">
            <x v="2"/>
          </reference>
        </references>
      </pivotArea>
    </format>
    <format dxfId="51">
      <pivotArea dataOnly="0" labelOnly="1" outline="0" fieldPosition="0">
        <references count="2">
          <reference field="0" count="1" selected="0">
            <x v="14"/>
          </reference>
          <reference field="9" count="1">
            <x v="2"/>
          </reference>
        </references>
      </pivotArea>
    </format>
    <format dxfId="50">
      <pivotArea dataOnly="0" labelOnly="1" outline="0" fieldPosition="0">
        <references count="2">
          <reference field="0" count="1" selected="0">
            <x v="14"/>
          </reference>
          <reference field="9" count="1" defaultSubtotal="1">
            <x v="2"/>
          </reference>
        </references>
      </pivotArea>
    </format>
    <format dxfId="49">
      <pivotArea dataOnly="0" labelOnly="1" outline="0" fieldPosition="0">
        <references count="2">
          <reference field="0" count="1" selected="0">
            <x v="15"/>
          </reference>
          <reference field="9" count="1">
            <x v="2"/>
          </reference>
        </references>
      </pivotArea>
    </format>
    <format dxfId="48">
      <pivotArea dataOnly="0" labelOnly="1" outline="0" fieldPosition="0">
        <references count="2">
          <reference field="0" count="1" selected="0">
            <x v="15"/>
          </reference>
          <reference field="9" count="1" defaultSubtotal="1">
            <x v="2"/>
          </reference>
        </references>
      </pivotArea>
    </format>
    <format dxfId="47">
      <pivotArea dataOnly="0" labelOnly="1" outline="0" fieldPosition="0">
        <references count="2">
          <reference field="0" count="1" selected="0">
            <x v="16"/>
          </reference>
          <reference field="9" count="1">
            <x v="6"/>
          </reference>
        </references>
      </pivotArea>
    </format>
    <format dxfId="46">
      <pivotArea dataOnly="0" labelOnly="1" outline="0" fieldPosition="0">
        <references count="2">
          <reference field="0" count="1" selected="0">
            <x v="16"/>
          </reference>
          <reference field="9" count="1" defaultSubtotal="1">
            <x v="6"/>
          </reference>
        </references>
      </pivotArea>
    </format>
    <format dxfId="45">
      <pivotArea dataOnly="0" labelOnly="1" outline="0" fieldPosition="0">
        <references count="2">
          <reference field="0" count="1" selected="0">
            <x v="17"/>
          </reference>
          <reference field="9" count="2">
            <x v="6"/>
            <x v="7"/>
          </reference>
        </references>
      </pivotArea>
    </format>
    <format dxfId="44">
      <pivotArea dataOnly="0" labelOnly="1" outline="0" fieldPosition="0">
        <references count="2">
          <reference field="0" count="1" selected="0">
            <x v="17"/>
          </reference>
          <reference field="9" count="2" defaultSubtotal="1">
            <x v="6"/>
            <x v="7"/>
          </reference>
        </references>
      </pivotArea>
    </format>
    <format dxfId="43">
      <pivotArea dataOnly="0" labelOnly="1" outline="0" fieldPosition="0">
        <references count="2">
          <reference field="0" count="1" selected="0">
            <x v="18"/>
          </reference>
          <reference field="9" count="1">
            <x v="6"/>
          </reference>
        </references>
      </pivotArea>
    </format>
    <format dxfId="42">
      <pivotArea dataOnly="0" labelOnly="1" outline="0" fieldPosition="0">
        <references count="2">
          <reference field="0" count="1" selected="0">
            <x v="18"/>
          </reference>
          <reference field="9" count="1" defaultSubtotal="1">
            <x v="6"/>
          </reference>
        </references>
      </pivotArea>
    </format>
    <format dxfId="41">
      <pivotArea dataOnly="0" labelOnly="1" outline="0" fieldPosition="0">
        <references count="2">
          <reference field="0" count="1" selected="0">
            <x v="19"/>
          </reference>
          <reference field="9" count="4">
            <x v="0"/>
            <x v="2"/>
            <x v="4"/>
            <x v="8"/>
          </reference>
        </references>
      </pivotArea>
    </format>
    <format dxfId="40">
      <pivotArea dataOnly="0" labelOnly="1" outline="0" fieldPosition="0">
        <references count="2">
          <reference field="0" count="1" selected="0">
            <x v="19"/>
          </reference>
          <reference field="9" count="4" defaultSubtotal="1">
            <x v="0"/>
            <x v="2"/>
            <x v="4"/>
            <x v="8"/>
          </reference>
        </references>
      </pivotArea>
    </format>
    <format dxfId="39">
      <pivotArea dataOnly="0" labelOnly="1" outline="0" fieldPosition="0">
        <references count="2">
          <reference field="0" count="1" selected="0">
            <x v="20"/>
          </reference>
          <reference field="9" count="2">
            <x v="2"/>
            <x v="8"/>
          </reference>
        </references>
      </pivotArea>
    </format>
    <format dxfId="38">
      <pivotArea dataOnly="0" labelOnly="1" outline="0" fieldPosition="0">
        <references count="2">
          <reference field="0" count="1" selected="0">
            <x v="20"/>
          </reference>
          <reference field="9" count="2" defaultSubtotal="1">
            <x v="2"/>
            <x v="8"/>
          </reference>
        </references>
      </pivotArea>
    </format>
    <format dxfId="37">
      <pivotArea dataOnly="0" labelOnly="1" outline="0" fieldPosition="0">
        <references count="2">
          <reference field="0" count="1" selected="0">
            <x v="21"/>
          </reference>
          <reference field="9" count="2">
            <x v="2"/>
            <x v="8"/>
          </reference>
        </references>
      </pivotArea>
    </format>
    <format dxfId="36">
      <pivotArea dataOnly="0" labelOnly="1" outline="0" fieldPosition="0">
        <references count="2">
          <reference field="0" count="1" selected="0">
            <x v="21"/>
          </reference>
          <reference field="9" count="2" defaultSubtotal="1">
            <x v="2"/>
            <x v="8"/>
          </reference>
        </references>
      </pivotArea>
    </format>
    <format dxfId="35">
      <pivotArea dataOnly="0" labelOnly="1" outline="0" fieldPosition="0">
        <references count="2">
          <reference field="0" count="1" selected="0">
            <x v="22"/>
          </reference>
          <reference field="9" count="2">
            <x v="2"/>
            <x v="8"/>
          </reference>
        </references>
      </pivotArea>
    </format>
    <format dxfId="34">
      <pivotArea dataOnly="0" labelOnly="1" outline="0" fieldPosition="0">
        <references count="2">
          <reference field="0" count="1" selected="0">
            <x v="22"/>
          </reference>
          <reference field="9" count="2" defaultSubtotal="1">
            <x v="2"/>
            <x v="8"/>
          </reference>
        </references>
      </pivotArea>
    </format>
    <format dxfId="33">
      <pivotArea dataOnly="0" labelOnly="1" outline="0" fieldPosition="0">
        <references count="3">
          <reference field="0" count="1" selected="0">
            <x v="0"/>
          </reference>
          <reference field="7" count="3">
            <x v="0"/>
            <x v="22"/>
            <x v="33"/>
          </reference>
          <reference field="9" count="1" selected="0">
            <x v="6"/>
          </reference>
        </references>
      </pivotArea>
    </format>
    <format dxfId="32">
      <pivotArea dataOnly="0" labelOnly="1" outline="0" fieldPosition="0">
        <references count="3">
          <reference field="0" count="1" selected="0">
            <x v="1"/>
          </reference>
          <reference field="7" count="1">
            <x v="16"/>
          </reference>
          <reference field="9" count="1" selected="0">
            <x v="6"/>
          </reference>
        </references>
      </pivotArea>
    </format>
    <format dxfId="31">
      <pivotArea dataOnly="0" labelOnly="1" outline="0" fieldPosition="0">
        <references count="3">
          <reference field="0" count="1" selected="0">
            <x v="2"/>
          </reference>
          <reference field="7" count="2">
            <x v="0"/>
            <x v="33"/>
          </reference>
          <reference field="9" count="1" selected="0">
            <x v="6"/>
          </reference>
        </references>
      </pivotArea>
    </format>
    <format dxfId="30">
      <pivotArea dataOnly="0" labelOnly="1" outline="0" fieldPosition="0">
        <references count="3">
          <reference field="0" count="1" selected="0">
            <x v="3"/>
          </reference>
          <reference field="7" count="3">
            <x v="11"/>
            <x v="13"/>
            <x v="16"/>
          </reference>
          <reference field="9" count="1" selected="0">
            <x v="2"/>
          </reference>
        </references>
      </pivotArea>
    </format>
    <format dxfId="29">
      <pivotArea dataOnly="0" labelOnly="1" outline="0" fieldPosition="0">
        <references count="3">
          <reference field="0" count="1" selected="0">
            <x v="4"/>
          </reference>
          <reference field="7" count="1">
            <x v="40"/>
          </reference>
          <reference field="9" count="1" selected="0">
            <x v="3"/>
          </reference>
        </references>
      </pivotArea>
    </format>
    <format dxfId="28">
      <pivotArea dataOnly="0" labelOnly="1" outline="0" fieldPosition="0">
        <references count="3">
          <reference field="0" count="1" selected="0">
            <x v="4"/>
          </reference>
          <reference field="7" count="4">
            <x v="40"/>
            <x v="41"/>
            <x v="42"/>
            <x v="43"/>
          </reference>
          <reference field="9" count="1" selected="0">
            <x v="9"/>
          </reference>
        </references>
      </pivotArea>
    </format>
    <format dxfId="27">
      <pivotArea dataOnly="0" labelOnly="1" outline="0" fieldPosition="0">
        <references count="3">
          <reference field="0" count="1" selected="0">
            <x v="5"/>
          </reference>
          <reference field="7" count="2">
            <x v="40"/>
            <x v="43"/>
          </reference>
          <reference field="9" count="1" selected="0">
            <x v="9"/>
          </reference>
        </references>
      </pivotArea>
    </format>
    <format dxfId="26">
      <pivotArea dataOnly="0" labelOnly="1" outline="0" fieldPosition="0">
        <references count="3">
          <reference field="0" count="1" selected="0">
            <x v="6"/>
          </reference>
          <reference field="7" count="4">
            <x v="2"/>
            <x v="5"/>
            <x v="13"/>
            <x v="29"/>
          </reference>
          <reference field="9" count="1" selected="0">
            <x v="2"/>
          </reference>
        </references>
      </pivotArea>
    </format>
    <format dxfId="25">
      <pivotArea dataOnly="0" labelOnly="1" outline="0" fieldPosition="0">
        <references count="3">
          <reference field="0" count="1" selected="0">
            <x v="7"/>
          </reference>
          <reference field="7" count="1">
            <x v="2"/>
          </reference>
          <reference field="9" count="1" selected="0">
            <x v="2"/>
          </reference>
        </references>
      </pivotArea>
    </format>
    <format dxfId="24">
      <pivotArea dataOnly="0" labelOnly="1" outline="0" fieldPosition="0">
        <references count="3">
          <reference field="0" count="1" selected="0">
            <x v="8"/>
          </reference>
          <reference field="7" count="1">
            <x v="25"/>
          </reference>
          <reference field="9" count="1" selected="0">
            <x v="9"/>
          </reference>
        </references>
      </pivotArea>
    </format>
    <format dxfId="23">
      <pivotArea dataOnly="0" labelOnly="1" outline="0" fieldPosition="0">
        <references count="3">
          <reference field="0" count="1" selected="0">
            <x v="9"/>
          </reference>
          <reference field="7" count="3">
            <x v="26"/>
            <x v="31"/>
            <x v="38"/>
          </reference>
          <reference field="9" count="1" selected="0">
            <x v="5"/>
          </reference>
        </references>
      </pivotArea>
    </format>
    <format dxfId="22">
      <pivotArea dataOnly="0" labelOnly="1" outline="0" fieldPosition="0">
        <references count="3">
          <reference field="0" count="1" selected="0">
            <x v="9"/>
          </reference>
          <reference field="7" count="3">
            <x v="26"/>
            <x v="31"/>
            <x v="38"/>
          </reference>
          <reference field="9" count="1" selected="0">
            <x v="9"/>
          </reference>
        </references>
      </pivotArea>
    </format>
    <format dxfId="21">
      <pivotArea dataOnly="0" labelOnly="1" outline="0" fieldPosition="0">
        <references count="3">
          <reference field="0" count="1" selected="0">
            <x v="10"/>
          </reference>
          <reference field="7" count="3">
            <x v="26"/>
            <x v="31"/>
            <x v="38"/>
          </reference>
          <reference field="9" count="1" selected="0">
            <x v="9"/>
          </reference>
        </references>
      </pivotArea>
    </format>
    <format dxfId="20">
      <pivotArea dataOnly="0" labelOnly="1" outline="0" fieldPosition="0">
        <references count="3">
          <reference field="0" count="1" selected="0">
            <x v="11"/>
          </reference>
          <reference field="7" count="4">
            <x v="10"/>
            <x v="13"/>
            <x v="20"/>
            <x v="24"/>
          </reference>
          <reference field="9" count="1" selected="0">
            <x v="2"/>
          </reference>
        </references>
      </pivotArea>
    </format>
    <format dxfId="19">
      <pivotArea dataOnly="0" labelOnly="1" outline="0" fieldPosition="0">
        <references count="3">
          <reference field="0" count="1" selected="0">
            <x v="12"/>
          </reference>
          <reference field="7" count="5">
            <x v="4"/>
            <x v="8"/>
            <x v="17"/>
            <x v="35"/>
            <x v="37"/>
          </reference>
          <reference field="9" count="1" selected="0">
            <x v="1"/>
          </reference>
        </references>
      </pivotArea>
    </format>
    <format dxfId="18">
      <pivotArea dataOnly="0" labelOnly="1" outline="0" fieldPosition="0">
        <references count="3">
          <reference field="0" count="1" selected="0">
            <x v="13"/>
          </reference>
          <reference field="7" count="3">
            <x v="17"/>
            <x v="19"/>
            <x v="34"/>
          </reference>
          <reference field="9" count="1" selected="0">
            <x v="2"/>
          </reference>
        </references>
      </pivotArea>
    </format>
    <format dxfId="17">
      <pivotArea dataOnly="0" labelOnly="1" outline="0" fieldPosition="0">
        <references count="3">
          <reference field="0" count="1" selected="0">
            <x v="14"/>
          </reference>
          <reference field="7" count="2">
            <x v="11"/>
            <x v="16"/>
          </reference>
          <reference field="9" count="1" selected="0">
            <x v="2"/>
          </reference>
        </references>
      </pivotArea>
    </format>
    <format dxfId="16">
      <pivotArea dataOnly="0" labelOnly="1" outline="0" fieldPosition="0">
        <references count="3">
          <reference field="0" count="1" selected="0">
            <x v="15"/>
          </reference>
          <reference field="7" count="3">
            <x v="12"/>
            <x v="13"/>
            <x v="15"/>
          </reference>
          <reference field="9" count="1" selected="0">
            <x v="2"/>
          </reference>
        </references>
      </pivotArea>
    </format>
    <format dxfId="15">
      <pivotArea dataOnly="0" labelOnly="1" outline="0" fieldPosition="0">
        <references count="3">
          <reference field="0" count="1" selected="0">
            <x v="16"/>
          </reference>
          <reference field="7" count="3">
            <x v="0"/>
            <x v="21"/>
            <x v="44"/>
          </reference>
          <reference field="9" count="1" selected="0">
            <x v="6"/>
          </reference>
        </references>
      </pivotArea>
    </format>
    <format dxfId="14">
      <pivotArea dataOnly="0" labelOnly="1" outline="0" fieldPosition="0">
        <references count="3">
          <reference field="0" count="1" selected="0">
            <x v="17"/>
          </reference>
          <reference field="7" count="2">
            <x v="0"/>
            <x v="21"/>
          </reference>
          <reference field="9" count="1" selected="0">
            <x v="6"/>
          </reference>
        </references>
      </pivotArea>
    </format>
    <format dxfId="13">
      <pivotArea dataOnly="0" labelOnly="1" outline="0" fieldPosition="0">
        <references count="3">
          <reference field="0" count="1" selected="0">
            <x v="17"/>
          </reference>
          <reference field="7" count="1">
            <x v="0"/>
          </reference>
          <reference field="9" count="1" selected="0">
            <x v="7"/>
          </reference>
        </references>
      </pivotArea>
    </format>
    <format dxfId="12">
      <pivotArea dataOnly="0" labelOnly="1" outline="0" fieldPosition="0">
        <references count="3">
          <reference field="0" count="1" selected="0">
            <x v="18"/>
          </reference>
          <reference field="7" count="3">
            <x v="0"/>
            <x v="1"/>
            <x v="22"/>
          </reference>
          <reference field="9" count="1" selected="0">
            <x v="6"/>
          </reference>
        </references>
      </pivotArea>
    </format>
    <format dxfId="11">
      <pivotArea dataOnly="0" labelOnly="1" outline="0" fieldPosition="0">
        <references count="3">
          <reference field="0" count="1" selected="0">
            <x v="19"/>
          </reference>
          <reference field="7" count="2">
            <x v="23"/>
            <x v="28"/>
          </reference>
          <reference field="9" count="1" selected="0">
            <x v="0"/>
          </reference>
        </references>
      </pivotArea>
    </format>
    <format dxfId="10">
      <pivotArea dataOnly="0" labelOnly="1" outline="0" fieldPosition="0">
        <references count="3">
          <reference field="0" count="1" selected="0">
            <x v="19"/>
          </reference>
          <reference field="7" count="5">
            <x v="3"/>
            <x v="14"/>
            <x v="23"/>
            <x v="28"/>
            <x v="39"/>
          </reference>
          <reference field="9" count="1" selected="0">
            <x v="2"/>
          </reference>
        </references>
      </pivotArea>
    </format>
    <format dxfId="9">
      <pivotArea dataOnly="0" labelOnly="1" outline="0" fieldPosition="0">
        <references count="3">
          <reference field="0" count="1" selected="0">
            <x v="19"/>
          </reference>
          <reference field="7" count="1">
            <x v="28"/>
          </reference>
          <reference field="9" count="1" selected="0">
            <x v="4"/>
          </reference>
        </references>
      </pivotArea>
    </format>
    <format dxfId="8">
      <pivotArea dataOnly="0" labelOnly="1" outline="0" fieldPosition="0">
        <references count="3">
          <reference field="0" count="1" selected="0">
            <x v="19"/>
          </reference>
          <reference field="7" count="2">
            <x v="3"/>
            <x v="14"/>
          </reference>
          <reference field="9" count="1" selected="0">
            <x v="8"/>
          </reference>
        </references>
      </pivotArea>
    </format>
    <format dxfId="7">
      <pivotArea dataOnly="0" labelOnly="1" outline="0" fieldPosition="0">
        <references count="3">
          <reference field="0" count="1" selected="0">
            <x v="20"/>
          </reference>
          <reference field="7" count="4">
            <x v="3"/>
            <x v="14"/>
            <x v="23"/>
            <x v="39"/>
          </reference>
          <reference field="9" count="1" selected="0">
            <x v="2"/>
          </reference>
        </references>
      </pivotArea>
    </format>
    <format dxfId="6">
      <pivotArea dataOnly="0" labelOnly="1" outline="0" fieldPosition="0">
        <references count="3">
          <reference field="0" count="1" selected="0">
            <x v="20"/>
          </reference>
          <reference field="7" count="1">
            <x v="3"/>
          </reference>
          <reference field="9" count="1" selected="0">
            <x v="8"/>
          </reference>
        </references>
      </pivotArea>
    </format>
    <format dxfId="5">
      <pivotArea dataOnly="0" labelOnly="1" outline="0" fieldPosition="0">
        <references count="3">
          <reference field="0" count="1" selected="0">
            <x v="21"/>
          </reference>
          <reference field="7" count="3">
            <x v="3"/>
            <x v="14"/>
            <x v="23"/>
          </reference>
          <reference field="9" count="1" selected="0">
            <x v="2"/>
          </reference>
        </references>
      </pivotArea>
    </format>
    <format dxfId="4">
      <pivotArea dataOnly="0" labelOnly="1" outline="0" fieldPosition="0">
        <references count="3">
          <reference field="0" count="1" selected="0">
            <x v="21"/>
          </reference>
          <reference field="7" count="1">
            <x v="14"/>
          </reference>
          <reference field="9" count="1" selected="0">
            <x v="8"/>
          </reference>
        </references>
      </pivotArea>
    </format>
    <format dxfId="3">
      <pivotArea dataOnly="0" labelOnly="1" outline="0" fieldPosition="0">
        <references count="3">
          <reference field="0" count="1" selected="0">
            <x v="22"/>
          </reference>
          <reference field="7" count="4">
            <x v="3"/>
            <x v="14"/>
            <x v="23"/>
            <x v="39"/>
          </reference>
          <reference field="9" count="1" selected="0">
            <x v="2"/>
          </reference>
        </references>
      </pivotArea>
    </format>
    <format dxfId="2">
      <pivotArea dataOnly="0" labelOnly="1" outline="0" fieldPosition="0">
        <references count="3">
          <reference field="0" count="1" selected="0">
            <x v="22"/>
          </reference>
          <reference field="7" count="1">
            <x v="14"/>
          </reference>
          <reference field="9" count="1" selected="0">
            <x v="8"/>
          </reference>
        </references>
      </pivotArea>
    </format>
    <format dxfId="1">
      <pivotArea grandRow="1" outline="0" fieldPosition="0"/>
    </format>
    <format dxfId="0">
      <pivotArea dataOnly="0" labelOnly="1" grandRow="1" outline="0" fieldPosition="0"/>
    </format>
  </formats>
  <pivotTableStyleInfo name="PivotStyleMedium20"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E177"/>
  <sheetViews>
    <sheetView topLeftCell="B116" workbookViewId="0">
      <selection activeCell="D127" sqref="D127"/>
    </sheetView>
  </sheetViews>
  <sheetFormatPr baseColWidth="10" defaultRowHeight="15" x14ac:dyDescent="0.25"/>
  <cols>
    <col min="1" max="1" width="29.42578125" style="101" customWidth="1"/>
    <col min="2" max="2" width="26" style="101" customWidth="1"/>
    <col min="3" max="3" width="100.7109375" style="104" customWidth="1"/>
    <col min="4" max="4" width="16.5703125" style="103" customWidth="1"/>
    <col min="5" max="5" width="18.28515625" style="101" bestFit="1" customWidth="1"/>
    <col min="6" max="16384" width="11.42578125" style="101"/>
  </cols>
  <sheetData>
    <row r="3" spans="1:5" x14ac:dyDescent="0.25">
      <c r="A3" s="20" t="s">
        <v>1420</v>
      </c>
      <c r="B3"/>
      <c r="C3"/>
      <c r="D3" s="105"/>
    </row>
    <row r="4" spans="1:5" x14ac:dyDescent="0.25">
      <c r="A4" s="20" t="s">
        <v>4</v>
      </c>
      <c r="B4" s="20" t="s">
        <v>13</v>
      </c>
      <c r="C4" s="20" t="s">
        <v>11</v>
      </c>
      <c r="D4" t="s">
        <v>1421</v>
      </c>
    </row>
    <row r="5" spans="1:5" x14ac:dyDescent="0.25">
      <c r="A5" t="s">
        <v>1061</v>
      </c>
      <c r="B5" s="109" t="s">
        <v>1422</v>
      </c>
      <c r="C5"/>
      <c r="D5" s="106">
        <v>920000000</v>
      </c>
    </row>
    <row r="6" spans="1:5" x14ac:dyDescent="0.25">
      <c r="A6" t="s">
        <v>1423</v>
      </c>
      <c r="B6" s="109"/>
      <c r="C6" s="109"/>
      <c r="D6" s="106">
        <v>920000000</v>
      </c>
    </row>
    <row r="7" spans="1:5" x14ac:dyDescent="0.25">
      <c r="A7" t="s">
        <v>1089</v>
      </c>
      <c r="B7" s="109" t="s">
        <v>1422</v>
      </c>
      <c r="C7"/>
      <c r="D7" s="106">
        <v>60000000</v>
      </c>
    </row>
    <row r="8" spans="1:5" x14ac:dyDescent="0.25">
      <c r="A8" t="s">
        <v>1424</v>
      </c>
      <c r="B8" s="109"/>
      <c r="C8" s="109"/>
      <c r="D8" s="106">
        <v>60000000</v>
      </c>
    </row>
    <row r="9" spans="1:5" x14ac:dyDescent="0.25">
      <c r="A9" t="s">
        <v>1074</v>
      </c>
      <c r="B9" s="109" t="s">
        <v>1422</v>
      </c>
      <c r="C9"/>
      <c r="D9" s="106">
        <v>520000000</v>
      </c>
    </row>
    <row r="10" spans="1:5" x14ac:dyDescent="0.25">
      <c r="A10" t="s">
        <v>1425</v>
      </c>
      <c r="B10" s="109"/>
      <c r="C10" s="109"/>
      <c r="D10" s="106">
        <v>520000000</v>
      </c>
    </row>
    <row r="11" spans="1:5" x14ac:dyDescent="0.25">
      <c r="A11" t="s">
        <v>19</v>
      </c>
      <c r="B11" s="109" t="s">
        <v>26</v>
      </c>
      <c r="C11" s="110" t="s">
        <v>25</v>
      </c>
      <c r="D11" s="108">
        <v>2615820000</v>
      </c>
    </row>
    <row r="12" spans="1:5" x14ac:dyDescent="0.25">
      <c r="A12"/>
      <c r="B12" s="109"/>
      <c r="C12" s="109" t="s">
        <v>1426</v>
      </c>
      <c r="D12" s="106">
        <v>45000000</v>
      </c>
    </row>
    <row r="13" spans="1:5" ht="26.25" x14ac:dyDescent="0.25">
      <c r="A13"/>
      <c r="B13" s="109"/>
      <c r="C13" s="110" t="s">
        <v>33</v>
      </c>
      <c r="D13" s="108">
        <v>274680000</v>
      </c>
    </row>
    <row r="14" spans="1:5" x14ac:dyDescent="0.25">
      <c r="A14"/>
      <c r="B14" s="109" t="s">
        <v>1427</v>
      </c>
      <c r="C14" s="109"/>
      <c r="D14" s="106">
        <v>2935500000</v>
      </c>
      <c r="E14" s="102"/>
    </row>
    <row r="15" spans="1:5" x14ac:dyDescent="0.25">
      <c r="A15" t="s">
        <v>1428</v>
      </c>
      <c r="B15" s="109"/>
      <c r="C15" s="109"/>
      <c r="D15" s="106">
        <v>2935500000</v>
      </c>
    </row>
    <row r="16" spans="1:5" ht="39" x14ac:dyDescent="0.25">
      <c r="A16" t="s">
        <v>624</v>
      </c>
      <c r="B16" s="109" t="s">
        <v>686</v>
      </c>
      <c r="C16" s="109" t="s">
        <v>1429</v>
      </c>
      <c r="D16" s="106">
        <v>518912000</v>
      </c>
    </row>
    <row r="17" spans="1:4" ht="39" x14ac:dyDescent="0.25">
      <c r="A17"/>
      <c r="B17" s="109" t="s">
        <v>1430</v>
      </c>
      <c r="C17" s="109"/>
      <c r="D17" s="106">
        <v>518912000</v>
      </c>
    </row>
    <row r="18" spans="1:4" ht="26.25" x14ac:dyDescent="0.25">
      <c r="A18"/>
      <c r="B18" s="109" t="s">
        <v>1431</v>
      </c>
      <c r="C18" s="109" t="s">
        <v>1429</v>
      </c>
      <c r="D18" s="106">
        <v>3249070512</v>
      </c>
    </row>
    <row r="19" spans="1:4" x14ac:dyDescent="0.25">
      <c r="A19"/>
      <c r="B19" s="109"/>
      <c r="C19" s="109" t="s">
        <v>1432</v>
      </c>
      <c r="D19" s="106">
        <v>1576167488</v>
      </c>
    </row>
    <row r="20" spans="1:4" ht="26.25" x14ac:dyDescent="0.25">
      <c r="A20"/>
      <c r="B20" s="109"/>
      <c r="C20" s="109" t="s">
        <v>1433</v>
      </c>
      <c r="D20" s="106">
        <v>63360000</v>
      </c>
    </row>
    <row r="21" spans="1:4" x14ac:dyDescent="0.25">
      <c r="A21"/>
      <c r="B21" s="109"/>
      <c r="C21" s="109" t="s">
        <v>1434</v>
      </c>
      <c r="D21" s="106">
        <v>96520000</v>
      </c>
    </row>
    <row r="22" spans="1:4" x14ac:dyDescent="0.25">
      <c r="A22"/>
      <c r="B22" s="109" t="s">
        <v>1435</v>
      </c>
      <c r="C22" s="109"/>
      <c r="D22" s="106">
        <v>4985118000</v>
      </c>
    </row>
    <row r="23" spans="1:4" x14ac:dyDescent="0.25">
      <c r="A23" t="s">
        <v>1436</v>
      </c>
      <c r="B23" s="109"/>
      <c r="C23" s="109"/>
      <c r="D23" s="106">
        <v>5504030000</v>
      </c>
    </row>
    <row r="24" spans="1:4" ht="26.25" x14ac:dyDescent="0.25">
      <c r="A24" t="s">
        <v>700</v>
      </c>
      <c r="B24" s="109" t="s">
        <v>1431</v>
      </c>
      <c r="C24" s="109" t="s">
        <v>1429</v>
      </c>
      <c r="D24" s="106">
        <v>588599328</v>
      </c>
    </row>
    <row r="25" spans="1:4" x14ac:dyDescent="0.25">
      <c r="A25"/>
      <c r="B25" s="109"/>
      <c r="C25" s="109" t="s">
        <v>1434</v>
      </c>
      <c r="D25" s="106">
        <v>37370672</v>
      </c>
    </row>
    <row r="26" spans="1:4" x14ac:dyDescent="0.25">
      <c r="A26"/>
      <c r="B26" s="109" t="s">
        <v>1435</v>
      </c>
      <c r="C26" s="109"/>
      <c r="D26" s="106">
        <v>625970000</v>
      </c>
    </row>
    <row r="27" spans="1:4" x14ac:dyDescent="0.25">
      <c r="A27" t="s">
        <v>1437</v>
      </c>
      <c r="B27" s="109"/>
      <c r="C27" s="109"/>
      <c r="D27" s="106">
        <v>625970000</v>
      </c>
    </row>
    <row r="28" spans="1:4" ht="39" x14ac:dyDescent="0.25">
      <c r="A28" t="s">
        <v>347</v>
      </c>
      <c r="B28" s="109" t="s">
        <v>26</v>
      </c>
      <c r="C28" s="109" t="s">
        <v>1438</v>
      </c>
      <c r="D28" s="106">
        <v>2682845374.3333335</v>
      </c>
    </row>
    <row r="29" spans="1:4" x14ac:dyDescent="0.25">
      <c r="A29"/>
      <c r="B29" s="109"/>
      <c r="C29" s="109" t="s">
        <v>356</v>
      </c>
      <c r="D29" s="106">
        <v>2132137626</v>
      </c>
    </row>
    <row r="30" spans="1:4" x14ac:dyDescent="0.25">
      <c r="A30"/>
      <c r="B30" s="109"/>
      <c r="C30" s="109" t="s">
        <v>1426</v>
      </c>
      <c r="D30" s="106">
        <v>49937000</v>
      </c>
    </row>
    <row r="31" spans="1:4" ht="26.25" x14ac:dyDescent="0.25">
      <c r="A31"/>
      <c r="B31" s="109"/>
      <c r="C31" s="109" t="s">
        <v>1439</v>
      </c>
      <c r="D31" s="106">
        <v>286850000</v>
      </c>
    </row>
    <row r="32" spans="1:4" x14ac:dyDescent="0.25">
      <c r="A32"/>
      <c r="B32" s="109" t="s">
        <v>1427</v>
      </c>
      <c r="C32" s="109"/>
      <c r="D32" s="106">
        <v>5151770000.333334</v>
      </c>
    </row>
    <row r="33" spans="1:4" x14ac:dyDescent="0.25">
      <c r="A33" t="s">
        <v>1440</v>
      </c>
      <c r="B33" s="109"/>
      <c r="C33" s="109"/>
      <c r="D33" s="106">
        <v>5151770000.333334</v>
      </c>
    </row>
    <row r="34" spans="1:4" ht="39" x14ac:dyDescent="0.25">
      <c r="A34" t="s">
        <v>487</v>
      </c>
      <c r="B34" s="109" t="s">
        <v>26</v>
      </c>
      <c r="C34" s="109" t="s">
        <v>1438</v>
      </c>
      <c r="D34" s="106">
        <v>122100000</v>
      </c>
    </row>
    <row r="35" spans="1:4" x14ac:dyDescent="0.25">
      <c r="A35"/>
      <c r="B35" s="109" t="s">
        <v>1427</v>
      </c>
      <c r="C35" s="109"/>
      <c r="D35" s="106">
        <v>122100000</v>
      </c>
    </row>
    <row r="36" spans="1:4" x14ac:dyDescent="0.25">
      <c r="A36" t="s">
        <v>1441</v>
      </c>
      <c r="B36" s="109"/>
      <c r="C36" s="109"/>
      <c r="D36" s="106">
        <v>122100000</v>
      </c>
    </row>
    <row r="37" spans="1:4" ht="26.25" x14ac:dyDescent="0.25">
      <c r="A37" t="s">
        <v>828</v>
      </c>
      <c r="B37" s="109" t="s">
        <v>1431</v>
      </c>
      <c r="C37" s="109" t="s">
        <v>1442</v>
      </c>
      <c r="D37" s="106">
        <v>49000000</v>
      </c>
    </row>
    <row r="38" spans="1:4" x14ac:dyDescent="0.25">
      <c r="A38"/>
      <c r="B38" s="109" t="s">
        <v>1435</v>
      </c>
      <c r="C38" s="109"/>
      <c r="D38" s="106">
        <v>49000000</v>
      </c>
    </row>
    <row r="39" spans="1:4" x14ac:dyDescent="0.25">
      <c r="A39" t="s">
        <v>1443</v>
      </c>
      <c r="B39" s="109"/>
      <c r="C39" s="109"/>
      <c r="D39" s="106">
        <v>49000000</v>
      </c>
    </row>
    <row r="40" spans="1:4" ht="26.25" x14ac:dyDescent="0.25">
      <c r="A40" t="s">
        <v>832</v>
      </c>
      <c r="B40" s="109" t="s">
        <v>901</v>
      </c>
      <c r="C40" s="109" t="s">
        <v>1444</v>
      </c>
      <c r="D40" s="106">
        <v>113610000</v>
      </c>
    </row>
    <row r="41" spans="1:4" ht="26.25" x14ac:dyDescent="0.25">
      <c r="A41"/>
      <c r="B41" s="109"/>
      <c r="C41" s="109" t="s">
        <v>1445</v>
      </c>
      <c r="D41" s="106">
        <v>28846878</v>
      </c>
    </row>
    <row r="42" spans="1:4" x14ac:dyDescent="0.25">
      <c r="A42"/>
      <c r="B42" s="109"/>
      <c r="C42" s="109" t="s">
        <v>1446</v>
      </c>
      <c r="D42" s="106">
        <v>45560000</v>
      </c>
    </row>
    <row r="43" spans="1:4" x14ac:dyDescent="0.25">
      <c r="A43"/>
      <c r="B43" s="109" t="s">
        <v>1447</v>
      </c>
      <c r="C43" s="109"/>
      <c r="D43" s="106">
        <v>188016878</v>
      </c>
    </row>
    <row r="44" spans="1:4" ht="26.25" x14ac:dyDescent="0.25">
      <c r="A44"/>
      <c r="B44" s="109" t="s">
        <v>1431</v>
      </c>
      <c r="C44" s="109" t="s">
        <v>1444</v>
      </c>
      <c r="D44" s="106">
        <v>2170435833</v>
      </c>
    </row>
    <row r="45" spans="1:4" ht="26.25" x14ac:dyDescent="0.25">
      <c r="A45"/>
      <c r="B45" s="109"/>
      <c r="C45" s="109" t="s">
        <v>1445</v>
      </c>
      <c r="D45" s="106">
        <v>119621455</v>
      </c>
    </row>
    <row r="46" spans="1:4" x14ac:dyDescent="0.25">
      <c r="A46"/>
      <c r="B46" s="109"/>
      <c r="C46" s="109" t="s">
        <v>1446</v>
      </c>
      <c r="D46" s="106">
        <v>568022200</v>
      </c>
    </row>
    <row r="47" spans="1:4" x14ac:dyDescent="0.25">
      <c r="A47"/>
      <c r="B47" s="109" t="s">
        <v>1435</v>
      </c>
      <c r="C47" s="109"/>
      <c r="D47" s="106">
        <v>2858079488</v>
      </c>
    </row>
    <row r="48" spans="1:4" x14ac:dyDescent="0.25">
      <c r="A48" t="s">
        <v>1448</v>
      </c>
      <c r="B48" s="109"/>
      <c r="C48" s="109"/>
      <c r="D48" s="106">
        <v>3046096366</v>
      </c>
    </row>
    <row r="49" spans="1:4" ht="26.25" x14ac:dyDescent="0.25">
      <c r="A49" t="s">
        <v>916</v>
      </c>
      <c r="B49" s="109" t="s">
        <v>1431</v>
      </c>
      <c r="C49" s="109" t="s">
        <v>1444</v>
      </c>
      <c r="D49" s="106">
        <v>882682000</v>
      </c>
    </row>
    <row r="50" spans="1:4" ht="26.25" x14ac:dyDescent="0.25">
      <c r="A50"/>
      <c r="B50" s="109"/>
      <c r="C50" s="109" t="s">
        <v>1445</v>
      </c>
      <c r="D50" s="106">
        <v>143225000</v>
      </c>
    </row>
    <row r="51" spans="1:4" x14ac:dyDescent="0.25">
      <c r="A51"/>
      <c r="B51" s="109"/>
      <c r="C51" s="109" t="s">
        <v>1446</v>
      </c>
      <c r="D51" s="106">
        <v>50093000</v>
      </c>
    </row>
    <row r="52" spans="1:4" x14ac:dyDescent="0.25">
      <c r="A52"/>
      <c r="B52" s="109" t="s">
        <v>1435</v>
      </c>
      <c r="C52" s="109"/>
      <c r="D52" s="106">
        <v>1076000000</v>
      </c>
    </row>
    <row r="53" spans="1:4" x14ac:dyDescent="0.25">
      <c r="A53" t="s">
        <v>1449</v>
      </c>
      <c r="B53" s="109"/>
      <c r="C53" s="109"/>
      <c r="D53" s="106">
        <v>1076000000</v>
      </c>
    </row>
    <row r="54" spans="1:4" ht="26.25" x14ac:dyDescent="0.25">
      <c r="A54" t="s">
        <v>114</v>
      </c>
      <c r="B54" s="109" t="s">
        <v>26</v>
      </c>
      <c r="C54" s="109" t="s">
        <v>119</v>
      </c>
      <c r="D54" s="106">
        <v>5872576629.9848003</v>
      </c>
    </row>
    <row r="55" spans="1:4" x14ac:dyDescent="0.25">
      <c r="A55"/>
      <c r="B55" s="109"/>
      <c r="C55" s="109" t="s">
        <v>1426</v>
      </c>
      <c r="D55" s="106">
        <v>210785000</v>
      </c>
    </row>
    <row r="56" spans="1:4" ht="26.25" x14ac:dyDescent="0.25">
      <c r="A56"/>
      <c r="B56" s="109"/>
      <c r="C56" s="109" t="s">
        <v>125</v>
      </c>
      <c r="D56" s="106">
        <v>3655738370</v>
      </c>
    </row>
    <row r="57" spans="1:4" ht="26.25" x14ac:dyDescent="0.25">
      <c r="A57"/>
      <c r="B57" s="109"/>
      <c r="C57" s="109" t="s">
        <v>1450</v>
      </c>
      <c r="D57" s="106">
        <v>110900000</v>
      </c>
    </row>
    <row r="58" spans="1:4" x14ac:dyDescent="0.25">
      <c r="A58"/>
      <c r="B58" s="109" t="s">
        <v>1427</v>
      </c>
      <c r="C58" s="109"/>
      <c r="D58" s="106">
        <v>9849999999.9848003</v>
      </c>
    </row>
    <row r="59" spans="1:4" x14ac:dyDescent="0.25">
      <c r="A59" t="s">
        <v>1451</v>
      </c>
      <c r="B59" s="109"/>
      <c r="C59" s="109"/>
      <c r="D59" s="106">
        <v>9849999999.9848003</v>
      </c>
    </row>
    <row r="60" spans="1:4" x14ac:dyDescent="0.25">
      <c r="A60" t="s">
        <v>493</v>
      </c>
      <c r="B60" s="109" t="s">
        <v>1452</v>
      </c>
      <c r="C60" s="109" t="s">
        <v>1453</v>
      </c>
      <c r="D60" s="106">
        <v>361312167</v>
      </c>
    </row>
    <row r="61" spans="1:4" ht="26.25" x14ac:dyDescent="0.25">
      <c r="A61"/>
      <c r="B61" s="109"/>
      <c r="C61" s="109" t="s">
        <v>495</v>
      </c>
      <c r="D61" s="106">
        <v>2962349054</v>
      </c>
    </row>
    <row r="62" spans="1:4" ht="26.25" x14ac:dyDescent="0.25">
      <c r="A62"/>
      <c r="B62" s="109"/>
      <c r="C62" s="109" t="s">
        <v>534</v>
      </c>
      <c r="D62" s="106">
        <v>5064236213</v>
      </c>
    </row>
    <row r="63" spans="1:4" x14ac:dyDescent="0.25">
      <c r="A63"/>
      <c r="B63" s="109"/>
      <c r="C63" s="109" t="s">
        <v>1454</v>
      </c>
      <c r="D63" s="106">
        <v>262102566</v>
      </c>
    </row>
    <row r="64" spans="1:4" ht="26.25" x14ac:dyDescent="0.25">
      <c r="A64"/>
      <c r="B64" s="109"/>
      <c r="C64" s="109" t="s">
        <v>600</v>
      </c>
      <c r="D64" s="106">
        <v>1000000000</v>
      </c>
    </row>
    <row r="65" spans="1:4" x14ac:dyDescent="0.25">
      <c r="A65"/>
      <c r="B65" s="109" t="s">
        <v>1455</v>
      </c>
      <c r="C65" s="109"/>
      <c r="D65" s="106">
        <v>9650000000</v>
      </c>
    </row>
    <row r="66" spans="1:4" x14ac:dyDescent="0.25">
      <c r="A66" t="s">
        <v>1456</v>
      </c>
      <c r="B66" s="109"/>
      <c r="C66" s="109"/>
      <c r="D66" s="106">
        <v>9650000000</v>
      </c>
    </row>
    <row r="67" spans="1:4" ht="26.25" x14ac:dyDescent="0.25">
      <c r="A67" t="s">
        <v>605</v>
      </c>
      <c r="B67" s="109" t="s">
        <v>26</v>
      </c>
      <c r="C67" s="109" t="s">
        <v>534</v>
      </c>
      <c r="D67" s="106">
        <v>2371090000</v>
      </c>
    </row>
    <row r="68" spans="1:4" ht="26.25" x14ac:dyDescent="0.25">
      <c r="A68"/>
      <c r="B68" s="109"/>
      <c r="C68" s="109" t="s">
        <v>608</v>
      </c>
      <c r="D68" s="106">
        <v>910000000</v>
      </c>
    </row>
    <row r="69" spans="1:4" ht="26.25" x14ac:dyDescent="0.25">
      <c r="A69"/>
      <c r="B69" s="109"/>
      <c r="C69" s="109" t="s">
        <v>613</v>
      </c>
      <c r="D69" s="106">
        <v>218910000</v>
      </c>
    </row>
    <row r="70" spans="1:4" x14ac:dyDescent="0.25">
      <c r="A70"/>
      <c r="B70" s="109" t="s">
        <v>1427</v>
      </c>
      <c r="C70" s="109"/>
      <c r="D70" s="106">
        <v>3500000000</v>
      </c>
    </row>
    <row r="71" spans="1:4" x14ac:dyDescent="0.25">
      <c r="A71" t="s">
        <v>1457</v>
      </c>
      <c r="B71" s="109"/>
      <c r="C71" s="109"/>
      <c r="D71" s="106">
        <v>3500000000</v>
      </c>
    </row>
    <row r="72" spans="1:4" x14ac:dyDescent="0.25">
      <c r="A72" t="s">
        <v>71</v>
      </c>
      <c r="B72" s="109" t="s">
        <v>26</v>
      </c>
      <c r="C72" s="109" t="s">
        <v>25</v>
      </c>
      <c r="D72" s="106">
        <v>118862000</v>
      </c>
    </row>
    <row r="73" spans="1:4" ht="26.25" x14ac:dyDescent="0.25">
      <c r="A73"/>
      <c r="B73" s="109"/>
      <c r="C73" s="109" t="s">
        <v>33</v>
      </c>
      <c r="D73" s="106">
        <v>18138000</v>
      </c>
    </row>
    <row r="74" spans="1:4" x14ac:dyDescent="0.25">
      <c r="A74"/>
      <c r="B74" s="109" t="s">
        <v>1427</v>
      </c>
      <c r="C74" s="109"/>
      <c r="D74" s="106">
        <v>137000000</v>
      </c>
    </row>
    <row r="75" spans="1:4" x14ac:dyDescent="0.25">
      <c r="A75" t="s">
        <v>1458</v>
      </c>
      <c r="B75" s="109"/>
      <c r="C75" s="109"/>
      <c r="D75" s="106">
        <v>137000000</v>
      </c>
    </row>
    <row r="76" spans="1:4" x14ac:dyDescent="0.25">
      <c r="A76" t="s">
        <v>78</v>
      </c>
      <c r="B76" s="109" t="s">
        <v>26</v>
      </c>
      <c r="C76" s="109" t="s">
        <v>81</v>
      </c>
      <c r="D76" s="106">
        <v>600253748</v>
      </c>
    </row>
    <row r="77" spans="1:4" x14ac:dyDescent="0.25">
      <c r="A77"/>
      <c r="B77" s="109"/>
      <c r="C77" s="109" t="s">
        <v>1426</v>
      </c>
      <c r="D77" s="106">
        <v>25000000</v>
      </c>
    </row>
    <row r="78" spans="1:4" ht="26.25" x14ac:dyDescent="0.25">
      <c r="A78"/>
      <c r="B78" s="109"/>
      <c r="C78" s="109" t="s">
        <v>103</v>
      </c>
      <c r="D78" s="106">
        <v>337746252</v>
      </c>
    </row>
    <row r="79" spans="1:4" x14ac:dyDescent="0.25">
      <c r="A79"/>
      <c r="B79" s="109" t="s">
        <v>1427</v>
      </c>
      <c r="C79" s="109"/>
      <c r="D79" s="106">
        <v>963000000</v>
      </c>
    </row>
    <row r="80" spans="1:4" x14ac:dyDescent="0.25">
      <c r="A80" t="s">
        <v>1459</v>
      </c>
      <c r="B80" s="109"/>
      <c r="C80" s="109"/>
      <c r="D80" s="106">
        <v>963000000</v>
      </c>
    </row>
    <row r="81" spans="1:4" x14ac:dyDescent="0.25">
      <c r="A81" t="s">
        <v>966</v>
      </c>
      <c r="B81" s="109" t="s">
        <v>1422</v>
      </c>
      <c r="C81"/>
      <c r="D81" s="106">
        <v>2117865000</v>
      </c>
    </row>
    <row r="82" spans="1:4" x14ac:dyDescent="0.25">
      <c r="A82" t="s">
        <v>1460</v>
      </c>
      <c r="B82" s="109"/>
      <c r="C82" s="109"/>
      <c r="D82" s="106">
        <v>2117865000</v>
      </c>
    </row>
    <row r="83" spans="1:4" x14ac:dyDescent="0.25">
      <c r="A83" t="s">
        <v>1033</v>
      </c>
      <c r="B83" s="109" t="s">
        <v>1422</v>
      </c>
      <c r="C83"/>
      <c r="D83" s="106">
        <v>1043483667</v>
      </c>
    </row>
    <row r="84" spans="1:4" x14ac:dyDescent="0.25">
      <c r="A84"/>
      <c r="B84" s="109" t="s">
        <v>1461</v>
      </c>
      <c r="C84" s="109" t="s">
        <v>971</v>
      </c>
      <c r="D84" s="106">
        <v>131581333.33333333</v>
      </c>
    </row>
    <row r="85" spans="1:4" x14ac:dyDescent="0.25">
      <c r="A85"/>
      <c r="B85" s="109" t="s">
        <v>1462</v>
      </c>
      <c r="C85" s="109"/>
      <c r="D85" s="106">
        <v>131581333.33333333</v>
      </c>
    </row>
    <row r="86" spans="1:4" x14ac:dyDescent="0.25">
      <c r="A86" t="s">
        <v>1463</v>
      </c>
      <c r="B86" s="109"/>
      <c r="C86" s="109"/>
      <c r="D86" s="106">
        <v>1175065000.3333333</v>
      </c>
    </row>
    <row r="87" spans="1:4" x14ac:dyDescent="0.25">
      <c r="A87" t="s">
        <v>1094</v>
      </c>
      <c r="B87" s="109" t="s">
        <v>1422</v>
      </c>
      <c r="C87"/>
      <c r="D87" s="106">
        <v>2929700000.3333335</v>
      </c>
    </row>
    <row r="88" spans="1:4" x14ac:dyDescent="0.25">
      <c r="A88" t="s">
        <v>1464</v>
      </c>
      <c r="B88" s="109"/>
      <c r="C88" s="109"/>
      <c r="D88" s="106">
        <v>2929700000.3333335</v>
      </c>
    </row>
    <row r="89" spans="1:4" ht="26.25" x14ac:dyDescent="0.25">
      <c r="A89">
        <v>821179</v>
      </c>
      <c r="B89" s="109" t="s">
        <v>1166</v>
      </c>
      <c r="C89" s="111" t="s">
        <v>1465</v>
      </c>
      <c r="D89" s="107">
        <v>211963193</v>
      </c>
    </row>
    <row r="90" spans="1:4" x14ac:dyDescent="0.25">
      <c r="A90"/>
      <c r="B90" s="109"/>
      <c r="C90" s="109" t="s">
        <v>1466</v>
      </c>
      <c r="D90" s="106">
        <v>996372807</v>
      </c>
    </row>
    <row r="91" spans="1:4" ht="26.25" x14ac:dyDescent="0.25">
      <c r="A91"/>
      <c r="B91" s="109" t="s">
        <v>1467</v>
      </c>
      <c r="C91" s="109"/>
      <c r="D91" s="106">
        <v>1208336000</v>
      </c>
    </row>
    <row r="92" spans="1:4" ht="26.25" x14ac:dyDescent="0.25">
      <c r="A92"/>
      <c r="B92" s="109" t="s">
        <v>26</v>
      </c>
      <c r="C92" s="109" t="s">
        <v>1162</v>
      </c>
      <c r="D92" s="106">
        <v>4730995333</v>
      </c>
    </row>
    <row r="93" spans="1:4" ht="39" x14ac:dyDescent="0.25">
      <c r="A93"/>
      <c r="B93" s="109"/>
      <c r="C93" s="109" t="s">
        <v>1468</v>
      </c>
      <c r="D93" s="106">
        <v>159494169</v>
      </c>
    </row>
    <row r="94" spans="1:4" ht="26.25" x14ac:dyDescent="0.25">
      <c r="A94"/>
      <c r="B94" s="109"/>
      <c r="C94" s="109" t="s">
        <v>1465</v>
      </c>
      <c r="D94" s="106">
        <v>1465406667</v>
      </c>
    </row>
    <row r="95" spans="1:4" x14ac:dyDescent="0.25">
      <c r="A95"/>
      <c r="B95" s="109"/>
      <c r="C95" s="109" t="s">
        <v>1466</v>
      </c>
      <c r="D95" s="106">
        <v>291917448</v>
      </c>
    </row>
    <row r="96" spans="1:4" x14ac:dyDescent="0.25">
      <c r="A96"/>
      <c r="B96" s="109"/>
      <c r="C96" s="109" t="s">
        <v>69</v>
      </c>
      <c r="D96" s="106">
        <v>287500000</v>
      </c>
    </row>
    <row r="97" spans="1:4" x14ac:dyDescent="0.25">
      <c r="A97"/>
      <c r="B97" s="109" t="s">
        <v>1427</v>
      </c>
      <c r="C97" s="109"/>
      <c r="D97" s="106">
        <v>6935313617</v>
      </c>
    </row>
    <row r="98" spans="1:4" x14ac:dyDescent="0.25">
      <c r="A98"/>
      <c r="B98" s="109" t="s">
        <v>1231</v>
      </c>
      <c r="C98" s="109" t="s">
        <v>1466</v>
      </c>
      <c r="D98" s="106">
        <v>971778000</v>
      </c>
    </row>
    <row r="99" spans="1:4" x14ac:dyDescent="0.25">
      <c r="A99"/>
      <c r="B99" s="109" t="s">
        <v>1469</v>
      </c>
      <c r="C99" s="109"/>
      <c r="D99" s="106">
        <v>971778000</v>
      </c>
    </row>
    <row r="100" spans="1:4" ht="26.25" x14ac:dyDescent="0.25">
      <c r="A100"/>
      <c r="B100" s="109" t="s">
        <v>1183</v>
      </c>
      <c r="C100" s="109" t="s">
        <v>1162</v>
      </c>
      <c r="D100" s="106">
        <v>152642000</v>
      </c>
    </row>
    <row r="101" spans="1:4" ht="39" x14ac:dyDescent="0.25">
      <c r="A101"/>
      <c r="B101" s="109"/>
      <c r="C101" s="109" t="s">
        <v>1468</v>
      </c>
      <c r="D101" s="106">
        <v>110358000</v>
      </c>
    </row>
    <row r="102" spans="1:4" ht="26.25" x14ac:dyDescent="0.25">
      <c r="A102"/>
      <c r="B102" s="109" t="s">
        <v>1470</v>
      </c>
      <c r="C102" s="109"/>
      <c r="D102" s="106">
        <v>263000000</v>
      </c>
    </row>
    <row r="103" spans="1:4" x14ac:dyDescent="0.25">
      <c r="A103" t="s">
        <v>1471</v>
      </c>
      <c r="B103" s="109"/>
      <c r="C103" s="109"/>
      <c r="D103" s="106">
        <v>9378427617</v>
      </c>
    </row>
    <row r="104" spans="1:4" ht="26.25" x14ac:dyDescent="0.25">
      <c r="A104">
        <v>821182</v>
      </c>
      <c r="B104" s="109" t="s">
        <v>26</v>
      </c>
      <c r="C104" s="109" t="s">
        <v>1162</v>
      </c>
      <c r="D104" s="106">
        <v>6634548571</v>
      </c>
    </row>
    <row r="105" spans="1:4" ht="39" x14ac:dyDescent="0.25">
      <c r="A105"/>
      <c r="B105" s="109"/>
      <c r="C105" s="109" t="s">
        <v>1468</v>
      </c>
      <c r="D105" s="106">
        <v>2184075000</v>
      </c>
    </row>
    <row r="106" spans="1:4" ht="26.25" x14ac:dyDescent="0.25">
      <c r="A106"/>
      <c r="B106" s="109"/>
      <c r="C106" s="109" t="s">
        <v>1465</v>
      </c>
      <c r="D106" s="106">
        <v>1731168104.0000002</v>
      </c>
    </row>
    <row r="107" spans="1:4" x14ac:dyDescent="0.25">
      <c r="A107"/>
      <c r="B107" s="109"/>
      <c r="C107" s="109" t="s">
        <v>69</v>
      </c>
      <c r="D107" s="106">
        <v>161001220</v>
      </c>
    </row>
    <row r="108" spans="1:4" x14ac:dyDescent="0.25">
      <c r="A108"/>
      <c r="B108" s="109" t="s">
        <v>1427</v>
      </c>
      <c r="C108" s="109"/>
      <c r="D108" s="106">
        <v>10710792895</v>
      </c>
    </row>
    <row r="109" spans="1:4" ht="26.25" x14ac:dyDescent="0.25">
      <c r="A109"/>
      <c r="B109" s="109" t="s">
        <v>1183</v>
      </c>
      <c r="C109" s="109" t="s">
        <v>1162</v>
      </c>
      <c r="D109" s="106">
        <v>491428000</v>
      </c>
    </row>
    <row r="110" spans="1:4" ht="26.25" x14ac:dyDescent="0.25">
      <c r="A110"/>
      <c r="B110" s="109" t="s">
        <v>1470</v>
      </c>
      <c r="C110" s="109"/>
      <c r="D110" s="106">
        <v>491428000</v>
      </c>
    </row>
    <row r="111" spans="1:4" x14ac:dyDescent="0.25">
      <c r="A111" t="s">
        <v>1472</v>
      </c>
      <c r="B111" s="109"/>
      <c r="C111" s="109"/>
      <c r="D111" s="106">
        <v>11202220895</v>
      </c>
    </row>
    <row r="112" spans="1:4" ht="26.25" x14ac:dyDescent="0.25">
      <c r="A112">
        <v>821180</v>
      </c>
      <c r="B112" s="109" t="s">
        <v>26</v>
      </c>
      <c r="C112" s="109" t="s">
        <v>1162</v>
      </c>
      <c r="D112" s="106">
        <v>597000000</v>
      </c>
    </row>
    <row r="113" spans="1:4" ht="39" x14ac:dyDescent="0.25">
      <c r="A113"/>
      <c r="B113" s="109"/>
      <c r="C113" s="109" t="s">
        <v>1468</v>
      </c>
      <c r="D113" s="106">
        <v>40640000</v>
      </c>
    </row>
    <row r="114" spans="1:4" ht="26.25" x14ac:dyDescent="0.25">
      <c r="A114"/>
      <c r="B114" s="109"/>
      <c r="C114" s="109" t="s">
        <v>1465</v>
      </c>
      <c r="D114" s="106">
        <v>154060000</v>
      </c>
    </row>
    <row r="115" spans="1:4" x14ac:dyDescent="0.25">
      <c r="A115"/>
      <c r="B115" s="109" t="s">
        <v>1427</v>
      </c>
      <c r="C115" s="109"/>
      <c r="D115" s="106">
        <v>791700000</v>
      </c>
    </row>
    <row r="116" spans="1:4" ht="39" x14ac:dyDescent="0.25">
      <c r="A116"/>
      <c r="B116" s="109" t="s">
        <v>1183</v>
      </c>
      <c r="C116" s="109" t="s">
        <v>1468</v>
      </c>
      <c r="D116" s="106">
        <v>10000000</v>
      </c>
    </row>
    <row r="117" spans="1:4" ht="26.25" x14ac:dyDescent="0.25">
      <c r="A117"/>
      <c r="B117" s="109" t="s">
        <v>1470</v>
      </c>
      <c r="C117" s="109"/>
      <c r="D117" s="106">
        <v>10000000</v>
      </c>
    </row>
    <row r="118" spans="1:4" x14ac:dyDescent="0.25">
      <c r="A118" t="s">
        <v>1473</v>
      </c>
      <c r="B118" s="109"/>
      <c r="C118" s="109"/>
      <c r="D118" s="106">
        <v>801700000</v>
      </c>
    </row>
    <row r="119" spans="1:4" ht="26.25" x14ac:dyDescent="0.25">
      <c r="A119">
        <v>821183</v>
      </c>
      <c r="B119" s="109" t="s">
        <v>26</v>
      </c>
      <c r="C119" s="109" t="s">
        <v>1162</v>
      </c>
      <c r="D119" s="106">
        <v>898850000</v>
      </c>
    </row>
    <row r="120" spans="1:4" ht="39" x14ac:dyDescent="0.25">
      <c r="A120"/>
      <c r="B120" s="109"/>
      <c r="C120" s="109" t="s">
        <v>1468</v>
      </c>
      <c r="D120" s="106">
        <v>59820000</v>
      </c>
    </row>
    <row r="121" spans="1:4" ht="26.25" x14ac:dyDescent="0.25">
      <c r="A121"/>
      <c r="B121" s="109"/>
      <c r="C121" s="109" t="s">
        <v>1465</v>
      </c>
      <c r="D121" s="106">
        <v>220830000</v>
      </c>
    </row>
    <row r="122" spans="1:4" x14ac:dyDescent="0.25">
      <c r="A122"/>
      <c r="B122" s="109"/>
      <c r="C122" s="109" t="s">
        <v>69</v>
      </c>
      <c r="D122" s="106">
        <v>57500000</v>
      </c>
    </row>
    <row r="123" spans="1:4" x14ac:dyDescent="0.25">
      <c r="A123"/>
      <c r="B123" s="109" t="s">
        <v>1427</v>
      </c>
      <c r="C123" s="109"/>
      <c r="D123" s="106">
        <v>1237000000</v>
      </c>
    </row>
    <row r="124" spans="1:4" ht="39" x14ac:dyDescent="0.25">
      <c r="A124"/>
      <c r="B124" s="109" t="s">
        <v>1183</v>
      </c>
      <c r="C124" s="109" t="s">
        <v>1468</v>
      </c>
      <c r="D124" s="106">
        <v>70572000</v>
      </c>
    </row>
    <row r="125" spans="1:4" ht="26.25" x14ac:dyDescent="0.25">
      <c r="A125"/>
      <c r="B125" s="109" t="s">
        <v>1470</v>
      </c>
      <c r="C125" s="109"/>
      <c r="D125" s="106">
        <v>70572000</v>
      </c>
    </row>
    <row r="126" spans="1:4" x14ac:dyDescent="0.25">
      <c r="A126" t="s">
        <v>1474</v>
      </c>
      <c r="B126" s="109"/>
      <c r="C126" s="109"/>
      <c r="D126" s="106">
        <v>1307572000</v>
      </c>
    </row>
    <row r="127" spans="1:4" x14ac:dyDescent="0.25">
      <c r="A127" s="113" t="s">
        <v>1419</v>
      </c>
      <c r="B127" s="114"/>
      <c r="C127" s="114"/>
      <c r="D127" s="112">
        <v>73023016878.984818</v>
      </c>
    </row>
    <row r="128" spans="1:4" x14ac:dyDescent="0.25">
      <c r="A128"/>
      <c r="B128"/>
      <c r="C128"/>
      <c r="D128"/>
    </row>
    <row r="129" spans="1:4" x14ac:dyDescent="0.25">
      <c r="A129"/>
      <c r="B129"/>
      <c r="C129"/>
      <c r="D129"/>
    </row>
    <row r="130" spans="1:4" x14ac:dyDescent="0.25">
      <c r="A130"/>
      <c r="B130"/>
      <c r="C130"/>
      <c r="D130"/>
    </row>
    <row r="131" spans="1:4" x14ac:dyDescent="0.25">
      <c r="A131"/>
      <c r="B131"/>
      <c r="C131"/>
      <c r="D131"/>
    </row>
    <row r="132" spans="1:4" x14ac:dyDescent="0.25">
      <c r="A132"/>
      <c r="B132"/>
      <c r="C132"/>
      <c r="D132"/>
    </row>
    <row r="133" spans="1:4" x14ac:dyDescent="0.25">
      <c r="A133"/>
      <c r="B133"/>
      <c r="C133"/>
      <c r="D133"/>
    </row>
    <row r="134" spans="1:4" x14ac:dyDescent="0.25">
      <c r="A134"/>
      <c r="B134"/>
      <c r="C134"/>
      <c r="D134"/>
    </row>
    <row r="135" spans="1:4" x14ac:dyDescent="0.25">
      <c r="A135"/>
      <c r="B135"/>
      <c r="C135"/>
      <c r="D135"/>
    </row>
    <row r="136" spans="1:4" x14ac:dyDescent="0.25">
      <c r="A136"/>
      <c r="B136"/>
      <c r="C136"/>
      <c r="D136"/>
    </row>
    <row r="137" spans="1:4" x14ac:dyDescent="0.25">
      <c r="A137"/>
      <c r="B137"/>
      <c r="C137"/>
      <c r="D137"/>
    </row>
    <row r="138" spans="1:4" x14ac:dyDescent="0.25">
      <c r="A138"/>
      <c r="B138"/>
      <c r="C138"/>
      <c r="D138"/>
    </row>
    <row r="139" spans="1:4" x14ac:dyDescent="0.25">
      <c r="A139"/>
      <c r="B139"/>
      <c r="C139"/>
      <c r="D139"/>
    </row>
    <row r="140" spans="1:4" x14ac:dyDescent="0.25">
      <c r="A140"/>
      <c r="B140"/>
      <c r="C140"/>
      <c r="D140"/>
    </row>
    <row r="141" spans="1:4" x14ac:dyDescent="0.25">
      <c r="A141"/>
      <c r="B141"/>
      <c r="C141"/>
      <c r="D141"/>
    </row>
    <row r="142" spans="1:4" x14ac:dyDescent="0.25">
      <c r="C142" s="101"/>
    </row>
    <row r="143" spans="1:4" x14ac:dyDescent="0.25">
      <c r="C143" s="101"/>
    </row>
    <row r="144" spans="1:4" x14ac:dyDescent="0.25">
      <c r="C144" s="101"/>
    </row>
    <row r="145" spans="3:3" x14ac:dyDescent="0.25">
      <c r="C145" s="101"/>
    </row>
    <row r="146" spans="3:3" x14ac:dyDescent="0.25">
      <c r="C146" s="101"/>
    </row>
    <row r="147" spans="3:3" x14ac:dyDescent="0.25">
      <c r="C147" s="101"/>
    </row>
    <row r="148" spans="3:3" x14ac:dyDescent="0.25">
      <c r="C148" s="101"/>
    </row>
    <row r="149" spans="3:3" x14ac:dyDescent="0.25">
      <c r="C149" s="101"/>
    </row>
    <row r="150" spans="3:3" x14ac:dyDescent="0.25">
      <c r="C150" s="101"/>
    </row>
    <row r="151" spans="3:3" x14ac:dyDescent="0.25">
      <c r="C151" s="101"/>
    </row>
    <row r="152" spans="3:3" x14ac:dyDescent="0.25">
      <c r="C152" s="101"/>
    </row>
    <row r="153" spans="3:3" x14ac:dyDescent="0.25">
      <c r="C153" s="101"/>
    </row>
    <row r="154" spans="3:3" x14ac:dyDescent="0.25">
      <c r="C154" s="101"/>
    </row>
    <row r="155" spans="3:3" x14ac:dyDescent="0.25">
      <c r="C155" s="101"/>
    </row>
    <row r="156" spans="3:3" x14ac:dyDescent="0.25">
      <c r="C156" s="101"/>
    </row>
    <row r="157" spans="3:3" x14ac:dyDescent="0.25">
      <c r="C157" s="101"/>
    </row>
    <row r="158" spans="3:3" x14ac:dyDescent="0.25">
      <c r="C158" s="101"/>
    </row>
    <row r="159" spans="3:3" x14ac:dyDescent="0.25">
      <c r="C159" s="101"/>
    </row>
    <row r="160" spans="3:3" x14ac:dyDescent="0.25">
      <c r="C160" s="101"/>
    </row>
    <row r="161" spans="3:3" x14ac:dyDescent="0.25">
      <c r="C161" s="101"/>
    </row>
    <row r="162" spans="3:3" x14ac:dyDescent="0.25">
      <c r="C162" s="101"/>
    </row>
    <row r="163" spans="3:3" x14ac:dyDescent="0.25">
      <c r="C163" s="101"/>
    </row>
    <row r="164" spans="3:3" x14ac:dyDescent="0.25">
      <c r="C164" s="101"/>
    </row>
    <row r="165" spans="3:3" x14ac:dyDescent="0.25">
      <c r="C165" s="101"/>
    </row>
    <row r="166" spans="3:3" x14ac:dyDescent="0.25">
      <c r="C166" s="101"/>
    </row>
    <row r="167" spans="3:3" x14ac:dyDescent="0.25">
      <c r="C167" s="101"/>
    </row>
    <row r="168" spans="3:3" x14ac:dyDescent="0.25">
      <c r="C168" s="101"/>
    </row>
    <row r="169" spans="3:3" x14ac:dyDescent="0.25">
      <c r="C169" s="101"/>
    </row>
    <row r="170" spans="3:3" x14ac:dyDescent="0.25">
      <c r="C170" s="101"/>
    </row>
    <row r="171" spans="3:3" x14ac:dyDescent="0.25">
      <c r="C171" s="101"/>
    </row>
    <row r="172" spans="3:3" x14ac:dyDescent="0.25">
      <c r="C172" s="101"/>
    </row>
    <row r="173" spans="3:3" x14ac:dyDescent="0.25">
      <c r="C173" s="101"/>
    </row>
    <row r="174" spans="3:3" x14ac:dyDescent="0.25">
      <c r="C174" s="101"/>
    </row>
    <row r="175" spans="3:3" x14ac:dyDescent="0.25">
      <c r="C175" s="101"/>
    </row>
    <row r="176" spans="3:3" x14ac:dyDescent="0.25">
      <c r="C176" s="101"/>
    </row>
    <row r="177" spans="3:3" x14ac:dyDescent="0.25">
      <c r="C177" s="101"/>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751"/>
  <sheetViews>
    <sheetView tabSelected="1" workbookViewId="0">
      <pane xSplit="1" ySplit="7" topLeftCell="C1749" activePane="bottomRight" state="frozen"/>
      <selection pane="topRight" activeCell="B1" sqref="B1"/>
      <selection pane="bottomLeft" activeCell="A8" sqref="A8"/>
      <selection pane="bottomRight" activeCell="K1750" sqref="K1750"/>
    </sheetView>
  </sheetViews>
  <sheetFormatPr baseColWidth="10" defaultColWidth="12.140625" defaultRowHeight="15" customHeight="1" x14ac:dyDescent="0.25"/>
  <cols>
    <col min="1" max="1" width="17" customWidth="1"/>
    <col min="2" max="2" width="5" style="1" customWidth="1"/>
    <col min="4" max="4" width="12.7109375" customWidth="1"/>
    <col min="5" max="5" width="14.28515625" customWidth="1"/>
    <col min="6" max="6" width="9.42578125" customWidth="1"/>
    <col min="8" max="8" width="20" customWidth="1"/>
    <col min="9" max="9" width="5" customWidth="1"/>
    <col min="10" max="10" width="8.140625" customWidth="1"/>
    <col min="11" max="11" width="26.42578125" customWidth="1"/>
    <col min="12" max="12" width="13.28515625" style="4" customWidth="1"/>
    <col min="13" max="13" width="5.28515625" style="10" customWidth="1"/>
    <col min="14" max="14" width="12.28515625" style="17" customWidth="1"/>
    <col min="15" max="15" width="15.140625" style="17" bestFit="1" customWidth="1"/>
    <col min="16" max="16384" width="12.140625" style="24"/>
  </cols>
  <sheetData>
    <row r="1" spans="1:15" ht="18.75" customHeight="1" x14ac:dyDescent="0.3">
      <c r="A1" s="8" t="s">
        <v>0</v>
      </c>
      <c r="B1" s="2"/>
      <c r="C1" s="18"/>
      <c r="D1" s="3"/>
      <c r="E1" s="3"/>
      <c r="F1" s="3"/>
      <c r="G1" s="3"/>
      <c r="H1" s="3"/>
      <c r="I1" s="3"/>
      <c r="J1" s="3"/>
      <c r="K1" s="3"/>
      <c r="L1" s="7"/>
      <c r="M1" s="12"/>
      <c r="N1" s="15"/>
      <c r="O1" s="13"/>
    </row>
    <row r="2" spans="1:15" x14ac:dyDescent="0.25">
      <c r="A2" s="5"/>
      <c r="B2" s="19"/>
      <c r="C2" s="6"/>
      <c r="D2" s="11"/>
      <c r="E2" s="11"/>
      <c r="F2" s="11"/>
      <c r="G2" s="11"/>
      <c r="H2" s="11"/>
      <c r="I2" s="11"/>
      <c r="J2" s="11"/>
      <c r="K2" s="11"/>
      <c r="L2" s="9"/>
      <c r="M2" s="14"/>
      <c r="N2" s="13"/>
      <c r="O2" s="13"/>
    </row>
    <row r="3" spans="1:15" x14ac:dyDescent="0.25">
      <c r="A3" s="5" t="s">
        <v>1</v>
      </c>
      <c r="B3" s="19"/>
      <c r="C3" s="6"/>
      <c r="D3" s="11"/>
      <c r="E3" s="11"/>
      <c r="F3" s="11"/>
      <c r="G3" s="11"/>
      <c r="H3" s="11"/>
      <c r="I3" s="11"/>
      <c r="J3" s="11"/>
      <c r="K3" s="11"/>
      <c r="L3" s="9"/>
      <c r="M3" s="14"/>
      <c r="N3" s="13"/>
      <c r="O3" s="13"/>
    </row>
    <row r="4" spans="1:15" x14ac:dyDescent="0.25">
      <c r="A4" s="5"/>
      <c r="B4" s="19"/>
      <c r="C4" s="6"/>
      <c r="D4" s="11"/>
      <c r="E4" s="11"/>
      <c r="F4" s="11"/>
      <c r="G4" s="11"/>
      <c r="H4" s="11"/>
      <c r="I4" s="11"/>
      <c r="J4" s="11"/>
      <c r="K4" s="11"/>
      <c r="L4" s="9"/>
      <c r="M4" s="14"/>
      <c r="N4" s="13"/>
      <c r="O4" s="13"/>
    </row>
    <row r="5" spans="1:15" x14ac:dyDescent="0.2">
      <c r="A5" s="115" t="s">
        <v>2</v>
      </c>
      <c r="B5" s="116"/>
      <c r="C5" s="116"/>
      <c r="D5" s="116"/>
      <c r="E5" s="116"/>
      <c r="F5" s="116"/>
      <c r="G5" s="116"/>
      <c r="H5" s="116"/>
      <c r="I5" s="116"/>
      <c r="J5" s="116"/>
      <c r="K5" s="116"/>
      <c r="L5" s="116"/>
      <c r="M5" s="116"/>
      <c r="N5" s="116"/>
      <c r="O5" s="16"/>
    </row>
    <row r="6" spans="1:15" ht="15.75" customHeight="1" thickBot="1" x14ac:dyDescent="0.3">
      <c r="A6" s="26" t="s">
        <v>3</v>
      </c>
      <c r="B6" s="27"/>
      <c r="C6" s="28"/>
      <c r="D6" s="28"/>
      <c r="E6" s="28"/>
      <c r="F6" s="28"/>
      <c r="G6" s="28"/>
      <c r="H6" s="28"/>
      <c r="I6" s="28"/>
      <c r="J6" s="28"/>
      <c r="K6" s="28"/>
      <c r="L6" s="29"/>
      <c r="M6" s="30"/>
      <c r="N6" s="31"/>
      <c r="O6" s="31"/>
    </row>
    <row r="7" spans="1:15" ht="43.5" customHeight="1" x14ac:dyDescent="0.2">
      <c r="A7" s="32" t="s">
        <v>4</v>
      </c>
      <c r="B7" s="33" t="s">
        <v>5</v>
      </c>
      <c r="C7" s="34" t="s">
        <v>6</v>
      </c>
      <c r="D7" s="34" t="s">
        <v>7</v>
      </c>
      <c r="E7" s="34" t="s">
        <v>8</v>
      </c>
      <c r="F7" s="34" t="s">
        <v>9</v>
      </c>
      <c r="G7" s="34" t="s">
        <v>10</v>
      </c>
      <c r="H7" s="34" t="s">
        <v>11</v>
      </c>
      <c r="I7" s="33" t="s">
        <v>12</v>
      </c>
      <c r="J7" s="34" t="s">
        <v>13</v>
      </c>
      <c r="K7" s="34" t="s">
        <v>14</v>
      </c>
      <c r="L7" s="35" t="s">
        <v>15</v>
      </c>
      <c r="M7" s="36" t="s">
        <v>16</v>
      </c>
      <c r="N7" s="37" t="s">
        <v>17</v>
      </c>
      <c r="O7" s="38" t="s">
        <v>18</v>
      </c>
    </row>
    <row r="8" spans="1:15" s="25" customFormat="1" ht="60" customHeight="1" x14ac:dyDescent="0.2">
      <c r="A8" s="41" t="s">
        <v>19</v>
      </c>
      <c r="B8" s="39">
        <v>1</v>
      </c>
      <c r="C8" s="40" t="s">
        <v>20</v>
      </c>
      <c r="D8" s="40" t="s">
        <v>21</v>
      </c>
      <c r="E8" s="40" t="s">
        <v>22</v>
      </c>
      <c r="F8" s="40" t="s">
        <v>23</v>
      </c>
      <c r="G8" s="40" t="s">
        <v>24</v>
      </c>
      <c r="H8" s="40" t="s">
        <v>25</v>
      </c>
      <c r="I8" s="40">
        <v>1</v>
      </c>
      <c r="J8" s="40" t="s">
        <v>26</v>
      </c>
      <c r="K8" s="41" t="s">
        <v>27</v>
      </c>
      <c r="L8" s="42">
        <v>41327</v>
      </c>
      <c r="M8" s="43">
        <v>11.5</v>
      </c>
      <c r="N8" s="44">
        <v>1540000</v>
      </c>
      <c r="O8" s="44">
        <v>17710000</v>
      </c>
    </row>
    <row r="9" spans="1:15" s="25" customFormat="1" ht="60" customHeight="1" x14ac:dyDescent="0.2">
      <c r="A9" s="41" t="s">
        <v>19</v>
      </c>
      <c r="B9" s="39">
        <v>2</v>
      </c>
      <c r="C9" s="40" t="s">
        <v>20</v>
      </c>
      <c r="D9" s="40" t="s">
        <v>21</v>
      </c>
      <c r="E9" s="40" t="s">
        <v>22</v>
      </c>
      <c r="F9" s="40" t="s">
        <v>23</v>
      </c>
      <c r="G9" s="40" t="s">
        <v>24</v>
      </c>
      <c r="H9" s="40" t="s">
        <v>25</v>
      </c>
      <c r="I9" s="40">
        <v>1</v>
      </c>
      <c r="J9" s="40" t="s">
        <v>26</v>
      </c>
      <c r="K9" s="41" t="s">
        <v>27</v>
      </c>
      <c r="L9" s="42">
        <v>41327</v>
      </c>
      <c r="M9" s="43">
        <v>11.5</v>
      </c>
      <c r="N9" s="44">
        <v>1540000</v>
      </c>
      <c r="O9" s="44">
        <v>17710000</v>
      </c>
    </row>
    <row r="10" spans="1:15" s="25" customFormat="1" ht="60" customHeight="1" x14ac:dyDescent="0.2">
      <c r="A10" s="41" t="s">
        <v>19</v>
      </c>
      <c r="B10" s="39">
        <v>3</v>
      </c>
      <c r="C10" s="40" t="s">
        <v>20</v>
      </c>
      <c r="D10" s="40" t="s">
        <v>21</v>
      </c>
      <c r="E10" s="40" t="s">
        <v>22</v>
      </c>
      <c r="F10" s="40" t="s">
        <v>23</v>
      </c>
      <c r="G10" s="40" t="s">
        <v>24</v>
      </c>
      <c r="H10" s="40" t="s">
        <v>25</v>
      </c>
      <c r="I10" s="40">
        <v>1</v>
      </c>
      <c r="J10" s="40" t="s">
        <v>26</v>
      </c>
      <c r="K10" s="41" t="s">
        <v>27</v>
      </c>
      <c r="L10" s="42">
        <v>41330</v>
      </c>
      <c r="M10" s="43">
        <v>11.5</v>
      </c>
      <c r="N10" s="44">
        <v>1540000</v>
      </c>
      <c r="O10" s="44">
        <v>17710000</v>
      </c>
    </row>
    <row r="11" spans="1:15" s="25" customFormat="1" ht="60" customHeight="1" x14ac:dyDescent="0.2">
      <c r="A11" s="41" t="s">
        <v>19</v>
      </c>
      <c r="B11" s="39">
        <v>4</v>
      </c>
      <c r="C11" s="40" t="s">
        <v>20</v>
      </c>
      <c r="D11" s="40" t="s">
        <v>21</v>
      </c>
      <c r="E11" s="40" t="s">
        <v>22</v>
      </c>
      <c r="F11" s="40" t="s">
        <v>23</v>
      </c>
      <c r="G11" s="40" t="s">
        <v>24</v>
      </c>
      <c r="H11" s="40" t="s">
        <v>25</v>
      </c>
      <c r="I11" s="40">
        <v>1</v>
      </c>
      <c r="J11" s="40" t="s">
        <v>26</v>
      </c>
      <c r="K11" s="41" t="s">
        <v>27</v>
      </c>
      <c r="L11" s="42">
        <v>41332</v>
      </c>
      <c r="M11" s="43">
        <v>11.5</v>
      </c>
      <c r="N11" s="44">
        <v>1540000</v>
      </c>
      <c r="O11" s="44">
        <v>17710000</v>
      </c>
    </row>
    <row r="12" spans="1:15" s="25" customFormat="1" ht="60" customHeight="1" x14ac:dyDescent="0.2">
      <c r="A12" s="41" t="s">
        <v>19</v>
      </c>
      <c r="B12" s="39">
        <v>5</v>
      </c>
      <c r="C12" s="40" t="s">
        <v>20</v>
      </c>
      <c r="D12" s="40" t="s">
        <v>21</v>
      </c>
      <c r="E12" s="40" t="s">
        <v>22</v>
      </c>
      <c r="F12" s="40" t="s">
        <v>23</v>
      </c>
      <c r="G12" s="40" t="s">
        <v>24</v>
      </c>
      <c r="H12" s="40" t="s">
        <v>25</v>
      </c>
      <c r="I12" s="40">
        <v>1</v>
      </c>
      <c r="J12" s="40" t="s">
        <v>26</v>
      </c>
      <c r="K12" s="41" t="s">
        <v>27</v>
      </c>
      <c r="L12" s="42">
        <v>41333</v>
      </c>
      <c r="M12" s="43">
        <v>11.5</v>
      </c>
      <c r="N12" s="44">
        <v>1540000</v>
      </c>
      <c r="O12" s="44">
        <v>17710000</v>
      </c>
    </row>
    <row r="13" spans="1:15" s="25" customFormat="1" ht="60" customHeight="1" x14ac:dyDescent="0.2">
      <c r="A13" s="41" t="s">
        <v>19</v>
      </c>
      <c r="B13" s="39">
        <v>6</v>
      </c>
      <c r="C13" s="40" t="s">
        <v>20</v>
      </c>
      <c r="D13" s="40" t="s">
        <v>21</v>
      </c>
      <c r="E13" s="40" t="s">
        <v>22</v>
      </c>
      <c r="F13" s="40" t="s">
        <v>23</v>
      </c>
      <c r="G13" s="40" t="s">
        <v>24</v>
      </c>
      <c r="H13" s="40" t="s">
        <v>25</v>
      </c>
      <c r="I13" s="40">
        <v>1</v>
      </c>
      <c r="J13" s="40" t="s">
        <v>26</v>
      </c>
      <c r="K13" s="41" t="s">
        <v>27</v>
      </c>
      <c r="L13" s="42">
        <v>41333</v>
      </c>
      <c r="M13" s="43">
        <v>11.5</v>
      </c>
      <c r="N13" s="44">
        <v>1540000</v>
      </c>
      <c r="O13" s="44">
        <v>17710000</v>
      </c>
    </row>
    <row r="14" spans="1:15" s="25" customFormat="1" ht="60" customHeight="1" x14ac:dyDescent="0.2">
      <c r="A14" s="41" t="s">
        <v>19</v>
      </c>
      <c r="B14" s="39">
        <v>7</v>
      </c>
      <c r="C14" s="40" t="s">
        <v>20</v>
      </c>
      <c r="D14" s="40" t="s">
        <v>21</v>
      </c>
      <c r="E14" s="40" t="s">
        <v>22</v>
      </c>
      <c r="F14" s="40" t="s">
        <v>23</v>
      </c>
      <c r="G14" s="40" t="s">
        <v>24</v>
      </c>
      <c r="H14" s="40" t="s">
        <v>25</v>
      </c>
      <c r="I14" s="40">
        <v>1</v>
      </c>
      <c r="J14" s="40" t="s">
        <v>26</v>
      </c>
      <c r="K14" s="41" t="s">
        <v>27</v>
      </c>
      <c r="L14" s="42">
        <v>41333</v>
      </c>
      <c r="M14" s="43">
        <v>11.5</v>
      </c>
      <c r="N14" s="44">
        <v>1540000</v>
      </c>
      <c r="O14" s="44">
        <v>17710000</v>
      </c>
    </row>
    <row r="15" spans="1:15" s="25" customFormat="1" ht="60" customHeight="1" x14ac:dyDescent="0.2">
      <c r="A15" s="41" t="s">
        <v>19</v>
      </c>
      <c r="B15" s="39">
        <v>8</v>
      </c>
      <c r="C15" s="40" t="s">
        <v>20</v>
      </c>
      <c r="D15" s="40" t="s">
        <v>21</v>
      </c>
      <c r="E15" s="40" t="s">
        <v>22</v>
      </c>
      <c r="F15" s="40" t="s">
        <v>23</v>
      </c>
      <c r="G15" s="40" t="s">
        <v>24</v>
      </c>
      <c r="H15" s="40" t="s">
        <v>25</v>
      </c>
      <c r="I15" s="40">
        <v>1</v>
      </c>
      <c r="J15" s="40" t="s">
        <v>26</v>
      </c>
      <c r="K15" s="41" t="s">
        <v>27</v>
      </c>
      <c r="L15" s="42">
        <v>41333</v>
      </c>
      <c r="M15" s="43">
        <v>11.5</v>
      </c>
      <c r="N15" s="44">
        <v>1540000</v>
      </c>
      <c r="O15" s="44">
        <v>17710000</v>
      </c>
    </row>
    <row r="16" spans="1:15" s="25" customFormat="1" ht="60" customHeight="1" x14ac:dyDescent="0.2">
      <c r="A16" s="41" t="s">
        <v>19</v>
      </c>
      <c r="B16" s="39">
        <v>9</v>
      </c>
      <c r="C16" s="40" t="s">
        <v>20</v>
      </c>
      <c r="D16" s="40" t="s">
        <v>21</v>
      </c>
      <c r="E16" s="40" t="s">
        <v>22</v>
      </c>
      <c r="F16" s="40" t="s">
        <v>23</v>
      </c>
      <c r="G16" s="40" t="s">
        <v>24</v>
      </c>
      <c r="H16" s="40" t="s">
        <v>25</v>
      </c>
      <c r="I16" s="40">
        <v>1</v>
      </c>
      <c r="J16" s="40" t="s">
        <v>26</v>
      </c>
      <c r="K16" s="41" t="s">
        <v>27</v>
      </c>
      <c r="L16" s="42">
        <v>41334</v>
      </c>
      <c r="M16" s="43">
        <v>11.5</v>
      </c>
      <c r="N16" s="44">
        <v>1540000</v>
      </c>
      <c r="O16" s="44">
        <v>17710000</v>
      </c>
    </row>
    <row r="17" spans="1:15" s="25" customFormat="1" ht="60" customHeight="1" x14ac:dyDescent="0.2">
      <c r="A17" s="41" t="s">
        <v>19</v>
      </c>
      <c r="B17" s="39">
        <v>10</v>
      </c>
      <c r="C17" s="40" t="s">
        <v>20</v>
      </c>
      <c r="D17" s="40" t="s">
        <v>21</v>
      </c>
      <c r="E17" s="40" t="s">
        <v>22</v>
      </c>
      <c r="F17" s="40" t="s">
        <v>23</v>
      </c>
      <c r="G17" s="40" t="s">
        <v>24</v>
      </c>
      <c r="H17" s="40" t="s">
        <v>25</v>
      </c>
      <c r="I17" s="40">
        <v>1</v>
      </c>
      <c r="J17" s="40" t="s">
        <v>26</v>
      </c>
      <c r="K17" s="41" t="s">
        <v>27</v>
      </c>
      <c r="L17" s="42">
        <v>41334</v>
      </c>
      <c r="M17" s="43">
        <v>11.5</v>
      </c>
      <c r="N17" s="44">
        <v>1540000</v>
      </c>
      <c r="O17" s="44">
        <v>17710000</v>
      </c>
    </row>
    <row r="18" spans="1:15" s="25" customFormat="1" ht="60" customHeight="1" x14ac:dyDescent="0.2">
      <c r="A18" s="41" t="s">
        <v>19</v>
      </c>
      <c r="B18" s="39">
        <v>11</v>
      </c>
      <c r="C18" s="40" t="s">
        <v>20</v>
      </c>
      <c r="D18" s="40" t="s">
        <v>21</v>
      </c>
      <c r="E18" s="40" t="s">
        <v>22</v>
      </c>
      <c r="F18" s="40" t="s">
        <v>23</v>
      </c>
      <c r="G18" s="40" t="s">
        <v>24</v>
      </c>
      <c r="H18" s="40" t="s">
        <v>25</v>
      </c>
      <c r="I18" s="40">
        <v>1</v>
      </c>
      <c r="J18" s="40" t="s">
        <v>26</v>
      </c>
      <c r="K18" s="41" t="s">
        <v>27</v>
      </c>
      <c r="L18" s="42">
        <v>41334</v>
      </c>
      <c r="M18" s="43">
        <v>11.5</v>
      </c>
      <c r="N18" s="44">
        <v>1540000</v>
      </c>
      <c r="O18" s="44">
        <v>17710000</v>
      </c>
    </row>
    <row r="19" spans="1:15" s="25" customFormat="1" ht="60" customHeight="1" x14ac:dyDescent="0.2">
      <c r="A19" s="41" t="s">
        <v>19</v>
      </c>
      <c r="B19" s="39">
        <v>12</v>
      </c>
      <c r="C19" s="40" t="s">
        <v>20</v>
      </c>
      <c r="D19" s="40" t="s">
        <v>21</v>
      </c>
      <c r="E19" s="40" t="s">
        <v>22</v>
      </c>
      <c r="F19" s="40" t="s">
        <v>23</v>
      </c>
      <c r="G19" s="40" t="s">
        <v>24</v>
      </c>
      <c r="H19" s="40" t="s">
        <v>25</v>
      </c>
      <c r="I19" s="40">
        <v>1</v>
      </c>
      <c r="J19" s="40" t="s">
        <v>26</v>
      </c>
      <c r="K19" s="41" t="s">
        <v>27</v>
      </c>
      <c r="L19" s="42">
        <v>41340</v>
      </c>
      <c r="M19" s="43">
        <v>11</v>
      </c>
      <c r="N19" s="44">
        <v>1540000</v>
      </c>
      <c r="O19" s="44">
        <v>16940000</v>
      </c>
    </row>
    <row r="20" spans="1:15" s="25" customFormat="1" ht="60" customHeight="1" x14ac:dyDescent="0.2">
      <c r="A20" s="41" t="s">
        <v>19</v>
      </c>
      <c r="B20" s="39">
        <v>13</v>
      </c>
      <c r="C20" s="40" t="s">
        <v>20</v>
      </c>
      <c r="D20" s="40" t="s">
        <v>21</v>
      </c>
      <c r="E20" s="40" t="s">
        <v>22</v>
      </c>
      <c r="F20" s="40" t="s">
        <v>23</v>
      </c>
      <c r="G20" s="40" t="s">
        <v>24</v>
      </c>
      <c r="H20" s="40" t="s">
        <v>25</v>
      </c>
      <c r="I20" s="40">
        <v>1</v>
      </c>
      <c r="J20" s="40" t="s">
        <v>26</v>
      </c>
      <c r="K20" s="41" t="s">
        <v>28</v>
      </c>
      <c r="L20" s="42">
        <v>41327</v>
      </c>
      <c r="M20" s="43">
        <v>11.5</v>
      </c>
      <c r="N20" s="44">
        <v>1660000</v>
      </c>
      <c r="O20" s="44">
        <v>19090000</v>
      </c>
    </row>
    <row r="21" spans="1:15" s="25" customFormat="1" ht="60" customHeight="1" x14ac:dyDescent="0.2">
      <c r="A21" s="41" t="s">
        <v>19</v>
      </c>
      <c r="B21" s="39">
        <v>14</v>
      </c>
      <c r="C21" s="40" t="s">
        <v>20</v>
      </c>
      <c r="D21" s="40" t="s">
        <v>21</v>
      </c>
      <c r="E21" s="40" t="s">
        <v>22</v>
      </c>
      <c r="F21" s="40" t="s">
        <v>23</v>
      </c>
      <c r="G21" s="40" t="s">
        <v>24</v>
      </c>
      <c r="H21" s="40" t="s">
        <v>25</v>
      </c>
      <c r="I21" s="40">
        <v>1</v>
      </c>
      <c r="J21" s="40" t="s">
        <v>26</v>
      </c>
      <c r="K21" s="41" t="s">
        <v>28</v>
      </c>
      <c r="L21" s="42">
        <v>41330</v>
      </c>
      <c r="M21" s="43">
        <v>11.5</v>
      </c>
      <c r="N21" s="44">
        <v>1660000</v>
      </c>
      <c r="O21" s="44">
        <v>19090000</v>
      </c>
    </row>
    <row r="22" spans="1:15" s="25" customFormat="1" ht="60" customHeight="1" x14ac:dyDescent="0.2">
      <c r="A22" s="41" t="s">
        <v>19</v>
      </c>
      <c r="B22" s="39">
        <v>15</v>
      </c>
      <c r="C22" s="40" t="s">
        <v>20</v>
      </c>
      <c r="D22" s="40" t="s">
        <v>21</v>
      </c>
      <c r="E22" s="40" t="s">
        <v>22</v>
      </c>
      <c r="F22" s="40" t="s">
        <v>23</v>
      </c>
      <c r="G22" s="40" t="s">
        <v>24</v>
      </c>
      <c r="H22" s="40" t="s">
        <v>25</v>
      </c>
      <c r="I22" s="40">
        <v>1</v>
      </c>
      <c r="J22" s="40" t="s">
        <v>26</v>
      </c>
      <c r="K22" s="41" t="s">
        <v>28</v>
      </c>
      <c r="L22" s="42">
        <v>41330</v>
      </c>
      <c r="M22" s="43">
        <v>11.5</v>
      </c>
      <c r="N22" s="44">
        <v>1660000</v>
      </c>
      <c r="O22" s="44">
        <v>19090000</v>
      </c>
    </row>
    <row r="23" spans="1:15" s="25" customFormat="1" ht="60" customHeight="1" x14ac:dyDescent="0.2">
      <c r="A23" s="41" t="s">
        <v>19</v>
      </c>
      <c r="B23" s="39">
        <v>16</v>
      </c>
      <c r="C23" s="40" t="s">
        <v>20</v>
      </c>
      <c r="D23" s="40" t="s">
        <v>21</v>
      </c>
      <c r="E23" s="40" t="s">
        <v>22</v>
      </c>
      <c r="F23" s="40" t="s">
        <v>23</v>
      </c>
      <c r="G23" s="40" t="s">
        <v>24</v>
      </c>
      <c r="H23" s="40" t="s">
        <v>25</v>
      </c>
      <c r="I23" s="40">
        <v>1</v>
      </c>
      <c r="J23" s="40" t="s">
        <v>26</v>
      </c>
      <c r="K23" s="41" t="s">
        <v>28</v>
      </c>
      <c r="L23" s="42">
        <v>41331</v>
      </c>
      <c r="M23" s="43">
        <v>11.5</v>
      </c>
      <c r="N23" s="44">
        <v>1660000</v>
      </c>
      <c r="O23" s="44">
        <v>19090000</v>
      </c>
    </row>
    <row r="24" spans="1:15" s="25" customFormat="1" ht="60" customHeight="1" x14ac:dyDescent="0.2">
      <c r="A24" s="41" t="s">
        <v>19</v>
      </c>
      <c r="B24" s="39">
        <v>17</v>
      </c>
      <c r="C24" s="40" t="s">
        <v>20</v>
      </c>
      <c r="D24" s="40" t="s">
        <v>21</v>
      </c>
      <c r="E24" s="40" t="s">
        <v>22</v>
      </c>
      <c r="F24" s="40" t="s">
        <v>23</v>
      </c>
      <c r="G24" s="40" t="s">
        <v>24</v>
      </c>
      <c r="H24" s="40" t="s">
        <v>25</v>
      </c>
      <c r="I24" s="40">
        <v>1</v>
      </c>
      <c r="J24" s="40" t="s">
        <v>26</v>
      </c>
      <c r="K24" s="41" t="s">
        <v>28</v>
      </c>
      <c r="L24" s="42">
        <v>41332</v>
      </c>
      <c r="M24" s="43">
        <v>11.5</v>
      </c>
      <c r="N24" s="44">
        <v>1660000</v>
      </c>
      <c r="O24" s="44">
        <v>19090000</v>
      </c>
    </row>
    <row r="25" spans="1:15" s="25" customFormat="1" ht="60" customHeight="1" x14ac:dyDescent="0.2">
      <c r="A25" s="41" t="s">
        <v>19</v>
      </c>
      <c r="B25" s="39">
        <v>18</v>
      </c>
      <c r="C25" s="40" t="s">
        <v>20</v>
      </c>
      <c r="D25" s="40" t="s">
        <v>21</v>
      </c>
      <c r="E25" s="40" t="s">
        <v>22</v>
      </c>
      <c r="F25" s="40" t="s">
        <v>23</v>
      </c>
      <c r="G25" s="40" t="s">
        <v>24</v>
      </c>
      <c r="H25" s="40" t="s">
        <v>25</v>
      </c>
      <c r="I25" s="40">
        <v>1</v>
      </c>
      <c r="J25" s="40" t="s">
        <v>26</v>
      </c>
      <c r="K25" s="41" t="s">
        <v>28</v>
      </c>
      <c r="L25" s="42">
        <v>41344</v>
      </c>
      <c r="M25" s="43">
        <v>11</v>
      </c>
      <c r="N25" s="44">
        <v>1660000</v>
      </c>
      <c r="O25" s="44">
        <v>18260000</v>
      </c>
    </row>
    <row r="26" spans="1:15" s="25" customFormat="1" ht="60" customHeight="1" x14ac:dyDescent="0.2">
      <c r="A26" s="41" t="s">
        <v>19</v>
      </c>
      <c r="B26" s="39">
        <v>19</v>
      </c>
      <c r="C26" s="40" t="s">
        <v>20</v>
      </c>
      <c r="D26" s="40" t="s">
        <v>21</v>
      </c>
      <c r="E26" s="40" t="s">
        <v>22</v>
      </c>
      <c r="F26" s="40" t="s">
        <v>23</v>
      </c>
      <c r="G26" s="40" t="s">
        <v>24</v>
      </c>
      <c r="H26" s="40" t="s">
        <v>25</v>
      </c>
      <c r="I26" s="40">
        <v>1</v>
      </c>
      <c r="J26" s="40" t="s">
        <v>26</v>
      </c>
      <c r="K26" s="41" t="s">
        <v>28</v>
      </c>
      <c r="L26" s="42">
        <v>41334</v>
      </c>
      <c r="M26" s="43">
        <v>11.5</v>
      </c>
      <c r="N26" s="44">
        <v>1660000</v>
      </c>
      <c r="O26" s="44">
        <v>19090000</v>
      </c>
    </row>
    <row r="27" spans="1:15" s="25" customFormat="1" ht="60" customHeight="1" x14ac:dyDescent="0.2">
      <c r="A27" s="41" t="s">
        <v>19</v>
      </c>
      <c r="B27" s="39">
        <v>20</v>
      </c>
      <c r="C27" s="40" t="s">
        <v>20</v>
      </c>
      <c r="D27" s="40" t="s">
        <v>21</v>
      </c>
      <c r="E27" s="40" t="s">
        <v>22</v>
      </c>
      <c r="F27" s="40" t="s">
        <v>23</v>
      </c>
      <c r="G27" s="40" t="s">
        <v>24</v>
      </c>
      <c r="H27" s="40" t="s">
        <v>25</v>
      </c>
      <c r="I27" s="40">
        <v>1</v>
      </c>
      <c r="J27" s="40" t="s">
        <v>26</v>
      </c>
      <c r="K27" s="41" t="s">
        <v>28</v>
      </c>
      <c r="L27" s="42">
        <v>41334</v>
      </c>
      <c r="M27" s="43">
        <v>11.5</v>
      </c>
      <c r="N27" s="44">
        <v>1660000</v>
      </c>
      <c r="O27" s="44">
        <v>19090000</v>
      </c>
    </row>
    <row r="28" spans="1:15" s="25" customFormat="1" ht="60" customHeight="1" x14ac:dyDescent="0.2">
      <c r="A28" s="41" t="s">
        <v>19</v>
      </c>
      <c r="B28" s="39">
        <v>21</v>
      </c>
      <c r="C28" s="40" t="s">
        <v>20</v>
      </c>
      <c r="D28" s="40" t="s">
        <v>21</v>
      </c>
      <c r="E28" s="40" t="s">
        <v>22</v>
      </c>
      <c r="F28" s="40" t="s">
        <v>23</v>
      </c>
      <c r="G28" s="40" t="s">
        <v>24</v>
      </c>
      <c r="H28" s="40" t="s">
        <v>25</v>
      </c>
      <c r="I28" s="40">
        <v>1</v>
      </c>
      <c r="J28" s="40" t="s">
        <v>26</v>
      </c>
      <c r="K28" s="41" t="s">
        <v>28</v>
      </c>
      <c r="L28" s="42">
        <v>41477</v>
      </c>
      <c r="M28" s="43">
        <v>4</v>
      </c>
      <c r="N28" s="44">
        <v>1660000</v>
      </c>
      <c r="O28" s="44">
        <v>6640000</v>
      </c>
    </row>
    <row r="29" spans="1:15" s="25" customFormat="1" ht="60" customHeight="1" x14ac:dyDescent="0.2">
      <c r="A29" s="41" t="s">
        <v>19</v>
      </c>
      <c r="B29" s="39">
        <v>22</v>
      </c>
      <c r="C29" s="40" t="s">
        <v>20</v>
      </c>
      <c r="D29" s="40" t="s">
        <v>21</v>
      </c>
      <c r="E29" s="40" t="s">
        <v>22</v>
      </c>
      <c r="F29" s="40" t="s">
        <v>23</v>
      </c>
      <c r="G29" s="40" t="s">
        <v>24</v>
      </c>
      <c r="H29" s="40" t="s">
        <v>25</v>
      </c>
      <c r="I29" s="40">
        <v>1</v>
      </c>
      <c r="J29" s="40" t="s">
        <v>26</v>
      </c>
      <c r="K29" s="41" t="s">
        <v>29</v>
      </c>
      <c r="L29" s="42">
        <v>41518</v>
      </c>
      <c r="M29" s="43">
        <v>5</v>
      </c>
      <c r="N29" s="44">
        <v>1210000</v>
      </c>
      <c r="O29" s="44">
        <v>6050000</v>
      </c>
    </row>
    <row r="30" spans="1:15" s="25" customFormat="1" ht="60" customHeight="1" x14ac:dyDescent="0.2">
      <c r="A30" s="41" t="s">
        <v>19</v>
      </c>
      <c r="B30" s="39">
        <v>23</v>
      </c>
      <c r="C30" s="40" t="s">
        <v>20</v>
      </c>
      <c r="D30" s="40" t="s">
        <v>21</v>
      </c>
      <c r="E30" s="40" t="s">
        <v>22</v>
      </c>
      <c r="F30" s="40" t="s">
        <v>23</v>
      </c>
      <c r="G30" s="40" t="s">
        <v>24</v>
      </c>
      <c r="H30" s="40" t="s">
        <v>25</v>
      </c>
      <c r="I30" s="40">
        <v>1</v>
      </c>
      <c r="J30" s="40" t="s">
        <v>26</v>
      </c>
      <c r="K30" s="41" t="s">
        <v>29</v>
      </c>
      <c r="L30" s="42">
        <v>41518</v>
      </c>
      <c r="M30" s="43">
        <v>5</v>
      </c>
      <c r="N30" s="44">
        <v>1210000</v>
      </c>
      <c r="O30" s="44">
        <v>6050000</v>
      </c>
    </row>
    <row r="31" spans="1:15" s="25" customFormat="1" ht="60" customHeight="1" x14ac:dyDescent="0.2">
      <c r="A31" s="41" t="s">
        <v>19</v>
      </c>
      <c r="B31" s="39">
        <v>24</v>
      </c>
      <c r="C31" s="40" t="s">
        <v>20</v>
      </c>
      <c r="D31" s="40" t="s">
        <v>21</v>
      </c>
      <c r="E31" s="40" t="s">
        <v>22</v>
      </c>
      <c r="F31" s="40" t="s">
        <v>23</v>
      </c>
      <c r="G31" s="40" t="s">
        <v>24</v>
      </c>
      <c r="H31" s="40" t="s">
        <v>25</v>
      </c>
      <c r="I31" s="40">
        <v>1</v>
      </c>
      <c r="J31" s="40" t="s">
        <v>26</v>
      </c>
      <c r="K31" s="41" t="s">
        <v>29</v>
      </c>
      <c r="L31" s="42">
        <v>41518</v>
      </c>
      <c r="M31" s="43">
        <v>4</v>
      </c>
      <c r="N31" s="44">
        <v>1210000</v>
      </c>
      <c r="O31" s="44">
        <v>4840000</v>
      </c>
    </row>
    <row r="32" spans="1:15" s="25" customFormat="1" ht="60" customHeight="1" x14ac:dyDescent="0.2">
      <c r="A32" s="41" t="s">
        <v>19</v>
      </c>
      <c r="B32" s="39">
        <v>25</v>
      </c>
      <c r="C32" s="40" t="s">
        <v>20</v>
      </c>
      <c r="D32" s="40" t="s">
        <v>21</v>
      </c>
      <c r="E32" s="40" t="s">
        <v>22</v>
      </c>
      <c r="F32" s="40" t="s">
        <v>23</v>
      </c>
      <c r="G32" s="40" t="s">
        <v>24</v>
      </c>
      <c r="H32" s="40" t="s">
        <v>25</v>
      </c>
      <c r="I32" s="40">
        <v>1</v>
      </c>
      <c r="J32" s="40" t="s">
        <v>26</v>
      </c>
      <c r="K32" s="41" t="s">
        <v>29</v>
      </c>
      <c r="L32" s="42">
        <v>41518</v>
      </c>
      <c r="M32" s="43">
        <v>4</v>
      </c>
      <c r="N32" s="44">
        <v>1210000</v>
      </c>
      <c r="O32" s="44">
        <v>4840000</v>
      </c>
    </row>
    <row r="33" spans="1:15" s="25" customFormat="1" ht="60" customHeight="1" x14ac:dyDescent="0.2">
      <c r="A33" s="41" t="s">
        <v>19</v>
      </c>
      <c r="B33" s="39">
        <v>26</v>
      </c>
      <c r="C33" s="40" t="s">
        <v>20</v>
      </c>
      <c r="D33" s="40" t="s">
        <v>21</v>
      </c>
      <c r="E33" s="40" t="s">
        <v>22</v>
      </c>
      <c r="F33" s="40" t="s">
        <v>23</v>
      </c>
      <c r="G33" s="40" t="s">
        <v>24</v>
      </c>
      <c r="H33" s="40" t="s">
        <v>25</v>
      </c>
      <c r="I33" s="40">
        <v>1</v>
      </c>
      <c r="J33" s="40" t="s">
        <v>26</v>
      </c>
      <c r="K33" s="41" t="s">
        <v>29</v>
      </c>
      <c r="L33" s="42">
        <v>41518</v>
      </c>
      <c r="M33" s="43">
        <v>4</v>
      </c>
      <c r="N33" s="44">
        <v>1210000</v>
      </c>
      <c r="O33" s="44">
        <v>3243683</v>
      </c>
    </row>
    <row r="34" spans="1:15" s="25" customFormat="1" ht="60" customHeight="1" x14ac:dyDescent="0.2">
      <c r="A34" s="41" t="s">
        <v>19</v>
      </c>
      <c r="B34" s="39">
        <v>27</v>
      </c>
      <c r="C34" s="40" t="s">
        <v>20</v>
      </c>
      <c r="D34" s="40" t="s">
        <v>21</v>
      </c>
      <c r="E34" s="40" t="s">
        <v>22</v>
      </c>
      <c r="F34" s="40" t="s">
        <v>23</v>
      </c>
      <c r="G34" s="40" t="s">
        <v>24</v>
      </c>
      <c r="H34" s="40" t="s">
        <v>25</v>
      </c>
      <c r="I34" s="40">
        <v>1</v>
      </c>
      <c r="J34" s="40" t="s">
        <v>26</v>
      </c>
      <c r="K34" s="41" t="s">
        <v>30</v>
      </c>
      <c r="L34" s="42">
        <v>41330</v>
      </c>
      <c r="M34" s="43">
        <v>11.5</v>
      </c>
      <c r="N34" s="44">
        <v>2990000</v>
      </c>
      <c r="O34" s="44">
        <v>34385000</v>
      </c>
    </row>
    <row r="35" spans="1:15" s="25" customFormat="1" ht="60" customHeight="1" x14ac:dyDescent="0.2">
      <c r="A35" s="41" t="s">
        <v>19</v>
      </c>
      <c r="B35" s="39">
        <v>28</v>
      </c>
      <c r="C35" s="40" t="s">
        <v>20</v>
      </c>
      <c r="D35" s="40" t="s">
        <v>21</v>
      </c>
      <c r="E35" s="40" t="s">
        <v>22</v>
      </c>
      <c r="F35" s="40" t="s">
        <v>23</v>
      </c>
      <c r="G35" s="40" t="s">
        <v>24</v>
      </c>
      <c r="H35" s="40" t="s">
        <v>25</v>
      </c>
      <c r="I35" s="40">
        <v>1</v>
      </c>
      <c r="J35" s="40" t="s">
        <v>26</v>
      </c>
      <c r="K35" s="41" t="s">
        <v>30</v>
      </c>
      <c r="L35" s="42">
        <v>41330</v>
      </c>
      <c r="M35" s="43">
        <v>11.5</v>
      </c>
      <c r="N35" s="44">
        <v>2990000</v>
      </c>
      <c r="O35" s="44">
        <v>34385000</v>
      </c>
    </row>
    <row r="36" spans="1:15" s="25" customFormat="1" ht="60" customHeight="1" x14ac:dyDescent="0.2">
      <c r="A36" s="41" t="s">
        <v>19</v>
      </c>
      <c r="B36" s="39">
        <v>29</v>
      </c>
      <c r="C36" s="40" t="s">
        <v>20</v>
      </c>
      <c r="D36" s="40" t="s">
        <v>21</v>
      </c>
      <c r="E36" s="40" t="s">
        <v>22</v>
      </c>
      <c r="F36" s="40" t="s">
        <v>23</v>
      </c>
      <c r="G36" s="40" t="s">
        <v>24</v>
      </c>
      <c r="H36" s="40" t="s">
        <v>25</v>
      </c>
      <c r="I36" s="40">
        <v>1</v>
      </c>
      <c r="J36" s="40" t="s">
        <v>26</v>
      </c>
      <c r="K36" s="41" t="s">
        <v>30</v>
      </c>
      <c r="L36" s="42">
        <v>41330</v>
      </c>
      <c r="M36" s="43">
        <v>11.5</v>
      </c>
      <c r="N36" s="44">
        <v>2990000</v>
      </c>
      <c r="O36" s="44">
        <v>34385000</v>
      </c>
    </row>
    <row r="37" spans="1:15" s="25" customFormat="1" ht="60" customHeight="1" x14ac:dyDescent="0.2">
      <c r="A37" s="41" t="s">
        <v>19</v>
      </c>
      <c r="B37" s="39">
        <v>30</v>
      </c>
      <c r="C37" s="40" t="s">
        <v>20</v>
      </c>
      <c r="D37" s="40" t="s">
        <v>21</v>
      </c>
      <c r="E37" s="40" t="s">
        <v>22</v>
      </c>
      <c r="F37" s="40" t="s">
        <v>23</v>
      </c>
      <c r="G37" s="40" t="s">
        <v>24</v>
      </c>
      <c r="H37" s="40" t="s">
        <v>25</v>
      </c>
      <c r="I37" s="40">
        <v>1</v>
      </c>
      <c r="J37" s="40" t="s">
        <v>26</v>
      </c>
      <c r="K37" s="41" t="s">
        <v>30</v>
      </c>
      <c r="L37" s="42">
        <v>41332</v>
      </c>
      <c r="M37" s="43">
        <v>11.5</v>
      </c>
      <c r="N37" s="44">
        <v>2990000</v>
      </c>
      <c r="O37" s="44">
        <v>34385000</v>
      </c>
    </row>
    <row r="38" spans="1:15" s="25" customFormat="1" ht="60" customHeight="1" x14ac:dyDescent="0.2">
      <c r="A38" s="41" t="s">
        <v>19</v>
      </c>
      <c r="B38" s="39">
        <v>31</v>
      </c>
      <c r="C38" s="40" t="s">
        <v>20</v>
      </c>
      <c r="D38" s="40" t="s">
        <v>21</v>
      </c>
      <c r="E38" s="40" t="s">
        <v>22</v>
      </c>
      <c r="F38" s="40" t="s">
        <v>31</v>
      </c>
      <c r="G38" s="40" t="s">
        <v>32</v>
      </c>
      <c r="H38" s="40" t="s">
        <v>33</v>
      </c>
      <c r="I38" s="40">
        <v>1</v>
      </c>
      <c r="J38" s="40" t="s">
        <v>26</v>
      </c>
      <c r="K38" s="41" t="s">
        <v>34</v>
      </c>
      <c r="L38" s="42">
        <v>41504</v>
      </c>
      <c r="M38" s="43">
        <v>2</v>
      </c>
      <c r="N38" s="44" t="s">
        <v>35</v>
      </c>
      <c r="O38" s="44">
        <v>105000000</v>
      </c>
    </row>
    <row r="39" spans="1:15" s="25" customFormat="1" ht="60" customHeight="1" x14ac:dyDescent="0.2">
      <c r="A39" s="41" t="s">
        <v>19</v>
      </c>
      <c r="B39" s="39">
        <v>32</v>
      </c>
      <c r="C39" s="40" t="s">
        <v>20</v>
      </c>
      <c r="D39" s="40" t="s">
        <v>21</v>
      </c>
      <c r="E39" s="40" t="s">
        <v>22</v>
      </c>
      <c r="F39" s="40" t="s">
        <v>31</v>
      </c>
      <c r="G39" s="40" t="s">
        <v>32</v>
      </c>
      <c r="H39" s="40" t="s">
        <v>33</v>
      </c>
      <c r="I39" s="40">
        <v>1</v>
      </c>
      <c r="J39" s="40" t="s">
        <v>26</v>
      </c>
      <c r="K39" s="41" t="s">
        <v>36</v>
      </c>
      <c r="L39" s="42">
        <v>41504</v>
      </c>
      <c r="M39" s="43">
        <v>5</v>
      </c>
      <c r="N39" s="44" t="s">
        <v>35</v>
      </c>
      <c r="O39" s="44">
        <v>7855763</v>
      </c>
    </row>
    <row r="40" spans="1:15" s="25" customFormat="1" ht="60" customHeight="1" x14ac:dyDescent="0.2">
      <c r="A40" s="41" t="s">
        <v>19</v>
      </c>
      <c r="B40" s="39">
        <v>33</v>
      </c>
      <c r="C40" s="40" t="s">
        <v>20</v>
      </c>
      <c r="D40" s="40" t="s">
        <v>21</v>
      </c>
      <c r="E40" s="40" t="s">
        <v>22</v>
      </c>
      <c r="F40" s="40" t="s">
        <v>31</v>
      </c>
      <c r="G40" s="40" t="s">
        <v>32</v>
      </c>
      <c r="H40" s="40" t="s">
        <v>33</v>
      </c>
      <c r="I40" s="40">
        <v>1</v>
      </c>
      <c r="J40" s="40" t="s">
        <v>26</v>
      </c>
      <c r="K40" s="41" t="s">
        <v>36</v>
      </c>
      <c r="L40" s="42">
        <v>41504</v>
      </c>
      <c r="M40" s="43">
        <v>5</v>
      </c>
      <c r="N40" s="44" t="s">
        <v>35</v>
      </c>
      <c r="O40" s="44">
        <v>6747917</v>
      </c>
    </row>
    <row r="41" spans="1:15" s="25" customFormat="1" ht="60" customHeight="1" x14ac:dyDescent="0.2">
      <c r="A41" s="41" t="s">
        <v>19</v>
      </c>
      <c r="B41" s="39">
        <v>34</v>
      </c>
      <c r="C41" s="40" t="s">
        <v>20</v>
      </c>
      <c r="D41" s="40" t="s">
        <v>21</v>
      </c>
      <c r="E41" s="40" t="s">
        <v>22</v>
      </c>
      <c r="F41" s="40" t="s">
        <v>31</v>
      </c>
      <c r="G41" s="40" t="s">
        <v>32</v>
      </c>
      <c r="H41" s="40" t="s">
        <v>33</v>
      </c>
      <c r="I41" s="40">
        <v>1</v>
      </c>
      <c r="J41" s="40" t="s">
        <v>26</v>
      </c>
      <c r="K41" s="41" t="s">
        <v>37</v>
      </c>
      <c r="L41" s="42">
        <v>41504</v>
      </c>
      <c r="M41" s="43">
        <v>1</v>
      </c>
      <c r="N41" s="44" t="s">
        <v>35</v>
      </c>
      <c r="O41" s="44">
        <v>5396320</v>
      </c>
    </row>
    <row r="42" spans="1:15" s="25" customFormat="1" ht="60" customHeight="1" x14ac:dyDescent="0.2">
      <c r="A42" s="41" t="s">
        <v>19</v>
      </c>
      <c r="B42" s="39">
        <v>35</v>
      </c>
      <c r="C42" s="40" t="s">
        <v>20</v>
      </c>
      <c r="D42" s="40" t="s">
        <v>38</v>
      </c>
      <c r="E42" s="40" t="s">
        <v>22</v>
      </c>
      <c r="F42" s="40" t="s">
        <v>23</v>
      </c>
      <c r="G42" s="40" t="s">
        <v>24</v>
      </c>
      <c r="H42" s="40" t="s">
        <v>25</v>
      </c>
      <c r="I42" s="40">
        <v>1</v>
      </c>
      <c r="J42" s="40" t="s">
        <v>26</v>
      </c>
      <c r="K42" s="41" t="s">
        <v>39</v>
      </c>
      <c r="L42" s="42">
        <v>41327</v>
      </c>
      <c r="M42" s="43">
        <v>11.5</v>
      </c>
      <c r="N42" s="44">
        <v>3880000</v>
      </c>
      <c r="O42" s="44">
        <v>44620000</v>
      </c>
    </row>
    <row r="43" spans="1:15" s="25" customFormat="1" ht="60" customHeight="1" x14ac:dyDescent="0.2">
      <c r="A43" s="41" t="s">
        <v>19</v>
      </c>
      <c r="B43" s="39">
        <v>36</v>
      </c>
      <c r="C43" s="40" t="s">
        <v>20</v>
      </c>
      <c r="D43" s="40" t="s">
        <v>38</v>
      </c>
      <c r="E43" s="40" t="s">
        <v>22</v>
      </c>
      <c r="F43" s="40" t="s">
        <v>23</v>
      </c>
      <c r="G43" s="40" t="s">
        <v>24</v>
      </c>
      <c r="H43" s="40" t="s">
        <v>25</v>
      </c>
      <c r="I43" s="40">
        <v>1</v>
      </c>
      <c r="J43" s="40" t="s">
        <v>26</v>
      </c>
      <c r="K43" s="41" t="s">
        <v>40</v>
      </c>
      <c r="L43" s="42">
        <v>41327</v>
      </c>
      <c r="M43" s="43">
        <v>11.5</v>
      </c>
      <c r="N43" s="44">
        <v>2990000</v>
      </c>
      <c r="O43" s="44">
        <v>34385000</v>
      </c>
    </row>
    <row r="44" spans="1:15" s="25" customFormat="1" ht="60" customHeight="1" x14ac:dyDescent="0.2">
      <c r="A44" s="41" t="s">
        <v>19</v>
      </c>
      <c r="B44" s="39">
        <v>37</v>
      </c>
      <c r="C44" s="40" t="s">
        <v>20</v>
      </c>
      <c r="D44" s="40" t="s">
        <v>38</v>
      </c>
      <c r="E44" s="40" t="s">
        <v>22</v>
      </c>
      <c r="F44" s="40" t="s">
        <v>23</v>
      </c>
      <c r="G44" s="40" t="s">
        <v>24</v>
      </c>
      <c r="H44" s="40" t="s">
        <v>25</v>
      </c>
      <c r="I44" s="40">
        <v>1</v>
      </c>
      <c r="J44" s="40" t="s">
        <v>26</v>
      </c>
      <c r="K44" s="41" t="s">
        <v>40</v>
      </c>
      <c r="L44" s="42">
        <v>41327</v>
      </c>
      <c r="M44" s="43">
        <v>11.5</v>
      </c>
      <c r="N44" s="44">
        <v>2990000</v>
      </c>
      <c r="O44" s="44">
        <v>34385000</v>
      </c>
    </row>
    <row r="45" spans="1:15" s="25" customFormat="1" ht="60" customHeight="1" x14ac:dyDescent="0.2">
      <c r="A45" s="41" t="s">
        <v>19</v>
      </c>
      <c r="B45" s="39">
        <v>38</v>
      </c>
      <c r="C45" s="40" t="s">
        <v>20</v>
      </c>
      <c r="D45" s="40" t="s">
        <v>38</v>
      </c>
      <c r="E45" s="40" t="s">
        <v>22</v>
      </c>
      <c r="F45" s="40" t="s">
        <v>23</v>
      </c>
      <c r="G45" s="40" t="s">
        <v>24</v>
      </c>
      <c r="H45" s="40" t="s">
        <v>25</v>
      </c>
      <c r="I45" s="40">
        <v>1</v>
      </c>
      <c r="J45" s="40" t="s">
        <v>26</v>
      </c>
      <c r="K45" s="41" t="s">
        <v>40</v>
      </c>
      <c r="L45" s="42">
        <v>41330</v>
      </c>
      <c r="M45" s="43">
        <v>11.5</v>
      </c>
      <c r="N45" s="44">
        <v>2990000</v>
      </c>
      <c r="O45" s="44">
        <v>34385000</v>
      </c>
    </row>
    <row r="46" spans="1:15" s="25" customFormat="1" ht="60" customHeight="1" x14ac:dyDescent="0.2">
      <c r="A46" s="41" t="s">
        <v>19</v>
      </c>
      <c r="B46" s="39">
        <v>39</v>
      </c>
      <c r="C46" s="40" t="s">
        <v>20</v>
      </c>
      <c r="D46" s="40" t="s">
        <v>38</v>
      </c>
      <c r="E46" s="40" t="s">
        <v>22</v>
      </c>
      <c r="F46" s="40" t="s">
        <v>23</v>
      </c>
      <c r="G46" s="40" t="s">
        <v>24</v>
      </c>
      <c r="H46" s="40" t="s">
        <v>25</v>
      </c>
      <c r="I46" s="40">
        <v>1</v>
      </c>
      <c r="J46" s="40" t="s">
        <v>26</v>
      </c>
      <c r="K46" s="41" t="s">
        <v>40</v>
      </c>
      <c r="L46" s="42">
        <v>41330</v>
      </c>
      <c r="M46" s="43">
        <v>11.5</v>
      </c>
      <c r="N46" s="44">
        <v>2990000</v>
      </c>
      <c r="O46" s="44">
        <v>34385000</v>
      </c>
    </row>
    <row r="47" spans="1:15" s="25" customFormat="1" ht="60" customHeight="1" x14ac:dyDescent="0.2">
      <c r="A47" s="41" t="s">
        <v>19</v>
      </c>
      <c r="B47" s="39">
        <v>40</v>
      </c>
      <c r="C47" s="40" t="s">
        <v>20</v>
      </c>
      <c r="D47" s="40" t="s">
        <v>38</v>
      </c>
      <c r="E47" s="40" t="s">
        <v>22</v>
      </c>
      <c r="F47" s="40" t="s">
        <v>23</v>
      </c>
      <c r="G47" s="40" t="s">
        <v>24</v>
      </c>
      <c r="H47" s="40" t="s">
        <v>25</v>
      </c>
      <c r="I47" s="40">
        <v>1</v>
      </c>
      <c r="J47" s="40" t="s">
        <v>26</v>
      </c>
      <c r="K47" s="41" t="s">
        <v>40</v>
      </c>
      <c r="L47" s="42">
        <v>41331</v>
      </c>
      <c r="M47" s="43">
        <v>11.5</v>
      </c>
      <c r="N47" s="44">
        <v>2990000</v>
      </c>
      <c r="O47" s="44">
        <v>34385000</v>
      </c>
    </row>
    <row r="48" spans="1:15" s="25" customFormat="1" ht="60" customHeight="1" x14ac:dyDescent="0.2">
      <c r="A48" s="41" t="s">
        <v>19</v>
      </c>
      <c r="B48" s="39">
        <v>41</v>
      </c>
      <c r="C48" s="40" t="s">
        <v>20</v>
      </c>
      <c r="D48" s="40" t="s">
        <v>38</v>
      </c>
      <c r="E48" s="40" t="s">
        <v>22</v>
      </c>
      <c r="F48" s="40" t="s">
        <v>23</v>
      </c>
      <c r="G48" s="40" t="s">
        <v>24</v>
      </c>
      <c r="H48" s="40" t="s">
        <v>25</v>
      </c>
      <c r="I48" s="40">
        <v>1</v>
      </c>
      <c r="J48" s="40" t="s">
        <v>26</v>
      </c>
      <c r="K48" s="41" t="s">
        <v>40</v>
      </c>
      <c r="L48" s="42">
        <v>41331</v>
      </c>
      <c r="M48" s="43">
        <v>11.5</v>
      </c>
      <c r="N48" s="44">
        <v>2990000</v>
      </c>
      <c r="O48" s="44">
        <v>34385000</v>
      </c>
    </row>
    <row r="49" spans="1:15" s="25" customFormat="1" ht="60" customHeight="1" x14ac:dyDescent="0.2">
      <c r="A49" s="41" t="s">
        <v>19</v>
      </c>
      <c r="B49" s="39">
        <v>42</v>
      </c>
      <c r="C49" s="40" t="s">
        <v>20</v>
      </c>
      <c r="D49" s="40" t="s">
        <v>38</v>
      </c>
      <c r="E49" s="40" t="s">
        <v>22</v>
      </c>
      <c r="F49" s="40" t="s">
        <v>23</v>
      </c>
      <c r="G49" s="40" t="s">
        <v>24</v>
      </c>
      <c r="H49" s="40" t="s">
        <v>25</v>
      </c>
      <c r="I49" s="40">
        <v>1</v>
      </c>
      <c r="J49" s="40" t="s">
        <v>26</v>
      </c>
      <c r="K49" s="41" t="s">
        <v>40</v>
      </c>
      <c r="L49" s="42">
        <v>41331</v>
      </c>
      <c r="M49" s="43">
        <v>11.5</v>
      </c>
      <c r="N49" s="44">
        <v>2990000</v>
      </c>
      <c r="O49" s="44">
        <v>34385000</v>
      </c>
    </row>
    <row r="50" spans="1:15" s="25" customFormat="1" ht="60" customHeight="1" x14ac:dyDescent="0.2">
      <c r="A50" s="41" t="s">
        <v>19</v>
      </c>
      <c r="B50" s="39">
        <v>43</v>
      </c>
      <c r="C50" s="40" t="s">
        <v>20</v>
      </c>
      <c r="D50" s="40" t="s">
        <v>38</v>
      </c>
      <c r="E50" s="40" t="s">
        <v>22</v>
      </c>
      <c r="F50" s="40" t="s">
        <v>23</v>
      </c>
      <c r="G50" s="40" t="s">
        <v>24</v>
      </c>
      <c r="H50" s="40" t="s">
        <v>25</v>
      </c>
      <c r="I50" s="40">
        <v>1</v>
      </c>
      <c r="J50" s="40" t="s">
        <v>26</v>
      </c>
      <c r="K50" s="41" t="s">
        <v>40</v>
      </c>
      <c r="L50" s="42">
        <v>41331</v>
      </c>
      <c r="M50" s="43">
        <v>11.5</v>
      </c>
      <c r="N50" s="44">
        <v>2990000</v>
      </c>
      <c r="O50" s="44">
        <v>34385000</v>
      </c>
    </row>
    <row r="51" spans="1:15" s="25" customFormat="1" ht="60" customHeight="1" x14ac:dyDescent="0.2">
      <c r="A51" s="41" t="s">
        <v>19</v>
      </c>
      <c r="B51" s="39">
        <v>44</v>
      </c>
      <c r="C51" s="40" t="s">
        <v>20</v>
      </c>
      <c r="D51" s="40" t="s">
        <v>38</v>
      </c>
      <c r="E51" s="40" t="s">
        <v>22</v>
      </c>
      <c r="F51" s="40" t="s">
        <v>23</v>
      </c>
      <c r="G51" s="40" t="s">
        <v>24</v>
      </c>
      <c r="H51" s="40" t="s">
        <v>25</v>
      </c>
      <c r="I51" s="40">
        <v>1</v>
      </c>
      <c r="J51" s="40" t="s">
        <v>26</v>
      </c>
      <c r="K51" s="41" t="s">
        <v>40</v>
      </c>
      <c r="L51" s="42">
        <v>41332</v>
      </c>
      <c r="M51" s="43">
        <v>11.5</v>
      </c>
      <c r="N51" s="44">
        <v>2990000</v>
      </c>
      <c r="O51" s="44">
        <v>34385000</v>
      </c>
    </row>
    <row r="52" spans="1:15" s="25" customFormat="1" ht="60" customHeight="1" x14ac:dyDescent="0.2">
      <c r="A52" s="41" t="s">
        <v>19</v>
      </c>
      <c r="B52" s="39">
        <v>45</v>
      </c>
      <c r="C52" s="40" t="s">
        <v>20</v>
      </c>
      <c r="D52" s="40" t="s">
        <v>38</v>
      </c>
      <c r="E52" s="40" t="s">
        <v>22</v>
      </c>
      <c r="F52" s="40" t="s">
        <v>23</v>
      </c>
      <c r="G52" s="40" t="s">
        <v>24</v>
      </c>
      <c r="H52" s="40" t="s">
        <v>25</v>
      </c>
      <c r="I52" s="40">
        <v>1</v>
      </c>
      <c r="J52" s="40" t="s">
        <v>26</v>
      </c>
      <c r="K52" s="41" t="s">
        <v>40</v>
      </c>
      <c r="L52" s="42">
        <v>41337</v>
      </c>
      <c r="M52" s="43">
        <v>11.5</v>
      </c>
      <c r="N52" s="44">
        <v>2990000</v>
      </c>
      <c r="O52" s="44">
        <v>34385000</v>
      </c>
    </row>
    <row r="53" spans="1:15" s="25" customFormat="1" ht="60" customHeight="1" x14ac:dyDescent="0.2">
      <c r="A53" s="41" t="s">
        <v>19</v>
      </c>
      <c r="B53" s="39">
        <v>46</v>
      </c>
      <c r="C53" s="40" t="s">
        <v>20</v>
      </c>
      <c r="D53" s="40" t="s">
        <v>38</v>
      </c>
      <c r="E53" s="40" t="s">
        <v>22</v>
      </c>
      <c r="F53" s="40" t="s">
        <v>23</v>
      </c>
      <c r="G53" s="40" t="s">
        <v>24</v>
      </c>
      <c r="H53" s="40" t="s">
        <v>25</v>
      </c>
      <c r="I53" s="40">
        <v>1</v>
      </c>
      <c r="J53" s="40" t="s">
        <v>26</v>
      </c>
      <c r="K53" s="41" t="s">
        <v>41</v>
      </c>
      <c r="L53" s="42">
        <v>41327</v>
      </c>
      <c r="M53" s="43">
        <v>11.5</v>
      </c>
      <c r="N53" s="44">
        <v>3370000</v>
      </c>
      <c r="O53" s="44">
        <v>38755000</v>
      </c>
    </row>
    <row r="54" spans="1:15" s="25" customFormat="1" ht="60" customHeight="1" x14ac:dyDescent="0.2">
      <c r="A54" s="41" t="s">
        <v>19</v>
      </c>
      <c r="B54" s="39">
        <v>47</v>
      </c>
      <c r="C54" s="40" t="s">
        <v>20</v>
      </c>
      <c r="D54" s="40" t="s">
        <v>38</v>
      </c>
      <c r="E54" s="40" t="s">
        <v>22</v>
      </c>
      <c r="F54" s="40" t="s">
        <v>23</v>
      </c>
      <c r="G54" s="40" t="s">
        <v>24</v>
      </c>
      <c r="H54" s="40" t="s">
        <v>25</v>
      </c>
      <c r="I54" s="40">
        <v>1</v>
      </c>
      <c r="J54" s="40" t="s">
        <v>26</v>
      </c>
      <c r="K54" s="41" t="s">
        <v>42</v>
      </c>
      <c r="L54" s="42">
        <v>41327</v>
      </c>
      <c r="M54" s="43">
        <v>11.5</v>
      </c>
      <c r="N54" s="44">
        <v>2990000</v>
      </c>
      <c r="O54" s="44">
        <v>34385000</v>
      </c>
    </row>
    <row r="55" spans="1:15" s="25" customFormat="1" ht="60" customHeight="1" x14ac:dyDescent="0.2">
      <c r="A55" s="41" t="s">
        <v>19</v>
      </c>
      <c r="B55" s="39">
        <v>48</v>
      </c>
      <c r="C55" s="40" t="s">
        <v>20</v>
      </c>
      <c r="D55" s="40" t="s">
        <v>38</v>
      </c>
      <c r="E55" s="40" t="s">
        <v>22</v>
      </c>
      <c r="F55" s="40" t="s">
        <v>23</v>
      </c>
      <c r="G55" s="40" t="s">
        <v>24</v>
      </c>
      <c r="H55" s="40" t="s">
        <v>25</v>
      </c>
      <c r="I55" s="40">
        <v>1</v>
      </c>
      <c r="J55" s="40" t="s">
        <v>26</v>
      </c>
      <c r="K55" s="41" t="s">
        <v>43</v>
      </c>
      <c r="L55" s="42">
        <v>41330</v>
      </c>
      <c r="M55" s="43">
        <v>11.5</v>
      </c>
      <c r="N55" s="44">
        <v>2990000</v>
      </c>
      <c r="O55" s="44">
        <v>34385000</v>
      </c>
    </row>
    <row r="56" spans="1:15" s="25" customFormat="1" ht="60" customHeight="1" x14ac:dyDescent="0.2">
      <c r="A56" s="41" t="s">
        <v>19</v>
      </c>
      <c r="B56" s="39">
        <v>49</v>
      </c>
      <c r="C56" s="40" t="s">
        <v>20</v>
      </c>
      <c r="D56" s="40" t="s">
        <v>38</v>
      </c>
      <c r="E56" s="40" t="s">
        <v>22</v>
      </c>
      <c r="F56" s="40" t="s">
        <v>23</v>
      </c>
      <c r="G56" s="40" t="s">
        <v>24</v>
      </c>
      <c r="H56" s="40" t="s">
        <v>25</v>
      </c>
      <c r="I56" s="40">
        <v>1</v>
      </c>
      <c r="J56" s="40" t="s">
        <v>26</v>
      </c>
      <c r="K56" s="41" t="s">
        <v>27</v>
      </c>
      <c r="L56" s="42">
        <v>41327</v>
      </c>
      <c r="M56" s="43">
        <v>11.5</v>
      </c>
      <c r="N56" s="44">
        <v>1540000</v>
      </c>
      <c r="O56" s="44">
        <v>17710000</v>
      </c>
    </row>
    <row r="57" spans="1:15" s="25" customFormat="1" ht="60" customHeight="1" x14ac:dyDescent="0.2">
      <c r="A57" s="41" t="s">
        <v>19</v>
      </c>
      <c r="B57" s="39">
        <v>50</v>
      </c>
      <c r="C57" s="40" t="s">
        <v>20</v>
      </c>
      <c r="D57" s="40" t="s">
        <v>38</v>
      </c>
      <c r="E57" s="40" t="s">
        <v>22</v>
      </c>
      <c r="F57" s="40" t="s">
        <v>23</v>
      </c>
      <c r="G57" s="40" t="s">
        <v>24</v>
      </c>
      <c r="H57" s="40" t="s">
        <v>25</v>
      </c>
      <c r="I57" s="40">
        <v>1</v>
      </c>
      <c r="J57" s="40" t="s">
        <v>26</v>
      </c>
      <c r="K57" s="41" t="s">
        <v>27</v>
      </c>
      <c r="L57" s="42">
        <v>41330</v>
      </c>
      <c r="M57" s="43">
        <v>11.5</v>
      </c>
      <c r="N57" s="44">
        <v>1540000</v>
      </c>
      <c r="O57" s="44">
        <v>17710000</v>
      </c>
    </row>
    <row r="58" spans="1:15" s="25" customFormat="1" ht="60" customHeight="1" x14ac:dyDescent="0.2">
      <c r="A58" s="41" t="s">
        <v>19</v>
      </c>
      <c r="B58" s="39">
        <v>51</v>
      </c>
      <c r="C58" s="40" t="s">
        <v>20</v>
      </c>
      <c r="D58" s="40" t="s">
        <v>38</v>
      </c>
      <c r="E58" s="40" t="s">
        <v>22</v>
      </c>
      <c r="F58" s="40" t="s">
        <v>23</v>
      </c>
      <c r="G58" s="40" t="s">
        <v>24</v>
      </c>
      <c r="H58" s="40" t="s">
        <v>25</v>
      </c>
      <c r="I58" s="40">
        <v>1</v>
      </c>
      <c r="J58" s="40" t="s">
        <v>26</v>
      </c>
      <c r="K58" s="41" t="s">
        <v>27</v>
      </c>
      <c r="L58" s="42">
        <v>41331</v>
      </c>
      <c r="M58" s="43">
        <v>11.5</v>
      </c>
      <c r="N58" s="44">
        <v>1540000</v>
      </c>
      <c r="O58" s="44">
        <v>17710000</v>
      </c>
    </row>
    <row r="59" spans="1:15" s="25" customFormat="1" ht="60" customHeight="1" x14ac:dyDescent="0.2">
      <c r="A59" s="41" t="s">
        <v>19</v>
      </c>
      <c r="B59" s="39">
        <v>52</v>
      </c>
      <c r="C59" s="40" t="s">
        <v>20</v>
      </c>
      <c r="D59" s="40" t="s">
        <v>38</v>
      </c>
      <c r="E59" s="40" t="s">
        <v>22</v>
      </c>
      <c r="F59" s="40" t="s">
        <v>23</v>
      </c>
      <c r="G59" s="40" t="s">
        <v>24</v>
      </c>
      <c r="H59" s="40" t="s">
        <v>25</v>
      </c>
      <c r="I59" s="40">
        <v>1</v>
      </c>
      <c r="J59" s="40" t="s">
        <v>26</v>
      </c>
      <c r="K59" s="41" t="s">
        <v>27</v>
      </c>
      <c r="L59" s="42">
        <v>41332</v>
      </c>
      <c r="M59" s="43">
        <v>11.5</v>
      </c>
      <c r="N59" s="44">
        <v>1540000</v>
      </c>
      <c r="O59" s="44">
        <v>17710000</v>
      </c>
    </row>
    <row r="60" spans="1:15" s="25" customFormat="1" ht="60" customHeight="1" x14ac:dyDescent="0.2">
      <c r="A60" s="41" t="s">
        <v>19</v>
      </c>
      <c r="B60" s="39">
        <v>53</v>
      </c>
      <c r="C60" s="40" t="s">
        <v>20</v>
      </c>
      <c r="D60" s="40" t="s">
        <v>38</v>
      </c>
      <c r="E60" s="40" t="s">
        <v>22</v>
      </c>
      <c r="F60" s="40" t="s">
        <v>23</v>
      </c>
      <c r="G60" s="40" t="s">
        <v>24</v>
      </c>
      <c r="H60" s="40" t="s">
        <v>25</v>
      </c>
      <c r="I60" s="40">
        <v>1</v>
      </c>
      <c r="J60" s="40" t="s">
        <v>26</v>
      </c>
      <c r="K60" s="41" t="s">
        <v>44</v>
      </c>
      <c r="L60" s="42">
        <v>41332</v>
      </c>
      <c r="M60" s="43">
        <v>10.5</v>
      </c>
      <c r="N60" s="44">
        <v>2290000</v>
      </c>
      <c r="O60" s="44">
        <v>24045000</v>
      </c>
    </row>
    <row r="61" spans="1:15" s="25" customFormat="1" ht="60" customHeight="1" x14ac:dyDescent="0.2">
      <c r="A61" s="41" t="s">
        <v>19</v>
      </c>
      <c r="B61" s="39">
        <v>54</v>
      </c>
      <c r="C61" s="40" t="s">
        <v>20</v>
      </c>
      <c r="D61" s="40" t="s">
        <v>38</v>
      </c>
      <c r="E61" s="40" t="s">
        <v>22</v>
      </c>
      <c r="F61" s="40" t="s">
        <v>23</v>
      </c>
      <c r="G61" s="40" t="s">
        <v>24</v>
      </c>
      <c r="H61" s="40" t="s">
        <v>25</v>
      </c>
      <c r="I61" s="40">
        <v>1</v>
      </c>
      <c r="J61" s="40" t="s">
        <v>26</v>
      </c>
      <c r="K61" s="41" t="s">
        <v>45</v>
      </c>
      <c r="L61" s="42">
        <v>41333</v>
      </c>
      <c r="M61" s="43">
        <v>11.5</v>
      </c>
      <c r="N61" s="44">
        <v>3880000</v>
      </c>
      <c r="O61" s="44">
        <v>44620000</v>
      </c>
    </row>
    <row r="62" spans="1:15" s="25" customFormat="1" ht="60" customHeight="1" x14ac:dyDescent="0.2">
      <c r="A62" s="41" t="s">
        <v>19</v>
      </c>
      <c r="B62" s="39">
        <v>55</v>
      </c>
      <c r="C62" s="40" t="s">
        <v>20</v>
      </c>
      <c r="D62" s="40" t="s">
        <v>38</v>
      </c>
      <c r="E62" s="40" t="s">
        <v>22</v>
      </c>
      <c r="F62" s="40" t="s">
        <v>23</v>
      </c>
      <c r="G62" s="40" t="s">
        <v>24</v>
      </c>
      <c r="H62" s="40" t="s">
        <v>25</v>
      </c>
      <c r="I62" s="40">
        <v>1</v>
      </c>
      <c r="J62" s="40" t="s">
        <v>26</v>
      </c>
      <c r="K62" s="41" t="s">
        <v>46</v>
      </c>
      <c r="L62" s="42">
        <v>41408</v>
      </c>
      <c r="M62" s="43">
        <v>9</v>
      </c>
      <c r="N62" s="44">
        <v>3000000</v>
      </c>
      <c r="O62" s="44">
        <v>27000000</v>
      </c>
    </row>
    <row r="63" spans="1:15" s="25" customFormat="1" ht="60" customHeight="1" x14ac:dyDescent="0.2">
      <c r="A63" s="41" t="s">
        <v>19</v>
      </c>
      <c r="B63" s="39">
        <v>56</v>
      </c>
      <c r="C63" s="40" t="s">
        <v>20</v>
      </c>
      <c r="D63" s="40" t="s">
        <v>38</v>
      </c>
      <c r="E63" s="40" t="s">
        <v>22</v>
      </c>
      <c r="F63" s="40" t="s">
        <v>23</v>
      </c>
      <c r="G63" s="40" t="s">
        <v>24</v>
      </c>
      <c r="H63" s="40" t="s">
        <v>25</v>
      </c>
      <c r="I63" s="40">
        <v>1</v>
      </c>
      <c r="J63" s="40" t="s">
        <v>26</v>
      </c>
      <c r="K63" s="41" t="s">
        <v>46</v>
      </c>
      <c r="L63" s="42">
        <v>41408</v>
      </c>
      <c r="M63" s="43">
        <v>9</v>
      </c>
      <c r="N63" s="44">
        <v>1500000</v>
      </c>
      <c r="O63" s="44">
        <v>13500000</v>
      </c>
    </row>
    <row r="64" spans="1:15" s="25" customFormat="1" ht="60" customHeight="1" x14ac:dyDescent="0.2">
      <c r="A64" s="41" t="s">
        <v>19</v>
      </c>
      <c r="B64" s="39">
        <v>57</v>
      </c>
      <c r="C64" s="40" t="s">
        <v>20</v>
      </c>
      <c r="D64" s="40" t="s">
        <v>38</v>
      </c>
      <c r="E64" s="40" t="s">
        <v>22</v>
      </c>
      <c r="F64" s="40" t="s">
        <v>23</v>
      </c>
      <c r="G64" s="40" t="s">
        <v>24</v>
      </c>
      <c r="H64" s="40" t="s">
        <v>25</v>
      </c>
      <c r="I64" s="40">
        <v>1</v>
      </c>
      <c r="J64" s="40" t="s">
        <v>26</v>
      </c>
      <c r="K64" s="41" t="s">
        <v>46</v>
      </c>
      <c r="L64" s="42">
        <v>41408</v>
      </c>
      <c r="M64" s="43">
        <v>9</v>
      </c>
      <c r="N64" s="44">
        <v>1500000</v>
      </c>
      <c r="O64" s="44">
        <v>13500000</v>
      </c>
    </row>
    <row r="65" spans="1:15" s="25" customFormat="1" ht="60" customHeight="1" x14ac:dyDescent="0.2">
      <c r="A65" s="41" t="s">
        <v>19</v>
      </c>
      <c r="B65" s="39">
        <v>58</v>
      </c>
      <c r="C65" s="40" t="s">
        <v>20</v>
      </c>
      <c r="D65" s="40" t="s">
        <v>38</v>
      </c>
      <c r="E65" s="40" t="s">
        <v>22</v>
      </c>
      <c r="F65" s="40" t="s">
        <v>23</v>
      </c>
      <c r="G65" s="40" t="s">
        <v>24</v>
      </c>
      <c r="H65" s="40" t="s">
        <v>25</v>
      </c>
      <c r="I65" s="40">
        <v>1</v>
      </c>
      <c r="J65" s="40" t="s">
        <v>26</v>
      </c>
      <c r="K65" s="41" t="s">
        <v>47</v>
      </c>
      <c r="L65" s="42">
        <v>41519</v>
      </c>
      <c r="M65" s="43">
        <v>5</v>
      </c>
      <c r="N65" s="44">
        <v>2290000</v>
      </c>
      <c r="O65" s="44">
        <v>11450000</v>
      </c>
    </row>
    <row r="66" spans="1:15" s="25" customFormat="1" ht="60" customHeight="1" x14ac:dyDescent="0.2">
      <c r="A66" s="41" t="s">
        <v>19</v>
      </c>
      <c r="B66" s="39">
        <v>59</v>
      </c>
      <c r="C66" s="40" t="s">
        <v>20</v>
      </c>
      <c r="D66" s="40" t="s">
        <v>38</v>
      </c>
      <c r="E66" s="40" t="s">
        <v>22</v>
      </c>
      <c r="F66" s="40" t="s">
        <v>23</v>
      </c>
      <c r="G66" s="40" t="s">
        <v>24</v>
      </c>
      <c r="H66" s="40" t="s">
        <v>25</v>
      </c>
      <c r="I66" s="40">
        <v>1</v>
      </c>
      <c r="J66" s="40" t="s">
        <v>26</v>
      </c>
      <c r="K66" s="41" t="s">
        <v>47</v>
      </c>
      <c r="L66" s="42">
        <v>41518</v>
      </c>
      <c r="M66" s="43">
        <v>4</v>
      </c>
      <c r="N66" s="44">
        <v>2290000</v>
      </c>
      <c r="O66" s="44">
        <v>9160000</v>
      </c>
    </row>
    <row r="67" spans="1:15" s="25" customFormat="1" ht="60" customHeight="1" x14ac:dyDescent="0.2">
      <c r="A67" s="41" t="s">
        <v>19</v>
      </c>
      <c r="B67" s="39">
        <v>60</v>
      </c>
      <c r="C67" s="40" t="s">
        <v>20</v>
      </c>
      <c r="D67" s="40" t="s">
        <v>38</v>
      </c>
      <c r="E67" s="40" t="s">
        <v>22</v>
      </c>
      <c r="F67" s="40" t="s">
        <v>23</v>
      </c>
      <c r="G67" s="40" t="s">
        <v>24</v>
      </c>
      <c r="H67" s="40" t="s">
        <v>25</v>
      </c>
      <c r="I67" s="40">
        <v>1</v>
      </c>
      <c r="J67" s="40" t="s">
        <v>26</v>
      </c>
      <c r="K67" s="41" t="s">
        <v>48</v>
      </c>
      <c r="L67" s="42">
        <v>41518</v>
      </c>
      <c r="M67" s="43">
        <v>4</v>
      </c>
      <c r="N67" s="44">
        <v>2990000</v>
      </c>
      <c r="O67" s="44">
        <v>14950000</v>
      </c>
    </row>
    <row r="68" spans="1:15" s="25" customFormat="1" ht="60" customHeight="1" x14ac:dyDescent="0.2">
      <c r="A68" s="41" t="s">
        <v>19</v>
      </c>
      <c r="B68" s="39">
        <v>61</v>
      </c>
      <c r="C68" s="40" t="s">
        <v>20</v>
      </c>
      <c r="D68" s="40" t="s">
        <v>38</v>
      </c>
      <c r="E68" s="40" t="s">
        <v>22</v>
      </c>
      <c r="F68" s="40" t="s">
        <v>23</v>
      </c>
      <c r="G68" s="40" t="s">
        <v>24</v>
      </c>
      <c r="H68" s="40" t="s">
        <v>25</v>
      </c>
      <c r="I68" s="40">
        <v>1</v>
      </c>
      <c r="J68" s="40" t="s">
        <v>26</v>
      </c>
      <c r="K68" s="41" t="s">
        <v>49</v>
      </c>
      <c r="L68" s="42">
        <v>41487</v>
      </c>
      <c r="M68" s="43">
        <v>5</v>
      </c>
      <c r="N68" s="44">
        <v>2110000</v>
      </c>
      <c r="O68" s="44">
        <v>10550000</v>
      </c>
    </row>
    <row r="69" spans="1:15" s="25" customFormat="1" ht="60" customHeight="1" x14ac:dyDescent="0.2">
      <c r="A69" s="41" t="s">
        <v>19</v>
      </c>
      <c r="B69" s="39">
        <v>62</v>
      </c>
      <c r="C69" s="40" t="s">
        <v>20</v>
      </c>
      <c r="D69" s="40" t="s">
        <v>38</v>
      </c>
      <c r="E69" s="40" t="s">
        <v>22</v>
      </c>
      <c r="F69" s="40" t="s">
        <v>23</v>
      </c>
      <c r="G69" s="40" t="s">
        <v>24</v>
      </c>
      <c r="H69" s="40" t="s">
        <v>25</v>
      </c>
      <c r="I69" s="40">
        <v>1</v>
      </c>
      <c r="J69" s="40" t="s">
        <v>26</v>
      </c>
      <c r="K69" s="41" t="s">
        <v>50</v>
      </c>
      <c r="L69" s="42">
        <v>41518</v>
      </c>
      <c r="M69" s="43">
        <v>4</v>
      </c>
      <c r="N69" s="44">
        <v>1260000</v>
      </c>
      <c r="O69" s="44">
        <v>5040000</v>
      </c>
    </row>
    <row r="70" spans="1:15" s="25" customFormat="1" ht="60" customHeight="1" x14ac:dyDescent="0.2">
      <c r="A70" s="41" t="s">
        <v>19</v>
      </c>
      <c r="B70" s="39">
        <v>63</v>
      </c>
      <c r="C70" s="40" t="s">
        <v>20</v>
      </c>
      <c r="D70" s="40" t="s">
        <v>38</v>
      </c>
      <c r="E70" s="40" t="s">
        <v>22</v>
      </c>
      <c r="F70" s="40" t="s">
        <v>23</v>
      </c>
      <c r="G70" s="40" t="s">
        <v>24</v>
      </c>
      <c r="H70" s="40" t="s">
        <v>25</v>
      </c>
      <c r="I70" s="40">
        <v>1</v>
      </c>
      <c r="J70" s="40" t="s">
        <v>26</v>
      </c>
      <c r="K70" s="41" t="s">
        <v>50</v>
      </c>
      <c r="L70" s="42">
        <v>41518</v>
      </c>
      <c r="M70" s="43">
        <v>4</v>
      </c>
      <c r="N70" s="44">
        <v>1260000</v>
      </c>
      <c r="O70" s="44">
        <v>5040000</v>
      </c>
    </row>
    <row r="71" spans="1:15" s="25" customFormat="1" ht="60" customHeight="1" x14ac:dyDescent="0.2">
      <c r="A71" s="41" t="s">
        <v>19</v>
      </c>
      <c r="B71" s="39">
        <v>64</v>
      </c>
      <c r="C71" s="40" t="s">
        <v>20</v>
      </c>
      <c r="D71" s="40" t="s">
        <v>38</v>
      </c>
      <c r="E71" s="40" t="s">
        <v>22</v>
      </c>
      <c r="F71" s="40" t="s">
        <v>23</v>
      </c>
      <c r="G71" s="40" t="s">
        <v>24</v>
      </c>
      <c r="H71" s="40" t="s">
        <v>25</v>
      </c>
      <c r="I71" s="40">
        <v>1</v>
      </c>
      <c r="J71" s="40" t="s">
        <v>26</v>
      </c>
      <c r="K71" s="41" t="s">
        <v>50</v>
      </c>
      <c r="L71" s="42">
        <v>41518</v>
      </c>
      <c r="M71" s="43">
        <v>4</v>
      </c>
      <c r="N71" s="44">
        <v>1260000</v>
      </c>
      <c r="O71" s="44">
        <v>5040000</v>
      </c>
    </row>
    <row r="72" spans="1:15" s="25" customFormat="1" ht="60" customHeight="1" x14ac:dyDescent="0.2">
      <c r="A72" s="41" t="s">
        <v>19</v>
      </c>
      <c r="B72" s="39">
        <v>65</v>
      </c>
      <c r="C72" s="40" t="s">
        <v>20</v>
      </c>
      <c r="D72" s="40" t="s">
        <v>38</v>
      </c>
      <c r="E72" s="40" t="s">
        <v>22</v>
      </c>
      <c r="F72" s="40" t="s">
        <v>23</v>
      </c>
      <c r="G72" s="40" t="s">
        <v>24</v>
      </c>
      <c r="H72" s="40" t="s">
        <v>25</v>
      </c>
      <c r="I72" s="40">
        <v>1</v>
      </c>
      <c r="J72" s="40" t="s">
        <v>26</v>
      </c>
      <c r="K72" s="41" t="s">
        <v>50</v>
      </c>
      <c r="L72" s="42">
        <v>41518</v>
      </c>
      <c r="M72" s="43">
        <v>4</v>
      </c>
      <c r="N72" s="44">
        <v>1260000</v>
      </c>
      <c r="O72" s="44">
        <v>5040000</v>
      </c>
    </row>
    <row r="73" spans="1:15" s="25" customFormat="1" ht="60" customHeight="1" x14ac:dyDescent="0.2">
      <c r="A73" s="41" t="s">
        <v>19</v>
      </c>
      <c r="B73" s="39">
        <v>66</v>
      </c>
      <c r="C73" s="40" t="s">
        <v>20</v>
      </c>
      <c r="D73" s="40" t="s">
        <v>38</v>
      </c>
      <c r="E73" s="40" t="s">
        <v>22</v>
      </c>
      <c r="F73" s="40" t="s">
        <v>23</v>
      </c>
      <c r="G73" s="40" t="s">
        <v>24</v>
      </c>
      <c r="H73" s="40" t="s">
        <v>25</v>
      </c>
      <c r="I73" s="40">
        <v>1</v>
      </c>
      <c r="J73" s="40" t="s">
        <v>26</v>
      </c>
      <c r="K73" s="41" t="s">
        <v>50</v>
      </c>
      <c r="L73" s="42">
        <v>41518</v>
      </c>
      <c r="M73" s="43">
        <v>4</v>
      </c>
      <c r="N73" s="44">
        <v>1260000</v>
      </c>
      <c r="O73" s="44">
        <v>1030000</v>
      </c>
    </row>
    <row r="74" spans="1:15" s="25" customFormat="1" ht="60" customHeight="1" x14ac:dyDescent="0.2">
      <c r="A74" s="41" t="s">
        <v>19</v>
      </c>
      <c r="B74" s="39">
        <v>67</v>
      </c>
      <c r="C74" s="40" t="s">
        <v>20</v>
      </c>
      <c r="D74" s="40" t="s">
        <v>38</v>
      </c>
      <c r="E74" s="40" t="s">
        <v>22</v>
      </c>
      <c r="F74" s="40" t="s">
        <v>31</v>
      </c>
      <c r="G74" s="40" t="s">
        <v>32</v>
      </c>
      <c r="H74" s="40" t="s">
        <v>33</v>
      </c>
      <c r="I74" s="40">
        <v>1</v>
      </c>
      <c r="J74" s="40" t="s">
        <v>26</v>
      </c>
      <c r="K74" s="41" t="s">
        <v>36</v>
      </c>
      <c r="L74" s="42">
        <v>41504</v>
      </c>
      <c r="M74" s="43">
        <v>5</v>
      </c>
      <c r="N74" s="44" t="s">
        <v>35</v>
      </c>
      <c r="O74" s="44">
        <v>15000000</v>
      </c>
    </row>
    <row r="75" spans="1:15" s="25" customFormat="1" ht="60" customHeight="1" x14ac:dyDescent="0.2">
      <c r="A75" s="41" t="s">
        <v>19</v>
      </c>
      <c r="B75" s="39">
        <v>68</v>
      </c>
      <c r="C75" s="40" t="s">
        <v>51</v>
      </c>
      <c r="D75" s="40" t="s">
        <v>52</v>
      </c>
      <c r="E75" s="40" t="s">
        <v>22</v>
      </c>
      <c r="F75" s="40" t="s">
        <v>23</v>
      </c>
      <c r="G75" s="40" t="s">
        <v>24</v>
      </c>
      <c r="H75" s="40" t="s">
        <v>25</v>
      </c>
      <c r="I75" s="40">
        <v>1</v>
      </c>
      <c r="J75" s="40" t="s">
        <v>26</v>
      </c>
      <c r="K75" s="41" t="s">
        <v>53</v>
      </c>
      <c r="L75" s="42">
        <v>41355</v>
      </c>
      <c r="M75" s="43">
        <v>10</v>
      </c>
      <c r="N75" s="44">
        <v>4390000</v>
      </c>
      <c r="O75" s="44">
        <v>43900000</v>
      </c>
    </row>
    <row r="76" spans="1:15" s="25" customFormat="1" ht="60" customHeight="1" x14ac:dyDescent="0.2">
      <c r="A76" s="41" t="s">
        <v>19</v>
      </c>
      <c r="B76" s="39">
        <v>69</v>
      </c>
      <c r="C76" s="40" t="s">
        <v>51</v>
      </c>
      <c r="D76" s="40" t="s">
        <v>52</v>
      </c>
      <c r="E76" s="40" t="s">
        <v>22</v>
      </c>
      <c r="F76" s="40" t="s">
        <v>23</v>
      </c>
      <c r="G76" s="40" t="s">
        <v>24</v>
      </c>
      <c r="H76" s="40" t="s">
        <v>25</v>
      </c>
      <c r="I76" s="40">
        <v>1</v>
      </c>
      <c r="J76" s="40" t="s">
        <v>26</v>
      </c>
      <c r="K76" s="41" t="s">
        <v>54</v>
      </c>
      <c r="L76" s="42">
        <v>41319</v>
      </c>
      <c r="M76" s="43">
        <v>12</v>
      </c>
      <c r="N76" s="44">
        <v>3880000</v>
      </c>
      <c r="O76" s="44">
        <v>46560000</v>
      </c>
    </row>
    <row r="77" spans="1:15" s="25" customFormat="1" ht="60" customHeight="1" x14ac:dyDescent="0.2">
      <c r="A77" s="41" t="s">
        <v>19</v>
      </c>
      <c r="B77" s="39">
        <v>70</v>
      </c>
      <c r="C77" s="40" t="s">
        <v>51</v>
      </c>
      <c r="D77" s="40" t="s">
        <v>52</v>
      </c>
      <c r="E77" s="40" t="s">
        <v>22</v>
      </c>
      <c r="F77" s="40" t="s">
        <v>23</v>
      </c>
      <c r="G77" s="40" t="s">
        <v>24</v>
      </c>
      <c r="H77" s="40" t="s">
        <v>25</v>
      </c>
      <c r="I77" s="40">
        <v>1</v>
      </c>
      <c r="J77" s="40" t="s">
        <v>26</v>
      </c>
      <c r="K77" s="41" t="s">
        <v>54</v>
      </c>
      <c r="L77" s="42">
        <v>41319</v>
      </c>
      <c r="M77" s="43">
        <v>12</v>
      </c>
      <c r="N77" s="44">
        <v>3880000</v>
      </c>
      <c r="O77" s="44">
        <v>46560000</v>
      </c>
    </row>
    <row r="78" spans="1:15" s="25" customFormat="1" ht="60" customHeight="1" x14ac:dyDescent="0.2">
      <c r="A78" s="41" t="s">
        <v>19</v>
      </c>
      <c r="B78" s="39">
        <v>71</v>
      </c>
      <c r="C78" s="40" t="s">
        <v>51</v>
      </c>
      <c r="D78" s="40" t="s">
        <v>52</v>
      </c>
      <c r="E78" s="40" t="s">
        <v>22</v>
      </c>
      <c r="F78" s="40" t="s">
        <v>23</v>
      </c>
      <c r="G78" s="40" t="s">
        <v>24</v>
      </c>
      <c r="H78" s="40" t="s">
        <v>25</v>
      </c>
      <c r="I78" s="40">
        <v>1</v>
      </c>
      <c r="J78" s="40" t="s">
        <v>26</v>
      </c>
      <c r="K78" s="41" t="s">
        <v>54</v>
      </c>
      <c r="L78" s="42">
        <v>41319</v>
      </c>
      <c r="M78" s="43">
        <v>12</v>
      </c>
      <c r="N78" s="44">
        <v>3880000</v>
      </c>
      <c r="O78" s="44">
        <v>46560000</v>
      </c>
    </row>
    <row r="79" spans="1:15" s="25" customFormat="1" ht="60" customHeight="1" x14ac:dyDescent="0.2">
      <c r="A79" s="41" t="s">
        <v>19</v>
      </c>
      <c r="B79" s="39">
        <v>72</v>
      </c>
      <c r="C79" s="40" t="s">
        <v>51</v>
      </c>
      <c r="D79" s="40" t="s">
        <v>52</v>
      </c>
      <c r="E79" s="40" t="s">
        <v>22</v>
      </c>
      <c r="F79" s="40" t="s">
        <v>23</v>
      </c>
      <c r="G79" s="40" t="s">
        <v>24</v>
      </c>
      <c r="H79" s="40" t="s">
        <v>25</v>
      </c>
      <c r="I79" s="40">
        <v>1</v>
      </c>
      <c r="J79" s="40" t="s">
        <v>26</v>
      </c>
      <c r="K79" s="41" t="s">
        <v>54</v>
      </c>
      <c r="L79" s="42">
        <v>41319</v>
      </c>
      <c r="M79" s="43">
        <v>12</v>
      </c>
      <c r="N79" s="44">
        <v>3880000</v>
      </c>
      <c r="O79" s="44">
        <v>46560000</v>
      </c>
    </row>
    <row r="80" spans="1:15" s="25" customFormat="1" ht="60" customHeight="1" x14ac:dyDescent="0.2">
      <c r="A80" s="41" t="s">
        <v>19</v>
      </c>
      <c r="B80" s="39">
        <v>73</v>
      </c>
      <c r="C80" s="40" t="s">
        <v>51</v>
      </c>
      <c r="D80" s="40" t="s">
        <v>52</v>
      </c>
      <c r="E80" s="40" t="s">
        <v>22</v>
      </c>
      <c r="F80" s="40" t="s">
        <v>23</v>
      </c>
      <c r="G80" s="40" t="s">
        <v>24</v>
      </c>
      <c r="H80" s="40" t="s">
        <v>25</v>
      </c>
      <c r="I80" s="40">
        <v>1</v>
      </c>
      <c r="J80" s="40" t="s">
        <v>26</v>
      </c>
      <c r="K80" s="41" t="s">
        <v>54</v>
      </c>
      <c r="L80" s="42">
        <v>41320</v>
      </c>
      <c r="M80" s="43">
        <v>12</v>
      </c>
      <c r="N80" s="44">
        <v>3880000</v>
      </c>
      <c r="O80" s="44">
        <v>46560000</v>
      </c>
    </row>
    <row r="81" spans="1:15" s="25" customFormat="1" ht="60" customHeight="1" x14ac:dyDescent="0.2">
      <c r="A81" s="41" t="s">
        <v>19</v>
      </c>
      <c r="B81" s="39">
        <v>74</v>
      </c>
      <c r="C81" s="40" t="s">
        <v>51</v>
      </c>
      <c r="D81" s="40" t="s">
        <v>52</v>
      </c>
      <c r="E81" s="40" t="s">
        <v>22</v>
      </c>
      <c r="F81" s="40" t="s">
        <v>23</v>
      </c>
      <c r="G81" s="40" t="s">
        <v>24</v>
      </c>
      <c r="H81" s="40" t="s">
        <v>25</v>
      </c>
      <c r="I81" s="40">
        <v>1</v>
      </c>
      <c r="J81" s="40" t="s">
        <v>26</v>
      </c>
      <c r="K81" s="41" t="s">
        <v>54</v>
      </c>
      <c r="L81" s="42">
        <v>41320</v>
      </c>
      <c r="M81" s="43">
        <v>12</v>
      </c>
      <c r="N81" s="44">
        <v>3880000</v>
      </c>
      <c r="O81" s="44">
        <v>46560000</v>
      </c>
    </row>
    <row r="82" spans="1:15" s="25" customFormat="1" ht="60" customHeight="1" x14ac:dyDescent="0.2">
      <c r="A82" s="41" t="s">
        <v>19</v>
      </c>
      <c r="B82" s="39">
        <v>75</v>
      </c>
      <c r="C82" s="40" t="s">
        <v>51</v>
      </c>
      <c r="D82" s="40" t="s">
        <v>52</v>
      </c>
      <c r="E82" s="40" t="s">
        <v>22</v>
      </c>
      <c r="F82" s="40" t="s">
        <v>23</v>
      </c>
      <c r="G82" s="40" t="s">
        <v>24</v>
      </c>
      <c r="H82" s="40" t="s">
        <v>25</v>
      </c>
      <c r="I82" s="40">
        <v>1</v>
      </c>
      <c r="J82" s="40" t="s">
        <v>26</v>
      </c>
      <c r="K82" s="41" t="s">
        <v>54</v>
      </c>
      <c r="L82" s="42">
        <v>41320</v>
      </c>
      <c r="M82" s="43">
        <v>12</v>
      </c>
      <c r="N82" s="44">
        <v>3880000</v>
      </c>
      <c r="O82" s="44">
        <v>46560000</v>
      </c>
    </row>
    <row r="83" spans="1:15" s="25" customFormat="1" ht="60" customHeight="1" x14ac:dyDescent="0.2">
      <c r="A83" s="41" t="s">
        <v>19</v>
      </c>
      <c r="B83" s="39">
        <v>76</v>
      </c>
      <c r="C83" s="40" t="s">
        <v>51</v>
      </c>
      <c r="D83" s="40" t="s">
        <v>52</v>
      </c>
      <c r="E83" s="40" t="s">
        <v>22</v>
      </c>
      <c r="F83" s="40" t="s">
        <v>23</v>
      </c>
      <c r="G83" s="40" t="s">
        <v>24</v>
      </c>
      <c r="H83" s="40" t="s">
        <v>25</v>
      </c>
      <c r="I83" s="40">
        <v>1</v>
      </c>
      <c r="J83" s="40" t="s">
        <v>26</v>
      </c>
      <c r="K83" s="41" t="s">
        <v>54</v>
      </c>
      <c r="L83" s="42">
        <v>41320</v>
      </c>
      <c r="M83" s="43">
        <v>12</v>
      </c>
      <c r="N83" s="44">
        <v>3880000</v>
      </c>
      <c r="O83" s="44">
        <v>4397333</v>
      </c>
    </row>
    <row r="84" spans="1:15" s="25" customFormat="1" ht="60" customHeight="1" x14ac:dyDescent="0.2">
      <c r="A84" s="41" t="s">
        <v>19</v>
      </c>
      <c r="B84" s="39">
        <v>77</v>
      </c>
      <c r="C84" s="40" t="s">
        <v>51</v>
      </c>
      <c r="D84" s="40" t="s">
        <v>52</v>
      </c>
      <c r="E84" s="40" t="s">
        <v>22</v>
      </c>
      <c r="F84" s="40" t="s">
        <v>23</v>
      </c>
      <c r="G84" s="40" t="s">
        <v>24</v>
      </c>
      <c r="H84" s="40" t="s">
        <v>25</v>
      </c>
      <c r="I84" s="40">
        <v>1</v>
      </c>
      <c r="J84" s="40" t="s">
        <v>26</v>
      </c>
      <c r="K84" s="41" t="s">
        <v>54</v>
      </c>
      <c r="L84" s="42">
        <v>41320</v>
      </c>
      <c r="M84" s="43">
        <v>12</v>
      </c>
      <c r="N84" s="44">
        <v>3880000</v>
      </c>
      <c r="O84" s="44">
        <v>46560000</v>
      </c>
    </row>
    <row r="85" spans="1:15" s="25" customFormat="1" ht="60" customHeight="1" x14ac:dyDescent="0.2">
      <c r="A85" s="41" t="s">
        <v>19</v>
      </c>
      <c r="B85" s="39">
        <v>78</v>
      </c>
      <c r="C85" s="40" t="s">
        <v>51</v>
      </c>
      <c r="D85" s="40" t="s">
        <v>52</v>
      </c>
      <c r="E85" s="40" t="s">
        <v>22</v>
      </c>
      <c r="F85" s="40" t="s">
        <v>23</v>
      </c>
      <c r="G85" s="40" t="s">
        <v>24</v>
      </c>
      <c r="H85" s="40" t="s">
        <v>25</v>
      </c>
      <c r="I85" s="40">
        <v>1</v>
      </c>
      <c r="J85" s="40" t="s">
        <v>26</v>
      </c>
      <c r="K85" s="41" t="s">
        <v>54</v>
      </c>
      <c r="L85" s="42">
        <v>41320</v>
      </c>
      <c r="M85" s="43">
        <v>12</v>
      </c>
      <c r="N85" s="44">
        <v>3880000</v>
      </c>
      <c r="O85" s="44">
        <v>46560000</v>
      </c>
    </row>
    <row r="86" spans="1:15" s="25" customFormat="1" ht="60" customHeight="1" x14ac:dyDescent="0.2">
      <c r="A86" s="41" t="s">
        <v>19</v>
      </c>
      <c r="B86" s="39">
        <v>79</v>
      </c>
      <c r="C86" s="40" t="s">
        <v>51</v>
      </c>
      <c r="D86" s="40" t="s">
        <v>52</v>
      </c>
      <c r="E86" s="40" t="s">
        <v>22</v>
      </c>
      <c r="F86" s="40" t="s">
        <v>23</v>
      </c>
      <c r="G86" s="40" t="s">
        <v>24</v>
      </c>
      <c r="H86" s="40" t="s">
        <v>25</v>
      </c>
      <c r="I86" s="40">
        <v>1</v>
      </c>
      <c r="J86" s="40" t="s">
        <v>26</v>
      </c>
      <c r="K86" s="41" t="s">
        <v>54</v>
      </c>
      <c r="L86" s="42">
        <v>41320</v>
      </c>
      <c r="M86" s="43">
        <v>12</v>
      </c>
      <c r="N86" s="44">
        <v>3880000</v>
      </c>
      <c r="O86" s="44">
        <v>46560000</v>
      </c>
    </row>
    <row r="87" spans="1:15" s="25" customFormat="1" ht="60" customHeight="1" x14ac:dyDescent="0.2">
      <c r="A87" s="41" t="s">
        <v>19</v>
      </c>
      <c r="B87" s="39">
        <v>80</v>
      </c>
      <c r="C87" s="40" t="s">
        <v>51</v>
      </c>
      <c r="D87" s="40" t="s">
        <v>52</v>
      </c>
      <c r="E87" s="40" t="s">
        <v>22</v>
      </c>
      <c r="F87" s="40" t="s">
        <v>23</v>
      </c>
      <c r="G87" s="40" t="s">
        <v>24</v>
      </c>
      <c r="H87" s="40" t="s">
        <v>25</v>
      </c>
      <c r="I87" s="40">
        <v>1</v>
      </c>
      <c r="J87" s="40" t="s">
        <v>26</v>
      </c>
      <c r="K87" s="41" t="s">
        <v>54</v>
      </c>
      <c r="L87" s="42">
        <v>41327</v>
      </c>
      <c r="M87" s="43">
        <v>12</v>
      </c>
      <c r="N87" s="44">
        <v>3880000</v>
      </c>
      <c r="O87" s="44">
        <v>46560000</v>
      </c>
    </row>
    <row r="88" spans="1:15" s="25" customFormat="1" ht="60" customHeight="1" x14ac:dyDescent="0.2">
      <c r="A88" s="41" t="s">
        <v>19</v>
      </c>
      <c r="B88" s="39">
        <v>81</v>
      </c>
      <c r="C88" s="40" t="s">
        <v>51</v>
      </c>
      <c r="D88" s="40" t="s">
        <v>52</v>
      </c>
      <c r="E88" s="40" t="s">
        <v>22</v>
      </c>
      <c r="F88" s="40" t="s">
        <v>23</v>
      </c>
      <c r="G88" s="40" t="s">
        <v>24</v>
      </c>
      <c r="H88" s="40" t="s">
        <v>25</v>
      </c>
      <c r="I88" s="40">
        <v>1</v>
      </c>
      <c r="J88" s="40" t="s">
        <v>26</v>
      </c>
      <c r="K88" s="41" t="s">
        <v>54</v>
      </c>
      <c r="L88" s="42">
        <v>41330</v>
      </c>
      <c r="M88" s="43">
        <v>12</v>
      </c>
      <c r="N88" s="44">
        <v>3880000</v>
      </c>
      <c r="O88" s="44">
        <v>46560000</v>
      </c>
    </row>
    <row r="89" spans="1:15" s="25" customFormat="1" ht="60" customHeight="1" x14ac:dyDescent="0.2">
      <c r="A89" s="41" t="s">
        <v>19</v>
      </c>
      <c r="B89" s="39">
        <v>82</v>
      </c>
      <c r="C89" s="40" t="s">
        <v>51</v>
      </c>
      <c r="D89" s="40" t="s">
        <v>52</v>
      </c>
      <c r="E89" s="40" t="s">
        <v>22</v>
      </c>
      <c r="F89" s="40" t="s">
        <v>23</v>
      </c>
      <c r="G89" s="40" t="s">
        <v>24</v>
      </c>
      <c r="H89" s="40" t="s">
        <v>25</v>
      </c>
      <c r="I89" s="40">
        <v>1</v>
      </c>
      <c r="J89" s="40" t="s">
        <v>26</v>
      </c>
      <c r="K89" s="41" t="s">
        <v>54</v>
      </c>
      <c r="L89" s="42">
        <v>41330</v>
      </c>
      <c r="M89" s="43">
        <v>12</v>
      </c>
      <c r="N89" s="44">
        <v>3880000</v>
      </c>
      <c r="O89" s="44">
        <v>46560000</v>
      </c>
    </row>
    <row r="90" spans="1:15" s="25" customFormat="1" ht="60" customHeight="1" x14ac:dyDescent="0.2">
      <c r="A90" s="41" t="s">
        <v>19</v>
      </c>
      <c r="B90" s="39">
        <v>83</v>
      </c>
      <c r="C90" s="40" t="s">
        <v>51</v>
      </c>
      <c r="D90" s="40" t="s">
        <v>52</v>
      </c>
      <c r="E90" s="40" t="s">
        <v>22</v>
      </c>
      <c r="F90" s="40" t="s">
        <v>23</v>
      </c>
      <c r="G90" s="40" t="s">
        <v>24</v>
      </c>
      <c r="H90" s="40" t="s">
        <v>25</v>
      </c>
      <c r="I90" s="40">
        <v>1</v>
      </c>
      <c r="J90" s="40" t="s">
        <v>26</v>
      </c>
      <c r="K90" s="41" t="s">
        <v>54</v>
      </c>
      <c r="L90" s="42">
        <v>41333</v>
      </c>
      <c r="M90" s="43">
        <v>12</v>
      </c>
      <c r="N90" s="44">
        <v>3880000</v>
      </c>
      <c r="O90" s="44">
        <v>46560000</v>
      </c>
    </row>
    <row r="91" spans="1:15" s="25" customFormat="1" ht="60" customHeight="1" x14ac:dyDescent="0.2">
      <c r="A91" s="41" t="s">
        <v>19</v>
      </c>
      <c r="B91" s="39">
        <v>84</v>
      </c>
      <c r="C91" s="40" t="s">
        <v>51</v>
      </c>
      <c r="D91" s="40" t="s">
        <v>52</v>
      </c>
      <c r="E91" s="40" t="s">
        <v>22</v>
      </c>
      <c r="F91" s="40" t="s">
        <v>23</v>
      </c>
      <c r="G91" s="40" t="s">
        <v>24</v>
      </c>
      <c r="H91" s="40" t="s">
        <v>25</v>
      </c>
      <c r="I91" s="40">
        <v>1</v>
      </c>
      <c r="J91" s="40" t="s">
        <v>26</v>
      </c>
      <c r="K91" s="41" t="s">
        <v>54</v>
      </c>
      <c r="L91" s="42">
        <v>41333</v>
      </c>
      <c r="M91" s="43">
        <v>12</v>
      </c>
      <c r="N91" s="44">
        <v>3880000</v>
      </c>
      <c r="O91" s="44">
        <v>46560000</v>
      </c>
    </row>
    <row r="92" spans="1:15" s="25" customFormat="1" ht="60" customHeight="1" x14ac:dyDescent="0.2">
      <c r="A92" s="41" t="s">
        <v>19</v>
      </c>
      <c r="B92" s="39">
        <v>85</v>
      </c>
      <c r="C92" s="40" t="s">
        <v>51</v>
      </c>
      <c r="D92" s="40" t="s">
        <v>52</v>
      </c>
      <c r="E92" s="40" t="s">
        <v>22</v>
      </c>
      <c r="F92" s="40" t="s">
        <v>23</v>
      </c>
      <c r="G92" s="40" t="s">
        <v>24</v>
      </c>
      <c r="H92" s="40" t="s">
        <v>25</v>
      </c>
      <c r="I92" s="40">
        <v>1</v>
      </c>
      <c r="J92" s="40" t="s">
        <v>26</v>
      </c>
      <c r="K92" s="41" t="s">
        <v>54</v>
      </c>
      <c r="L92" s="42">
        <v>41334</v>
      </c>
      <c r="M92" s="43">
        <v>12</v>
      </c>
      <c r="N92" s="44">
        <v>3880000</v>
      </c>
      <c r="O92" s="44">
        <v>46560000</v>
      </c>
    </row>
    <row r="93" spans="1:15" s="25" customFormat="1" ht="60" customHeight="1" x14ac:dyDescent="0.2">
      <c r="A93" s="41" t="s">
        <v>19</v>
      </c>
      <c r="B93" s="39">
        <v>86</v>
      </c>
      <c r="C93" s="40" t="s">
        <v>51</v>
      </c>
      <c r="D93" s="40" t="s">
        <v>52</v>
      </c>
      <c r="E93" s="40" t="s">
        <v>22</v>
      </c>
      <c r="F93" s="40" t="s">
        <v>23</v>
      </c>
      <c r="G93" s="40" t="s">
        <v>24</v>
      </c>
      <c r="H93" s="40" t="s">
        <v>25</v>
      </c>
      <c r="I93" s="40">
        <v>1</v>
      </c>
      <c r="J93" s="40" t="s">
        <v>26</v>
      </c>
      <c r="K93" s="41" t="s">
        <v>54</v>
      </c>
      <c r="L93" s="42">
        <v>41334</v>
      </c>
      <c r="M93" s="43">
        <v>12</v>
      </c>
      <c r="N93" s="44">
        <v>3880000</v>
      </c>
      <c r="O93" s="44">
        <v>46560000</v>
      </c>
    </row>
    <row r="94" spans="1:15" s="25" customFormat="1" ht="60" customHeight="1" x14ac:dyDescent="0.2">
      <c r="A94" s="41" t="s">
        <v>19</v>
      </c>
      <c r="B94" s="39">
        <v>87</v>
      </c>
      <c r="C94" s="40" t="s">
        <v>51</v>
      </c>
      <c r="D94" s="40" t="s">
        <v>52</v>
      </c>
      <c r="E94" s="40" t="s">
        <v>22</v>
      </c>
      <c r="F94" s="40" t="s">
        <v>23</v>
      </c>
      <c r="G94" s="40" t="s">
        <v>24</v>
      </c>
      <c r="H94" s="40" t="s">
        <v>25</v>
      </c>
      <c r="I94" s="40">
        <v>1</v>
      </c>
      <c r="J94" s="40" t="s">
        <v>26</v>
      </c>
      <c r="K94" s="41" t="s">
        <v>54</v>
      </c>
      <c r="L94" s="42">
        <v>41416</v>
      </c>
      <c r="M94" s="43">
        <v>8</v>
      </c>
      <c r="N94" s="44">
        <v>3880000</v>
      </c>
      <c r="O94" s="44">
        <v>31040000</v>
      </c>
    </row>
    <row r="95" spans="1:15" s="25" customFormat="1" ht="60" customHeight="1" x14ac:dyDescent="0.2">
      <c r="A95" s="41" t="s">
        <v>19</v>
      </c>
      <c r="B95" s="39">
        <v>88</v>
      </c>
      <c r="C95" s="40" t="s">
        <v>51</v>
      </c>
      <c r="D95" s="40" t="s">
        <v>52</v>
      </c>
      <c r="E95" s="40" t="s">
        <v>22</v>
      </c>
      <c r="F95" s="40" t="s">
        <v>23</v>
      </c>
      <c r="G95" s="40" t="s">
        <v>24</v>
      </c>
      <c r="H95" s="40" t="s">
        <v>25</v>
      </c>
      <c r="I95" s="40">
        <v>1</v>
      </c>
      <c r="J95" s="40" t="s">
        <v>26</v>
      </c>
      <c r="K95" s="41" t="s">
        <v>54</v>
      </c>
      <c r="L95" s="42">
        <v>41425</v>
      </c>
      <c r="M95" s="43">
        <v>8</v>
      </c>
      <c r="N95" s="44">
        <v>3880000</v>
      </c>
      <c r="O95" s="44">
        <v>31040000</v>
      </c>
    </row>
    <row r="96" spans="1:15" s="25" customFormat="1" ht="60" customHeight="1" x14ac:dyDescent="0.2">
      <c r="A96" s="41" t="s">
        <v>19</v>
      </c>
      <c r="B96" s="39">
        <v>89</v>
      </c>
      <c r="C96" s="40" t="s">
        <v>51</v>
      </c>
      <c r="D96" s="40" t="s">
        <v>52</v>
      </c>
      <c r="E96" s="40" t="s">
        <v>22</v>
      </c>
      <c r="F96" s="40" t="s">
        <v>23</v>
      </c>
      <c r="G96" s="40" t="s">
        <v>24</v>
      </c>
      <c r="H96" s="40" t="s">
        <v>25</v>
      </c>
      <c r="I96" s="40">
        <v>1</v>
      </c>
      <c r="J96" s="40" t="s">
        <v>26</v>
      </c>
      <c r="K96" s="41" t="s">
        <v>54</v>
      </c>
      <c r="L96" s="42">
        <v>41477</v>
      </c>
      <c r="M96" s="43">
        <v>4</v>
      </c>
      <c r="N96" s="44">
        <v>3880000</v>
      </c>
      <c r="O96" s="44">
        <v>15520000</v>
      </c>
    </row>
    <row r="97" spans="1:15" s="25" customFormat="1" ht="60" customHeight="1" x14ac:dyDescent="0.2">
      <c r="A97" s="41" t="s">
        <v>19</v>
      </c>
      <c r="B97" s="39">
        <v>90</v>
      </c>
      <c r="C97" s="40" t="s">
        <v>51</v>
      </c>
      <c r="D97" s="40" t="s">
        <v>52</v>
      </c>
      <c r="E97" s="40" t="s">
        <v>22</v>
      </c>
      <c r="F97" s="40" t="s">
        <v>23</v>
      </c>
      <c r="G97" s="40" t="s">
        <v>24</v>
      </c>
      <c r="H97" s="40" t="s">
        <v>25</v>
      </c>
      <c r="I97" s="40">
        <v>1</v>
      </c>
      <c r="J97" s="40" t="s">
        <v>26</v>
      </c>
      <c r="K97" s="41" t="s">
        <v>55</v>
      </c>
      <c r="L97" s="42">
        <v>41331</v>
      </c>
      <c r="M97" s="43">
        <v>11.5</v>
      </c>
      <c r="N97" s="44">
        <v>2990000</v>
      </c>
      <c r="O97" s="44">
        <v>34385000</v>
      </c>
    </row>
    <row r="98" spans="1:15" s="25" customFormat="1" ht="60" customHeight="1" x14ac:dyDescent="0.2">
      <c r="A98" s="41" t="s">
        <v>19</v>
      </c>
      <c r="B98" s="39">
        <v>91</v>
      </c>
      <c r="C98" s="40" t="s">
        <v>51</v>
      </c>
      <c r="D98" s="40" t="s">
        <v>52</v>
      </c>
      <c r="E98" s="40" t="s">
        <v>22</v>
      </c>
      <c r="F98" s="40" t="s">
        <v>23</v>
      </c>
      <c r="G98" s="40" t="s">
        <v>24</v>
      </c>
      <c r="H98" s="40" t="s">
        <v>25</v>
      </c>
      <c r="I98" s="40">
        <v>1</v>
      </c>
      <c r="J98" s="40" t="s">
        <v>26</v>
      </c>
      <c r="K98" s="41" t="s">
        <v>56</v>
      </c>
      <c r="L98" s="42">
        <v>41341</v>
      </c>
      <c r="M98" s="43">
        <v>11</v>
      </c>
      <c r="N98" s="44">
        <v>2110000</v>
      </c>
      <c r="O98" s="44">
        <v>23210000</v>
      </c>
    </row>
    <row r="99" spans="1:15" s="25" customFormat="1" ht="60" customHeight="1" x14ac:dyDescent="0.2">
      <c r="A99" s="41" t="s">
        <v>19</v>
      </c>
      <c r="B99" s="39">
        <v>92</v>
      </c>
      <c r="C99" s="40" t="s">
        <v>51</v>
      </c>
      <c r="D99" s="40" t="s">
        <v>52</v>
      </c>
      <c r="E99" s="40" t="s">
        <v>22</v>
      </c>
      <c r="F99" s="40" t="s">
        <v>23</v>
      </c>
      <c r="G99" s="40" t="s">
        <v>24</v>
      </c>
      <c r="H99" s="40" t="s">
        <v>25</v>
      </c>
      <c r="I99" s="40">
        <v>1</v>
      </c>
      <c r="J99" s="40" t="s">
        <v>26</v>
      </c>
      <c r="K99" s="41" t="s">
        <v>57</v>
      </c>
      <c r="L99" s="42">
        <v>41345</v>
      </c>
      <c r="M99" s="43">
        <v>11</v>
      </c>
      <c r="N99" s="44">
        <v>2990000</v>
      </c>
      <c r="O99" s="44">
        <v>32890000</v>
      </c>
    </row>
    <row r="100" spans="1:15" s="25" customFormat="1" ht="60" customHeight="1" x14ac:dyDescent="0.2">
      <c r="A100" s="41" t="s">
        <v>19</v>
      </c>
      <c r="B100" s="39">
        <v>93</v>
      </c>
      <c r="C100" s="40" t="s">
        <v>51</v>
      </c>
      <c r="D100" s="40" t="s">
        <v>52</v>
      </c>
      <c r="E100" s="40" t="s">
        <v>22</v>
      </c>
      <c r="F100" s="40" t="s">
        <v>23</v>
      </c>
      <c r="G100" s="40" t="s">
        <v>24</v>
      </c>
      <c r="H100" s="40" t="s">
        <v>25</v>
      </c>
      <c r="I100" s="40">
        <v>1</v>
      </c>
      <c r="J100" s="40" t="s">
        <v>26</v>
      </c>
      <c r="K100" s="41" t="s">
        <v>57</v>
      </c>
      <c r="L100" s="42">
        <v>41341</v>
      </c>
      <c r="M100" s="43">
        <v>11</v>
      </c>
      <c r="N100" s="44">
        <v>2990000</v>
      </c>
      <c r="O100" s="44">
        <v>32890000</v>
      </c>
    </row>
    <row r="101" spans="1:15" s="25" customFormat="1" ht="60" customHeight="1" x14ac:dyDescent="0.2">
      <c r="A101" s="41" t="s">
        <v>19</v>
      </c>
      <c r="B101" s="39">
        <v>94</v>
      </c>
      <c r="C101" s="40" t="s">
        <v>51</v>
      </c>
      <c r="D101" s="40" t="s">
        <v>52</v>
      </c>
      <c r="E101" s="40" t="s">
        <v>22</v>
      </c>
      <c r="F101" s="40" t="s">
        <v>23</v>
      </c>
      <c r="G101" s="40" t="s">
        <v>24</v>
      </c>
      <c r="H101" s="40" t="s">
        <v>25</v>
      </c>
      <c r="I101" s="40">
        <v>1</v>
      </c>
      <c r="J101" s="40" t="s">
        <v>26</v>
      </c>
      <c r="K101" s="41" t="s">
        <v>58</v>
      </c>
      <c r="L101" s="42">
        <v>41333</v>
      </c>
      <c r="M101" s="43">
        <v>11.5</v>
      </c>
      <c r="N101" s="44">
        <v>2990000</v>
      </c>
      <c r="O101" s="44">
        <v>34385000</v>
      </c>
    </row>
    <row r="102" spans="1:15" s="25" customFormat="1" ht="60" customHeight="1" x14ac:dyDescent="0.2">
      <c r="A102" s="41" t="s">
        <v>19</v>
      </c>
      <c r="B102" s="39">
        <v>95</v>
      </c>
      <c r="C102" s="40" t="s">
        <v>51</v>
      </c>
      <c r="D102" s="40" t="s">
        <v>52</v>
      </c>
      <c r="E102" s="40" t="s">
        <v>22</v>
      </c>
      <c r="F102" s="40" t="s">
        <v>23</v>
      </c>
      <c r="G102" s="40" t="s">
        <v>24</v>
      </c>
      <c r="H102" s="40" t="s">
        <v>25</v>
      </c>
      <c r="I102" s="40">
        <v>1</v>
      </c>
      <c r="J102" s="40" t="s">
        <v>26</v>
      </c>
      <c r="K102" s="41" t="s">
        <v>59</v>
      </c>
      <c r="L102" s="42">
        <v>41334</v>
      </c>
      <c r="M102" s="43">
        <v>11.5</v>
      </c>
      <c r="N102" s="44">
        <v>2110000</v>
      </c>
      <c r="O102" s="44">
        <v>24265000</v>
      </c>
    </row>
    <row r="103" spans="1:15" s="25" customFormat="1" ht="60" customHeight="1" x14ac:dyDescent="0.2">
      <c r="A103" s="41" t="s">
        <v>19</v>
      </c>
      <c r="B103" s="39">
        <v>96</v>
      </c>
      <c r="C103" s="40" t="s">
        <v>51</v>
      </c>
      <c r="D103" s="40" t="s">
        <v>52</v>
      </c>
      <c r="E103" s="40" t="s">
        <v>22</v>
      </c>
      <c r="F103" s="40" t="s">
        <v>23</v>
      </c>
      <c r="G103" s="40" t="s">
        <v>24</v>
      </c>
      <c r="H103" s="40" t="s">
        <v>25</v>
      </c>
      <c r="I103" s="40">
        <v>1</v>
      </c>
      <c r="J103" s="40" t="s">
        <v>26</v>
      </c>
      <c r="K103" s="41" t="s">
        <v>60</v>
      </c>
      <c r="L103" s="42">
        <v>41334</v>
      </c>
      <c r="M103" s="43">
        <v>11.5</v>
      </c>
      <c r="N103" s="44">
        <v>3880000</v>
      </c>
      <c r="O103" s="44">
        <v>44620000</v>
      </c>
    </row>
    <row r="104" spans="1:15" s="25" customFormat="1" ht="60" customHeight="1" x14ac:dyDescent="0.2">
      <c r="A104" s="41" t="s">
        <v>19</v>
      </c>
      <c r="B104" s="39">
        <v>97</v>
      </c>
      <c r="C104" s="40" t="s">
        <v>51</v>
      </c>
      <c r="D104" s="40" t="s">
        <v>52</v>
      </c>
      <c r="E104" s="40" t="s">
        <v>22</v>
      </c>
      <c r="F104" s="40" t="s">
        <v>23</v>
      </c>
      <c r="G104" s="40" t="s">
        <v>24</v>
      </c>
      <c r="H104" s="40" t="s">
        <v>25</v>
      </c>
      <c r="I104" s="40">
        <v>1</v>
      </c>
      <c r="J104" s="40" t="s">
        <v>26</v>
      </c>
      <c r="K104" s="41" t="s">
        <v>61</v>
      </c>
      <c r="L104" s="42">
        <v>41346</v>
      </c>
      <c r="M104" s="43">
        <v>10.5</v>
      </c>
      <c r="N104" s="44">
        <v>3370000</v>
      </c>
      <c r="O104" s="44">
        <v>35385000</v>
      </c>
    </row>
    <row r="105" spans="1:15" s="25" customFormat="1" ht="60" customHeight="1" x14ac:dyDescent="0.2">
      <c r="A105" s="41" t="s">
        <v>19</v>
      </c>
      <c r="B105" s="39">
        <v>98</v>
      </c>
      <c r="C105" s="40" t="s">
        <v>51</v>
      </c>
      <c r="D105" s="40" t="s">
        <v>52</v>
      </c>
      <c r="E105" s="40" t="s">
        <v>22</v>
      </c>
      <c r="F105" s="40" t="s">
        <v>23</v>
      </c>
      <c r="G105" s="40" t="s">
        <v>24</v>
      </c>
      <c r="H105" s="40" t="s">
        <v>25</v>
      </c>
      <c r="I105" s="40">
        <v>1</v>
      </c>
      <c r="J105" s="40" t="s">
        <v>26</v>
      </c>
      <c r="K105" s="41" t="s">
        <v>62</v>
      </c>
      <c r="L105" s="42">
        <v>41345</v>
      </c>
      <c r="M105" s="43">
        <v>11</v>
      </c>
      <c r="N105" s="44">
        <v>2110000</v>
      </c>
      <c r="O105" s="44">
        <v>23210000</v>
      </c>
    </row>
    <row r="106" spans="1:15" s="25" customFormat="1" ht="60" customHeight="1" x14ac:dyDescent="0.2">
      <c r="A106" s="41" t="s">
        <v>19</v>
      </c>
      <c r="B106" s="39">
        <v>99</v>
      </c>
      <c r="C106" s="40" t="s">
        <v>51</v>
      </c>
      <c r="D106" s="40" t="s">
        <v>52</v>
      </c>
      <c r="E106" s="40" t="s">
        <v>22</v>
      </c>
      <c r="F106" s="40" t="s">
        <v>23</v>
      </c>
      <c r="G106" s="40" t="s">
        <v>24</v>
      </c>
      <c r="H106" s="40" t="s">
        <v>25</v>
      </c>
      <c r="I106" s="40">
        <v>1</v>
      </c>
      <c r="J106" s="40" t="s">
        <v>26</v>
      </c>
      <c r="K106" s="41" t="s">
        <v>27</v>
      </c>
      <c r="L106" s="42">
        <v>41339</v>
      </c>
      <c r="M106" s="43">
        <v>11</v>
      </c>
      <c r="N106" s="44">
        <v>1540000</v>
      </c>
      <c r="O106" s="44">
        <v>16940000</v>
      </c>
    </row>
    <row r="107" spans="1:15" s="25" customFormat="1" ht="60" customHeight="1" x14ac:dyDescent="0.2">
      <c r="A107" s="41" t="s">
        <v>19</v>
      </c>
      <c r="B107" s="39">
        <v>100</v>
      </c>
      <c r="C107" s="40" t="s">
        <v>51</v>
      </c>
      <c r="D107" s="40" t="s">
        <v>52</v>
      </c>
      <c r="E107" s="40" t="s">
        <v>22</v>
      </c>
      <c r="F107" s="40" t="s">
        <v>23</v>
      </c>
      <c r="G107" s="40" t="s">
        <v>24</v>
      </c>
      <c r="H107" s="40" t="s">
        <v>25</v>
      </c>
      <c r="I107" s="40">
        <v>1</v>
      </c>
      <c r="J107" s="40" t="s">
        <v>26</v>
      </c>
      <c r="K107" s="41" t="s">
        <v>63</v>
      </c>
      <c r="L107" s="42">
        <v>41354</v>
      </c>
      <c r="M107" s="43">
        <v>10</v>
      </c>
      <c r="N107" s="44">
        <v>2110000</v>
      </c>
      <c r="O107" s="44">
        <v>21100000</v>
      </c>
    </row>
    <row r="108" spans="1:15" s="25" customFormat="1" ht="60" customHeight="1" x14ac:dyDescent="0.2">
      <c r="A108" s="41" t="s">
        <v>19</v>
      </c>
      <c r="B108" s="39">
        <v>101</v>
      </c>
      <c r="C108" s="40" t="s">
        <v>51</v>
      </c>
      <c r="D108" s="40" t="s">
        <v>52</v>
      </c>
      <c r="E108" s="40" t="s">
        <v>22</v>
      </c>
      <c r="F108" s="40" t="s">
        <v>23</v>
      </c>
      <c r="G108" s="40" t="s">
        <v>24</v>
      </c>
      <c r="H108" s="40" t="s">
        <v>25</v>
      </c>
      <c r="I108" s="40">
        <v>1</v>
      </c>
      <c r="J108" s="40" t="s">
        <v>26</v>
      </c>
      <c r="K108" s="41" t="s">
        <v>64</v>
      </c>
      <c r="L108" s="42">
        <v>41355</v>
      </c>
      <c r="M108" s="43">
        <v>10</v>
      </c>
      <c r="N108" s="44">
        <v>2110000</v>
      </c>
      <c r="O108" s="44">
        <v>21100000</v>
      </c>
    </row>
    <row r="109" spans="1:15" s="25" customFormat="1" ht="60" customHeight="1" x14ac:dyDescent="0.2">
      <c r="A109" s="41" t="s">
        <v>19</v>
      </c>
      <c r="B109" s="39">
        <v>102</v>
      </c>
      <c r="C109" s="40" t="s">
        <v>51</v>
      </c>
      <c r="D109" s="40" t="s">
        <v>52</v>
      </c>
      <c r="E109" s="40" t="s">
        <v>22</v>
      </c>
      <c r="F109" s="40" t="s">
        <v>23</v>
      </c>
      <c r="G109" s="40" t="s">
        <v>24</v>
      </c>
      <c r="H109" s="40" t="s">
        <v>25</v>
      </c>
      <c r="I109" s="40">
        <v>1</v>
      </c>
      <c r="J109" s="40" t="s">
        <v>26</v>
      </c>
      <c r="K109" s="41" t="s">
        <v>65</v>
      </c>
      <c r="L109" s="42">
        <v>41355</v>
      </c>
      <c r="M109" s="43">
        <v>10</v>
      </c>
      <c r="N109" s="44">
        <v>2110000</v>
      </c>
      <c r="O109" s="44">
        <v>21100000</v>
      </c>
    </row>
    <row r="110" spans="1:15" s="25" customFormat="1" ht="60" customHeight="1" x14ac:dyDescent="0.2">
      <c r="A110" s="41" t="s">
        <v>19</v>
      </c>
      <c r="B110" s="39">
        <v>103</v>
      </c>
      <c r="C110" s="40" t="s">
        <v>51</v>
      </c>
      <c r="D110" s="40" t="s">
        <v>52</v>
      </c>
      <c r="E110" s="40" t="s">
        <v>22</v>
      </c>
      <c r="F110" s="40" t="s">
        <v>23</v>
      </c>
      <c r="G110" s="40" t="s">
        <v>24</v>
      </c>
      <c r="H110" s="40" t="s">
        <v>25</v>
      </c>
      <c r="I110" s="40">
        <v>1</v>
      </c>
      <c r="J110" s="40" t="s">
        <v>26</v>
      </c>
      <c r="K110" s="41" t="s">
        <v>66</v>
      </c>
      <c r="L110" s="42">
        <v>41404</v>
      </c>
      <c r="M110" s="43">
        <v>7.5</v>
      </c>
      <c r="N110" s="44">
        <v>3880000</v>
      </c>
      <c r="O110" s="44">
        <v>29100000</v>
      </c>
    </row>
    <row r="111" spans="1:15" s="25" customFormat="1" ht="60" customHeight="1" x14ac:dyDescent="0.2">
      <c r="A111" s="41" t="s">
        <v>19</v>
      </c>
      <c r="B111" s="39">
        <v>104</v>
      </c>
      <c r="C111" s="40" t="s">
        <v>51</v>
      </c>
      <c r="D111" s="40" t="s">
        <v>52</v>
      </c>
      <c r="E111" s="40" t="s">
        <v>22</v>
      </c>
      <c r="F111" s="40" t="s">
        <v>23</v>
      </c>
      <c r="G111" s="40" t="s">
        <v>24</v>
      </c>
      <c r="H111" s="40" t="s">
        <v>25</v>
      </c>
      <c r="I111" s="40">
        <v>1</v>
      </c>
      <c r="J111" s="40" t="s">
        <v>26</v>
      </c>
      <c r="K111" s="41" t="s">
        <v>67</v>
      </c>
      <c r="L111" s="42">
        <v>41518</v>
      </c>
      <c r="M111" s="43">
        <v>4</v>
      </c>
      <c r="N111" s="44">
        <v>2680000</v>
      </c>
      <c r="O111" s="44">
        <v>14178984</v>
      </c>
    </row>
    <row r="112" spans="1:15" s="25" customFormat="1" ht="60" customHeight="1" x14ac:dyDescent="0.2">
      <c r="A112" s="41" t="s">
        <v>19</v>
      </c>
      <c r="B112" s="39">
        <v>105</v>
      </c>
      <c r="C112" s="40" t="s">
        <v>51</v>
      </c>
      <c r="D112" s="40" t="s">
        <v>52</v>
      </c>
      <c r="E112" s="40" t="s">
        <v>22</v>
      </c>
      <c r="F112" s="40" t="s">
        <v>31</v>
      </c>
      <c r="G112" s="40" t="s">
        <v>32</v>
      </c>
      <c r="H112" s="40" t="s">
        <v>33</v>
      </c>
      <c r="I112" s="40">
        <v>1</v>
      </c>
      <c r="J112" s="40" t="s">
        <v>26</v>
      </c>
      <c r="K112" s="41" t="s">
        <v>68</v>
      </c>
      <c r="L112" s="42">
        <v>41548</v>
      </c>
      <c r="M112" s="43">
        <v>4</v>
      </c>
      <c r="N112" s="44" t="s">
        <v>35</v>
      </c>
      <c r="O112" s="44">
        <v>65000000</v>
      </c>
    </row>
    <row r="113" spans="1:15" s="25" customFormat="1" ht="60" customHeight="1" x14ac:dyDescent="0.2">
      <c r="A113" s="41" t="s">
        <v>19</v>
      </c>
      <c r="B113" s="39">
        <v>106</v>
      </c>
      <c r="C113" s="40" t="s">
        <v>51</v>
      </c>
      <c r="D113" s="40" t="s">
        <v>52</v>
      </c>
      <c r="E113" s="40" t="s">
        <v>22</v>
      </c>
      <c r="F113" s="40" t="s">
        <v>31</v>
      </c>
      <c r="G113" s="40" t="s">
        <v>32</v>
      </c>
      <c r="H113" s="40" t="s">
        <v>33</v>
      </c>
      <c r="I113" s="40">
        <v>1</v>
      </c>
      <c r="J113" s="40" t="s">
        <v>26</v>
      </c>
      <c r="K113" s="41" t="s">
        <v>34</v>
      </c>
      <c r="L113" s="42">
        <v>41565</v>
      </c>
      <c r="M113" s="43">
        <v>2</v>
      </c>
      <c r="N113" s="44" t="s">
        <v>35</v>
      </c>
      <c r="O113" s="44">
        <v>69680000</v>
      </c>
    </row>
    <row r="114" spans="1:15" s="25" customFormat="1" ht="60" customHeight="1" x14ac:dyDescent="0.2">
      <c r="A114" s="41" t="s">
        <v>19</v>
      </c>
      <c r="B114" s="39">
        <v>107</v>
      </c>
      <c r="C114" s="40" t="s">
        <v>51</v>
      </c>
      <c r="D114" s="40" t="s">
        <v>52</v>
      </c>
      <c r="E114" s="40" t="s">
        <v>22</v>
      </c>
      <c r="F114" s="40" t="s">
        <v>31</v>
      </c>
      <c r="G114" s="40" t="s">
        <v>32</v>
      </c>
      <c r="H114" s="40" t="s">
        <v>69</v>
      </c>
      <c r="I114" s="40">
        <v>1</v>
      </c>
      <c r="J114" s="40" t="s">
        <v>26</v>
      </c>
      <c r="K114" s="41" t="s">
        <v>70</v>
      </c>
      <c r="L114" s="42">
        <v>41425</v>
      </c>
      <c r="M114" s="43">
        <v>6</v>
      </c>
      <c r="N114" s="44" t="s">
        <v>35</v>
      </c>
      <c r="O114" s="44">
        <v>45000000</v>
      </c>
    </row>
    <row r="115" spans="1:15" s="25" customFormat="1" ht="60" customHeight="1" x14ac:dyDescent="0.2">
      <c r="A115" s="41" t="s">
        <v>71</v>
      </c>
      <c r="B115" s="39">
        <v>108</v>
      </c>
      <c r="C115" s="40" t="s">
        <v>72</v>
      </c>
      <c r="D115" s="40" t="s">
        <v>73</v>
      </c>
      <c r="E115" s="41" t="s">
        <v>22</v>
      </c>
      <c r="F115" s="40" t="s">
        <v>23</v>
      </c>
      <c r="G115" s="40" t="s">
        <v>24</v>
      </c>
      <c r="H115" s="40" t="s">
        <v>25</v>
      </c>
      <c r="I115" s="40">
        <v>1</v>
      </c>
      <c r="J115" s="40" t="s">
        <v>26</v>
      </c>
      <c r="K115" s="41" t="s">
        <v>74</v>
      </c>
      <c r="L115" s="42">
        <v>41374</v>
      </c>
      <c r="M115" s="43">
        <v>10</v>
      </c>
      <c r="N115" s="44">
        <v>3370000</v>
      </c>
      <c r="O115" s="44">
        <v>33700000</v>
      </c>
    </row>
    <row r="116" spans="1:15" s="25" customFormat="1" ht="60" customHeight="1" x14ac:dyDescent="0.2">
      <c r="A116" s="41" t="s">
        <v>71</v>
      </c>
      <c r="B116" s="39">
        <v>109</v>
      </c>
      <c r="C116" s="40" t="s">
        <v>72</v>
      </c>
      <c r="D116" s="40" t="s">
        <v>73</v>
      </c>
      <c r="E116" s="41" t="s">
        <v>22</v>
      </c>
      <c r="F116" s="40" t="s">
        <v>23</v>
      </c>
      <c r="G116" s="40" t="s">
        <v>24</v>
      </c>
      <c r="H116" s="40" t="s">
        <v>25</v>
      </c>
      <c r="I116" s="40">
        <v>1</v>
      </c>
      <c r="J116" s="40" t="s">
        <v>26</v>
      </c>
      <c r="K116" s="41" t="s">
        <v>75</v>
      </c>
      <c r="L116" s="42">
        <v>41327</v>
      </c>
      <c r="M116" s="43">
        <v>11.5</v>
      </c>
      <c r="N116" s="44">
        <v>2990000</v>
      </c>
      <c r="O116" s="44">
        <v>34385000</v>
      </c>
    </row>
    <row r="117" spans="1:15" s="25" customFormat="1" ht="60" customHeight="1" x14ac:dyDescent="0.2">
      <c r="A117" s="41" t="s">
        <v>71</v>
      </c>
      <c r="B117" s="39">
        <v>110</v>
      </c>
      <c r="C117" s="40" t="s">
        <v>72</v>
      </c>
      <c r="D117" s="40" t="s">
        <v>73</v>
      </c>
      <c r="E117" s="41" t="s">
        <v>22</v>
      </c>
      <c r="F117" s="40" t="s">
        <v>23</v>
      </c>
      <c r="G117" s="40" t="s">
        <v>24</v>
      </c>
      <c r="H117" s="40" t="s">
        <v>25</v>
      </c>
      <c r="I117" s="40">
        <v>1</v>
      </c>
      <c r="J117" s="40" t="s">
        <v>26</v>
      </c>
      <c r="K117" s="41" t="s">
        <v>75</v>
      </c>
      <c r="L117" s="42">
        <v>41320</v>
      </c>
      <c r="M117" s="43">
        <v>11.5</v>
      </c>
      <c r="N117" s="44">
        <v>2990000</v>
      </c>
      <c r="O117" s="44">
        <v>34385000</v>
      </c>
    </row>
    <row r="118" spans="1:15" s="25" customFormat="1" ht="60" customHeight="1" x14ac:dyDescent="0.2">
      <c r="A118" s="41" t="s">
        <v>71</v>
      </c>
      <c r="B118" s="39">
        <v>111</v>
      </c>
      <c r="C118" s="40" t="s">
        <v>72</v>
      </c>
      <c r="D118" s="40" t="s">
        <v>73</v>
      </c>
      <c r="E118" s="41" t="s">
        <v>22</v>
      </c>
      <c r="F118" s="40" t="s">
        <v>23</v>
      </c>
      <c r="G118" s="40" t="s">
        <v>24</v>
      </c>
      <c r="H118" s="40" t="s">
        <v>25</v>
      </c>
      <c r="I118" s="40">
        <v>1</v>
      </c>
      <c r="J118" s="40" t="s">
        <v>26</v>
      </c>
      <c r="K118" s="41" t="s">
        <v>76</v>
      </c>
      <c r="L118" s="42">
        <v>41397</v>
      </c>
      <c r="M118" s="43">
        <v>9</v>
      </c>
      <c r="N118" s="44">
        <v>1540000</v>
      </c>
      <c r="O118" s="44">
        <v>13860000</v>
      </c>
    </row>
    <row r="119" spans="1:15" s="25" customFormat="1" ht="60" customHeight="1" x14ac:dyDescent="0.2">
      <c r="A119" s="41" t="s">
        <v>71</v>
      </c>
      <c r="B119" s="39">
        <v>112</v>
      </c>
      <c r="C119" s="40" t="s">
        <v>72</v>
      </c>
      <c r="D119" s="40" t="s">
        <v>73</v>
      </c>
      <c r="E119" s="41" t="s">
        <v>22</v>
      </c>
      <c r="F119" s="40" t="s">
        <v>23</v>
      </c>
      <c r="G119" s="40" t="s">
        <v>24</v>
      </c>
      <c r="H119" s="40" t="s">
        <v>25</v>
      </c>
      <c r="I119" s="40">
        <v>1</v>
      </c>
      <c r="J119" s="40" t="s">
        <v>26</v>
      </c>
      <c r="K119" s="41" t="s">
        <v>76</v>
      </c>
      <c r="L119" s="42">
        <v>41283</v>
      </c>
      <c r="M119" s="43">
        <v>1</v>
      </c>
      <c r="N119" s="44">
        <f>+O119</f>
        <v>2532000</v>
      </c>
      <c r="O119" s="44">
        <v>2532000</v>
      </c>
    </row>
    <row r="120" spans="1:15" s="25" customFormat="1" ht="60" customHeight="1" x14ac:dyDescent="0.2">
      <c r="A120" s="41" t="s">
        <v>71</v>
      </c>
      <c r="B120" s="39">
        <v>113</v>
      </c>
      <c r="C120" s="40" t="s">
        <v>72</v>
      </c>
      <c r="D120" s="40" t="s">
        <v>73</v>
      </c>
      <c r="E120" s="41" t="s">
        <v>22</v>
      </c>
      <c r="F120" s="40" t="s">
        <v>31</v>
      </c>
      <c r="G120" s="40" t="s">
        <v>32</v>
      </c>
      <c r="H120" s="40" t="s">
        <v>33</v>
      </c>
      <c r="I120" s="40">
        <v>1</v>
      </c>
      <c r="J120" s="40" t="s">
        <v>26</v>
      </c>
      <c r="K120" s="41" t="s">
        <v>77</v>
      </c>
      <c r="L120" s="42">
        <v>41504</v>
      </c>
      <c r="M120" s="43" t="s">
        <v>35</v>
      </c>
      <c r="N120" s="44" t="s">
        <v>35</v>
      </c>
      <c r="O120" s="44">
        <v>18138000</v>
      </c>
    </row>
    <row r="121" spans="1:15" s="25" customFormat="1" ht="60" customHeight="1" x14ac:dyDescent="0.2">
      <c r="A121" s="41" t="s">
        <v>78</v>
      </c>
      <c r="B121" s="39">
        <v>114</v>
      </c>
      <c r="C121" s="40" t="s">
        <v>79</v>
      </c>
      <c r="D121" s="40" t="s">
        <v>80</v>
      </c>
      <c r="E121" s="41" t="s">
        <v>22</v>
      </c>
      <c r="F121" s="40" t="s">
        <v>23</v>
      </c>
      <c r="G121" s="40" t="s">
        <v>24</v>
      </c>
      <c r="H121" s="40" t="s">
        <v>81</v>
      </c>
      <c r="I121" s="40">
        <v>1</v>
      </c>
      <c r="J121" s="40" t="s">
        <v>26</v>
      </c>
      <c r="K121" s="41" t="s">
        <v>82</v>
      </c>
      <c r="L121" s="42">
        <v>41295</v>
      </c>
      <c r="M121" s="45">
        <v>1</v>
      </c>
      <c r="N121" s="44">
        <v>4800000</v>
      </c>
      <c r="O121" s="44">
        <v>4800000</v>
      </c>
    </row>
    <row r="122" spans="1:15" s="25" customFormat="1" ht="60" customHeight="1" x14ac:dyDescent="0.2">
      <c r="A122" s="41" t="s">
        <v>78</v>
      </c>
      <c r="B122" s="39">
        <v>115</v>
      </c>
      <c r="C122" s="40" t="s">
        <v>79</v>
      </c>
      <c r="D122" s="40" t="s">
        <v>80</v>
      </c>
      <c r="E122" s="41" t="s">
        <v>22</v>
      </c>
      <c r="F122" s="40" t="s">
        <v>23</v>
      </c>
      <c r="G122" s="40" t="s">
        <v>24</v>
      </c>
      <c r="H122" s="40" t="s">
        <v>81</v>
      </c>
      <c r="I122" s="40">
        <v>1</v>
      </c>
      <c r="J122" s="40" t="s">
        <v>26</v>
      </c>
      <c r="K122" s="41" t="s">
        <v>83</v>
      </c>
      <c r="L122" s="42">
        <v>41295</v>
      </c>
      <c r="M122" s="45">
        <v>1</v>
      </c>
      <c r="N122" s="44">
        <v>4300000</v>
      </c>
      <c r="O122" s="44">
        <v>4300000</v>
      </c>
    </row>
    <row r="123" spans="1:15" s="25" customFormat="1" ht="60" customHeight="1" x14ac:dyDescent="0.2">
      <c r="A123" s="41" t="s">
        <v>78</v>
      </c>
      <c r="B123" s="39">
        <v>116</v>
      </c>
      <c r="C123" s="40" t="s">
        <v>79</v>
      </c>
      <c r="D123" s="40" t="s">
        <v>80</v>
      </c>
      <c r="E123" s="41" t="s">
        <v>22</v>
      </c>
      <c r="F123" s="40" t="s">
        <v>23</v>
      </c>
      <c r="G123" s="40" t="s">
        <v>24</v>
      </c>
      <c r="H123" s="40" t="s">
        <v>81</v>
      </c>
      <c r="I123" s="40">
        <v>1</v>
      </c>
      <c r="J123" s="40" t="s">
        <v>26</v>
      </c>
      <c r="K123" s="41" t="s">
        <v>84</v>
      </c>
      <c r="L123" s="42">
        <v>41295</v>
      </c>
      <c r="M123" s="45">
        <v>1.5</v>
      </c>
      <c r="N123" s="44">
        <v>4300000</v>
      </c>
      <c r="O123" s="44">
        <v>6450000</v>
      </c>
    </row>
    <row r="124" spans="1:15" s="25" customFormat="1" ht="60" customHeight="1" x14ac:dyDescent="0.2">
      <c r="A124" s="41" t="s">
        <v>78</v>
      </c>
      <c r="B124" s="39">
        <v>117</v>
      </c>
      <c r="C124" s="40" t="s">
        <v>79</v>
      </c>
      <c r="D124" s="40" t="s">
        <v>80</v>
      </c>
      <c r="E124" s="41" t="s">
        <v>22</v>
      </c>
      <c r="F124" s="40" t="s">
        <v>23</v>
      </c>
      <c r="G124" s="40" t="s">
        <v>24</v>
      </c>
      <c r="H124" s="40" t="s">
        <v>81</v>
      </c>
      <c r="I124" s="40">
        <v>1</v>
      </c>
      <c r="J124" s="40" t="s">
        <v>26</v>
      </c>
      <c r="K124" s="41" t="s">
        <v>85</v>
      </c>
      <c r="L124" s="42">
        <v>41344</v>
      </c>
      <c r="M124" s="45">
        <v>10.5</v>
      </c>
      <c r="N124" s="44">
        <v>4390000</v>
      </c>
      <c r="O124" s="44">
        <v>46095000</v>
      </c>
    </row>
    <row r="125" spans="1:15" s="25" customFormat="1" ht="60" customHeight="1" x14ac:dyDescent="0.2">
      <c r="A125" s="41" t="s">
        <v>78</v>
      </c>
      <c r="B125" s="39">
        <v>118</v>
      </c>
      <c r="C125" s="40" t="s">
        <v>79</v>
      </c>
      <c r="D125" s="40" t="s">
        <v>80</v>
      </c>
      <c r="E125" s="41" t="s">
        <v>22</v>
      </c>
      <c r="F125" s="40" t="s">
        <v>23</v>
      </c>
      <c r="G125" s="40" t="s">
        <v>24</v>
      </c>
      <c r="H125" s="40" t="s">
        <v>81</v>
      </c>
      <c r="I125" s="40">
        <v>1</v>
      </c>
      <c r="J125" s="40" t="s">
        <v>26</v>
      </c>
      <c r="K125" s="41" t="s">
        <v>86</v>
      </c>
      <c r="L125" s="42">
        <v>41348</v>
      </c>
      <c r="M125" s="45">
        <v>3</v>
      </c>
      <c r="N125" s="44">
        <v>1660000</v>
      </c>
      <c r="O125" s="44">
        <v>4980000</v>
      </c>
    </row>
    <row r="126" spans="1:15" s="25" customFormat="1" ht="60" customHeight="1" x14ac:dyDescent="0.2">
      <c r="A126" s="41" t="s">
        <v>78</v>
      </c>
      <c r="B126" s="39">
        <v>119</v>
      </c>
      <c r="C126" s="40" t="s">
        <v>79</v>
      </c>
      <c r="D126" s="40" t="s">
        <v>80</v>
      </c>
      <c r="E126" s="41" t="s">
        <v>22</v>
      </c>
      <c r="F126" s="40" t="s">
        <v>23</v>
      </c>
      <c r="G126" s="40" t="s">
        <v>24</v>
      </c>
      <c r="H126" s="40" t="s">
        <v>81</v>
      </c>
      <c r="I126" s="40">
        <v>1</v>
      </c>
      <c r="J126" s="40" t="s">
        <v>26</v>
      </c>
      <c r="K126" s="41" t="s">
        <v>87</v>
      </c>
      <c r="L126" s="42">
        <v>41341</v>
      </c>
      <c r="M126" s="45">
        <v>10.5</v>
      </c>
      <c r="N126" s="44">
        <v>1660000</v>
      </c>
      <c r="O126" s="44">
        <v>17430000</v>
      </c>
    </row>
    <row r="127" spans="1:15" s="25" customFormat="1" ht="60" customHeight="1" x14ac:dyDescent="0.2">
      <c r="A127" s="41" t="s">
        <v>78</v>
      </c>
      <c r="B127" s="39">
        <v>120</v>
      </c>
      <c r="C127" s="40" t="s">
        <v>79</v>
      </c>
      <c r="D127" s="40" t="s">
        <v>80</v>
      </c>
      <c r="E127" s="41" t="s">
        <v>22</v>
      </c>
      <c r="F127" s="40" t="s">
        <v>23</v>
      </c>
      <c r="G127" s="40" t="s">
        <v>24</v>
      </c>
      <c r="H127" s="40" t="s">
        <v>81</v>
      </c>
      <c r="I127" s="40">
        <v>1</v>
      </c>
      <c r="J127" s="40" t="s">
        <v>26</v>
      </c>
      <c r="K127" s="41" t="s">
        <v>88</v>
      </c>
      <c r="L127" s="42">
        <v>41439</v>
      </c>
      <c r="M127" s="45">
        <v>1.5</v>
      </c>
      <c r="N127" s="44">
        <v>1660000</v>
      </c>
      <c r="O127" s="44">
        <v>2490000</v>
      </c>
    </row>
    <row r="128" spans="1:15" s="25" customFormat="1" ht="60" customHeight="1" x14ac:dyDescent="0.2">
      <c r="A128" s="41" t="s">
        <v>78</v>
      </c>
      <c r="B128" s="39">
        <v>121</v>
      </c>
      <c r="C128" s="40" t="s">
        <v>79</v>
      </c>
      <c r="D128" s="40" t="s">
        <v>80</v>
      </c>
      <c r="E128" s="41" t="s">
        <v>22</v>
      </c>
      <c r="F128" s="40" t="s">
        <v>23</v>
      </c>
      <c r="G128" s="40" t="s">
        <v>24</v>
      </c>
      <c r="H128" s="40" t="s">
        <v>81</v>
      </c>
      <c r="I128" s="40">
        <v>1</v>
      </c>
      <c r="J128" s="40" t="s">
        <v>26</v>
      </c>
      <c r="K128" s="41" t="s">
        <v>89</v>
      </c>
      <c r="L128" s="42">
        <v>41326</v>
      </c>
      <c r="M128" s="45">
        <v>12</v>
      </c>
      <c r="N128" s="44">
        <v>3370000</v>
      </c>
      <c r="O128" s="44">
        <v>40440000</v>
      </c>
    </row>
    <row r="129" spans="1:15" s="25" customFormat="1" ht="60" customHeight="1" x14ac:dyDescent="0.2">
      <c r="A129" s="41" t="s">
        <v>78</v>
      </c>
      <c r="B129" s="39">
        <v>122</v>
      </c>
      <c r="C129" s="40" t="s">
        <v>79</v>
      </c>
      <c r="D129" s="40" t="s">
        <v>80</v>
      </c>
      <c r="E129" s="41" t="s">
        <v>22</v>
      </c>
      <c r="F129" s="40" t="s">
        <v>23</v>
      </c>
      <c r="G129" s="40" t="s">
        <v>24</v>
      </c>
      <c r="H129" s="40" t="s">
        <v>81</v>
      </c>
      <c r="I129" s="40">
        <v>1</v>
      </c>
      <c r="J129" s="40" t="s">
        <v>26</v>
      </c>
      <c r="K129" s="41" t="s">
        <v>90</v>
      </c>
      <c r="L129" s="42">
        <v>41346</v>
      </c>
      <c r="M129" s="45">
        <v>10.5</v>
      </c>
      <c r="N129" s="44">
        <v>3370000</v>
      </c>
      <c r="O129" s="44">
        <v>35385000</v>
      </c>
    </row>
    <row r="130" spans="1:15" s="25" customFormat="1" ht="60" customHeight="1" x14ac:dyDescent="0.2">
      <c r="A130" s="41" t="s">
        <v>78</v>
      </c>
      <c r="B130" s="39">
        <v>123</v>
      </c>
      <c r="C130" s="40" t="s">
        <v>79</v>
      </c>
      <c r="D130" s="40" t="s">
        <v>80</v>
      </c>
      <c r="E130" s="41" t="s">
        <v>22</v>
      </c>
      <c r="F130" s="40" t="s">
        <v>23</v>
      </c>
      <c r="G130" s="40" t="s">
        <v>24</v>
      </c>
      <c r="H130" s="40" t="s">
        <v>81</v>
      </c>
      <c r="I130" s="40">
        <v>1</v>
      </c>
      <c r="J130" s="40" t="s">
        <v>26</v>
      </c>
      <c r="K130" s="41" t="s">
        <v>91</v>
      </c>
      <c r="L130" s="42">
        <v>41327</v>
      </c>
      <c r="M130" s="45">
        <v>12</v>
      </c>
      <c r="N130" s="44">
        <v>2290000</v>
      </c>
      <c r="O130" s="44">
        <v>27480000</v>
      </c>
    </row>
    <row r="131" spans="1:15" s="25" customFormat="1" ht="60" customHeight="1" x14ac:dyDescent="0.2">
      <c r="A131" s="41" t="s">
        <v>78</v>
      </c>
      <c r="B131" s="39">
        <v>124</v>
      </c>
      <c r="C131" s="40" t="s">
        <v>79</v>
      </c>
      <c r="D131" s="40" t="s">
        <v>80</v>
      </c>
      <c r="E131" s="41" t="s">
        <v>22</v>
      </c>
      <c r="F131" s="40" t="s">
        <v>23</v>
      </c>
      <c r="G131" s="40" t="s">
        <v>24</v>
      </c>
      <c r="H131" s="40" t="s">
        <v>81</v>
      </c>
      <c r="I131" s="40">
        <v>1</v>
      </c>
      <c r="J131" s="40" t="s">
        <v>26</v>
      </c>
      <c r="K131" s="41" t="s">
        <v>92</v>
      </c>
      <c r="L131" s="42">
        <v>41327</v>
      </c>
      <c r="M131" s="45">
        <v>12</v>
      </c>
      <c r="N131" s="44">
        <v>4390000</v>
      </c>
      <c r="O131" s="44">
        <v>52680000</v>
      </c>
    </row>
    <row r="132" spans="1:15" s="25" customFormat="1" ht="60" customHeight="1" x14ac:dyDescent="0.2">
      <c r="A132" s="41" t="s">
        <v>78</v>
      </c>
      <c r="B132" s="39">
        <v>125</v>
      </c>
      <c r="C132" s="40" t="s">
        <v>79</v>
      </c>
      <c r="D132" s="40" t="s">
        <v>80</v>
      </c>
      <c r="E132" s="41" t="s">
        <v>22</v>
      </c>
      <c r="F132" s="40" t="s">
        <v>23</v>
      </c>
      <c r="G132" s="40" t="s">
        <v>24</v>
      </c>
      <c r="H132" s="40" t="s">
        <v>81</v>
      </c>
      <c r="I132" s="40">
        <v>1</v>
      </c>
      <c r="J132" s="40" t="s">
        <v>26</v>
      </c>
      <c r="K132" s="41" t="s">
        <v>93</v>
      </c>
      <c r="L132" s="42">
        <v>41330</v>
      </c>
      <c r="M132" s="45">
        <v>12</v>
      </c>
      <c r="N132" s="44">
        <v>1960000</v>
      </c>
      <c r="O132" s="44">
        <v>23520000</v>
      </c>
    </row>
    <row r="133" spans="1:15" s="25" customFormat="1" ht="60" customHeight="1" x14ac:dyDescent="0.2">
      <c r="A133" s="41" t="s">
        <v>78</v>
      </c>
      <c r="B133" s="39">
        <v>126</v>
      </c>
      <c r="C133" s="40" t="s">
        <v>79</v>
      </c>
      <c r="D133" s="40" t="s">
        <v>80</v>
      </c>
      <c r="E133" s="41" t="s">
        <v>22</v>
      </c>
      <c r="F133" s="40" t="s">
        <v>23</v>
      </c>
      <c r="G133" s="40" t="s">
        <v>24</v>
      </c>
      <c r="H133" s="40" t="s">
        <v>81</v>
      </c>
      <c r="I133" s="40">
        <v>1</v>
      </c>
      <c r="J133" s="40" t="s">
        <v>26</v>
      </c>
      <c r="K133" s="41" t="s">
        <v>94</v>
      </c>
      <c r="L133" s="42">
        <v>41326</v>
      </c>
      <c r="M133" s="45">
        <v>1.5</v>
      </c>
      <c r="N133" s="44">
        <v>3300000</v>
      </c>
      <c r="O133" s="44">
        <v>4950000</v>
      </c>
    </row>
    <row r="134" spans="1:15" s="25" customFormat="1" ht="60" customHeight="1" x14ac:dyDescent="0.2">
      <c r="A134" s="41" t="s">
        <v>78</v>
      </c>
      <c r="B134" s="39">
        <v>127</v>
      </c>
      <c r="C134" s="40" t="s">
        <v>79</v>
      </c>
      <c r="D134" s="40" t="s">
        <v>80</v>
      </c>
      <c r="E134" s="41" t="s">
        <v>22</v>
      </c>
      <c r="F134" s="40" t="s">
        <v>23</v>
      </c>
      <c r="G134" s="40" t="s">
        <v>24</v>
      </c>
      <c r="H134" s="40" t="s">
        <v>81</v>
      </c>
      <c r="I134" s="40">
        <v>1</v>
      </c>
      <c r="J134" s="40" t="s">
        <v>26</v>
      </c>
      <c r="K134" s="41" t="s">
        <v>95</v>
      </c>
      <c r="L134" s="42">
        <v>41316</v>
      </c>
      <c r="M134" s="45">
        <v>3</v>
      </c>
      <c r="N134" s="44">
        <v>2110000</v>
      </c>
      <c r="O134" s="44">
        <v>6330000</v>
      </c>
    </row>
    <row r="135" spans="1:15" s="25" customFormat="1" ht="60" customHeight="1" x14ac:dyDescent="0.2">
      <c r="A135" s="41" t="s">
        <v>78</v>
      </c>
      <c r="B135" s="39">
        <v>128</v>
      </c>
      <c r="C135" s="40" t="s">
        <v>79</v>
      </c>
      <c r="D135" s="40" t="s">
        <v>80</v>
      </c>
      <c r="E135" s="41" t="s">
        <v>22</v>
      </c>
      <c r="F135" s="40" t="s">
        <v>23</v>
      </c>
      <c r="G135" s="40" t="s">
        <v>24</v>
      </c>
      <c r="H135" s="40" t="s">
        <v>81</v>
      </c>
      <c r="I135" s="40">
        <v>1</v>
      </c>
      <c r="J135" s="40" t="s">
        <v>26</v>
      </c>
      <c r="K135" s="41" t="s">
        <v>96</v>
      </c>
      <c r="L135" s="42">
        <v>41302</v>
      </c>
      <c r="M135" s="45">
        <v>1.3333331081081099</v>
      </c>
      <c r="N135" s="44">
        <v>1480000</v>
      </c>
      <c r="O135" s="44">
        <v>1973333</v>
      </c>
    </row>
    <row r="136" spans="1:15" s="25" customFormat="1" ht="60" customHeight="1" x14ac:dyDescent="0.2">
      <c r="A136" s="41" t="s">
        <v>78</v>
      </c>
      <c r="B136" s="39">
        <v>129</v>
      </c>
      <c r="C136" s="40" t="s">
        <v>79</v>
      </c>
      <c r="D136" s="40" t="s">
        <v>80</v>
      </c>
      <c r="E136" s="41" t="s">
        <v>22</v>
      </c>
      <c r="F136" s="40" t="s">
        <v>23</v>
      </c>
      <c r="G136" s="40" t="s">
        <v>24</v>
      </c>
      <c r="H136" s="40" t="s">
        <v>81</v>
      </c>
      <c r="I136" s="40">
        <v>1</v>
      </c>
      <c r="J136" s="40" t="s">
        <v>26</v>
      </c>
      <c r="K136" s="41" t="s">
        <v>97</v>
      </c>
      <c r="L136" s="42">
        <v>41326</v>
      </c>
      <c r="M136" s="45">
        <v>12</v>
      </c>
      <c r="N136" s="44">
        <v>2110000</v>
      </c>
      <c r="O136" s="44">
        <v>25320000</v>
      </c>
    </row>
    <row r="137" spans="1:15" s="25" customFormat="1" ht="60" customHeight="1" x14ac:dyDescent="0.2">
      <c r="A137" s="41" t="s">
        <v>78</v>
      </c>
      <c r="B137" s="39">
        <v>130</v>
      </c>
      <c r="C137" s="40" t="s">
        <v>79</v>
      </c>
      <c r="D137" s="40" t="s">
        <v>80</v>
      </c>
      <c r="E137" s="41" t="s">
        <v>22</v>
      </c>
      <c r="F137" s="40" t="s">
        <v>23</v>
      </c>
      <c r="G137" s="40" t="s">
        <v>24</v>
      </c>
      <c r="H137" s="40" t="s">
        <v>81</v>
      </c>
      <c r="I137" s="40">
        <v>1</v>
      </c>
      <c r="J137" s="40" t="s">
        <v>26</v>
      </c>
      <c r="K137" s="41" t="s">
        <v>98</v>
      </c>
      <c r="L137" s="42">
        <v>41326</v>
      </c>
      <c r="M137" s="45">
        <v>12</v>
      </c>
      <c r="N137" s="44">
        <v>2110000</v>
      </c>
      <c r="O137" s="44">
        <v>25320000</v>
      </c>
    </row>
    <row r="138" spans="1:15" s="25" customFormat="1" ht="60" customHeight="1" x14ac:dyDescent="0.2">
      <c r="A138" s="41" t="s">
        <v>78</v>
      </c>
      <c r="B138" s="39">
        <v>131</v>
      </c>
      <c r="C138" s="40" t="s">
        <v>79</v>
      </c>
      <c r="D138" s="40" t="s">
        <v>80</v>
      </c>
      <c r="E138" s="41" t="s">
        <v>22</v>
      </c>
      <c r="F138" s="40" t="s">
        <v>23</v>
      </c>
      <c r="G138" s="40" t="s">
        <v>24</v>
      </c>
      <c r="H138" s="40" t="s">
        <v>81</v>
      </c>
      <c r="I138" s="40">
        <v>1</v>
      </c>
      <c r="J138" s="40" t="s">
        <v>26</v>
      </c>
      <c r="K138" s="41" t="s">
        <v>99</v>
      </c>
      <c r="L138" s="42">
        <v>41338</v>
      </c>
      <c r="M138" s="45">
        <v>10.5</v>
      </c>
      <c r="N138" s="44">
        <v>4900000</v>
      </c>
      <c r="O138" s="44">
        <v>51450000</v>
      </c>
    </row>
    <row r="139" spans="1:15" s="25" customFormat="1" ht="60" customHeight="1" x14ac:dyDescent="0.2">
      <c r="A139" s="41" t="s">
        <v>78</v>
      </c>
      <c r="B139" s="39">
        <v>132</v>
      </c>
      <c r="C139" s="40" t="s">
        <v>79</v>
      </c>
      <c r="D139" s="40" t="s">
        <v>80</v>
      </c>
      <c r="E139" s="41" t="s">
        <v>22</v>
      </c>
      <c r="F139" s="40" t="s">
        <v>23</v>
      </c>
      <c r="G139" s="40" t="s">
        <v>24</v>
      </c>
      <c r="H139" s="40" t="s">
        <v>81</v>
      </c>
      <c r="I139" s="40">
        <v>1</v>
      </c>
      <c r="J139" s="40" t="s">
        <v>26</v>
      </c>
      <c r="K139" s="41" t="s">
        <v>100</v>
      </c>
      <c r="L139" s="42">
        <v>41327</v>
      </c>
      <c r="M139" s="45">
        <v>11.974226804123701</v>
      </c>
      <c r="N139" s="44">
        <v>3880000</v>
      </c>
      <c r="O139" s="44">
        <v>46460000</v>
      </c>
    </row>
    <row r="140" spans="1:15" s="25" customFormat="1" ht="60" customHeight="1" x14ac:dyDescent="0.2">
      <c r="A140" s="41" t="s">
        <v>78</v>
      </c>
      <c r="B140" s="39">
        <v>133</v>
      </c>
      <c r="C140" s="40" t="s">
        <v>79</v>
      </c>
      <c r="D140" s="40" t="s">
        <v>80</v>
      </c>
      <c r="E140" s="41" t="s">
        <v>22</v>
      </c>
      <c r="F140" s="40" t="s">
        <v>23</v>
      </c>
      <c r="G140" s="40" t="s">
        <v>24</v>
      </c>
      <c r="H140" s="40" t="s">
        <v>81</v>
      </c>
      <c r="I140" s="40">
        <v>1</v>
      </c>
      <c r="J140" s="40" t="s">
        <v>26</v>
      </c>
      <c r="K140" s="41" t="s">
        <v>97</v>
      </c>
      <c r="L140" s="42">
        <v>41327</v>
      </c>
      <c r="M140" s="45">
        <v>11</v>
      </c>
      <c r="N140" s="44">
        <v>2110000</v>
      </c>
      <c r="O140" s="44">
        <v>23210000</v>
      </c>
    </row>
    <row r="141" spans="1:15" s="25" customFormat="1" ht="60" customHeight="1" x14ac:dyDescent="0.2">
      <c r="A141" s="41" t="s">
        <v>78</v>
      </c>
      <c r="B141" s="39">
        <v>134</v>
      </c>
      <c r="C141" s="40" t="s">
        <v>79</v>
      </c>
      <c r="D141" s="40" t="s">
        <v>80</v>
      </c>
      <c r="E141" s="41" t="s">
        <v>22</v>
      </c>
      <c r="F141" s="40" t="s">
        <v>23</v>
      </c>
      <c r="G141" s="40" t="s">
        <v>24</v>
      </c>
      <c r="H141" s="40" t="s">
        <v>81</v>
      </c>
      <c r="I141" s="40">
        <v>1</v>
      </c>
      <c r="J141" s="40" t="s">
        <v>26</v>
      </c>
      <c r="K141" s="41" t="s">
        <v>101</v>
      </c>
      <c r="L141" s="42">
        <v>41404</v>
      </c>
      <c r="M141" s="45">
        <v>1.5</v>
      </c>
      <c r="N141" s="44">
        <v>2110000</v>
      </c>
      <c r="O141" s="44">
        <v>3165000</v>
      </c>
    </row>
    <row r="142" spans="1:15" s="25" customFormat="1" ht="60" customHeight="1" x14ac:dyDescent="0.2">
      <c r="A142" s="41" t="s">
        <v>78</v>
      </c>
      <c r="B142" s="39">
        <v>135</v>
      </c>
      <c r="C142" s="40" t="s">
        <v>79</v>
      </c>
      <c r="D142" s="40" t="s">
        <v>80</v>
      </c>
      <c r="E142" s="41" t="s">
        <v>22</v>
      </c>
      <c r="F142" s="40" t="s">
        <v>23</v>
      </c>
      <c r="G142" s="40" t="s">
        <v>24</v>
      </c>
      <c r="H142" s="40" t="s">
        <v>81</v>
      </c>
      <c r="I142" s="40">
        <v>1</v>
      </c>
      <c r="J142" s="40" t="s">
        <v>26</v>
      </c>
      <c r="K142" s="41" t="s">
        <v>95</v>
      </c>
      <c r="L142" s="42">
        <v>41460</v>
      </c>
      <c r="M142" s="45">
        <v>2</v>
      </c>
      <c r="N142" s="44">
        <v>2110000</v>
      </c>
      <c r="O142" s="44">
        <v>4220000</v>
      </c>
    </row>
    <row r="143" spans="1:15" s="25" customFormat="1" ht="60" customHeight="1" x14ac:dyDescent="0.2">
      <c r="A143" s="41" t="s">
        <v>78</v>
      </c>
      <c r="B143" s="39">
        <v>136</v>
      </c>
      <c r="C143" s="40" t="s">
        <v>79</v>
      </c>
      <c r="D143" s="40" t="s">
        <v>80</v>
      </c>
      <c r="E143" s="41" t="s">
        <v>22</v>
      </c>
      <c r="F143" s="40" t="s">
        <v>23</v>
      </c>
      <c r="G143" s="40" t="s">
        <v>24</v>
      </c>
      <c r="H143" s="40" t="s">
        <v>81</v>
      </c>
      <c r="I143" s="40">
        <v>1</v>
      </c>
      <c r="J143" s="40" t="s">
        <v>26</v>
      </c>
      <c r="K143" s="41" t="s">
        <v>102</v>
      </c>
      <c r="L143" s="42">
        <v>41283</v>
      </c>
      <c r="M143" s="45">
        <v>12</v>
      </c>
      <c r="N143" s="44">
        <f t="shared" ref="N143:N145" si="0">+O143</f>
        <v>30608696</v>
      </c>
      <c r="O143" s="44">
        <v>30608696</v>
      </c>
    </row>
    <row r="144" spans="1:15" s="25" customFormat="1" ht="60" customHeight="1" x14ac:dyDescent="0.2">
      <c r="A144" s="41" t="s">
        <v>78</v>
      </c>
      <c r="B144" s="39">
        <v>137</v>
      </c>
      <c r="C144" s="40" t="s">
        <v>79</v>
      </c>
      <c r="D144" s="40" t="s">
        <v>80</v>
      </c>
      <c r="E144" s="41" t="s">
        <v>22</v>
      </c>
      <c r="F144" s="40" t="s">
        <v>23</v>
      </c>
      <c r="G144" s="40" t="s">
        <v>24</v>
      </c>
      <c r="H144" s="40" t="s">
        <v>81</v>
      </c>
      <c r="I144" s="40">
        <v>1</v>
      </c>
      <c r="J144" s="40" t="s">
        <v>26</v>
      </c>
      <c r="K144" s="41" t="s">
        <v>102</v>
      </c>
      <c r="L144" s="42">
        <v>41283</v>
      </c>
      <c r="M144" s="45">
        <v>3</v>
      </c>
      <c r="N144" s="44">
        <f t="shared" si="0"/>
        <v>6431119</v>
      </c>
      <c r="O144" s="44">
        <v>6431119</v>
      </c>
    </row>
    <row r="145" spans="1:15" s="25" customFormat="1" ht="60" customHeight="1" x14ac:dyDescent="0.2">
      <c r="A145" s="41" t="s">
        <v>78</v>
      </c>
      <c r="B145" s="39">
        <v>138</v>
      </c>
      <c r="C145" s="40" t="s">
        <v>79</v>
      </c>
      <c r="D145" s="40" t="s">
        <v>80</v>
      </c>
      <c r="E145" s="41" t="s">
        <v>22</v>
      </c>
      <c r="F145" s="40" t="s">
        <v>31</v>
      </c>
      <c r="G145" s="40" t="s">
        <v>32</v>
      </c>
      <c r="H145" s="40" t="s">
        <v>103</v>
      </c>
      <c r="I145" s="40">
        <v>1</v>
      </c>
      <c r="J145" s="40" t="s">
        <v>26</v>
      </c>
      <c r="K145" s="41" t="s">
        <v>104</v>
      </c>
      <c r="L145" s="42">
        <v>41334</v>
      </c>
      <c r="M145" s="45">
        <v>3</v>
      </c>
      <c r="N145" s="44">
        <f t="shared" si="0"/>
        <v>6920800</v>
      </c>
      <c r="O145" s="44">
        <v>6920800</v>
      </c>
    </row>
    <row r="146" spans="1:15" s="25" customFormat="1" ht="60" customHeight="1" x14ac:dyDescent="0.2">
      <c r="A146" s="41" t="s">
        <v>78</v>
      </c>
      <c r="B146" s="39">
        <v>139</v>
      </c>
      <c r="C146" s="40" t="s">
        <v>79</v>
      </c>
      <c r="D146" s="40" t="s">
        <v>80</v>
      </c>
      <c r="E146" s="41" t="s">
        <v>22</v>
      </c>
      <c r="F146" s="40" t="s">
        <v>31</v>
      </c>
      <c r="G146" s="40" t="s">
        <v>32</v>
      </c>
      <c r="H146" s="40" t="s">
        <v>103</v>
      </c>
      <c r="I146" s="40">
        <v>1</v>
      </c>
      <c r="J146" s="40" t="s">
        <v>26</v>
      </c>
      <c r="K146" s="41" t="s">
        <v>105</v>
      </c>
      <c r="L146" s="42">
        <v>41373</v>
      </c>
      <c r="M146" s="45">
        <v>7</v>
      </c>
      <c r="N146" s="44">
        <v>1948800</v>
      </c>
      <c r="O146" s="44">
        <v>13641600</v>
      </c>
    </row>
    <row r="147" spans="1:15" s="25" customFormat="1" ht="60" customHeight="1" x14ac:dyDescent="0.2">
      <c r="A147" s="41" t="s">
        <v>78</v>
      </c>
      <c r="B147" s="39">
        <v>140</v>
      </c>
      <c r="C147" s="40" t="s">
        <v>79</v>
      </c>
      <c r="D147" s="40" t="s">
        <v>80</v>
      </c>
      <c r="E147" s="41" t="s">
        <v>22</v>
      </c>
      <c r="F147" s="40" t="s">
        <v>31</v>
      </c>
      <c r="G147" s="40" t="s">
        <v>32</v>
      </c>
      <c r="H147" s="40" t="s">
        <v>103</v>
      </c>
      <c r="I147" s="40">
        <v>1</v>
      </c>
      <c r="J147" s="40" t="s">
        <v>26</v>
      </c>
      <c r="K147" s="41" t="s">
        <v>106</v>
      </c>
      <c r="L147" s="42">
        <v>41516</v>
      </c>
      <c r="M147" s="45">
        <v>12</v>
      </c>
      <c r="N147" s="44">
        <f t="shared" ref="N147:N151" si="1">+O147</f>
        <v>13063852</v>
      </c>
      <c r="O147" s="44">
        <v>13063852</v>
      </c>
    </row>
    <row r="148" spans="1:15" s="25" customFormat="1" ht="60" customHeight="1" x14ac:dyDescent="0.2">
      <c r="A148" s="41" t="s">
        <v>78</v>
      </c>
      <c r="B148" s="39">
        <v>141</v>
      </c>
      <c r="C148" s="40" t="s">
        <v>79</v>
      </c>
      <c r="D148" s="40" t="s">
        <v>80</v>
      </c>
      <c r="E148" s="41" t="s">
        <v>22</v>
      </c>
      <c r="F148" s="40" t="s">
        <v>31</v>
      </c>
      <c r="G148" s="40" t="s">
        <v>32</v>
      </c>
      <c r="H148" s="40" t="s">
        <v>103</v>
      </c>
      <c r="I148" s="40">
        <v>1</v>
      </c>
      <c r="J148" s="40" t="s">
        <v>26</v>
      </c>
      <c r="K148" s="41" t="s">
        <v>107</v>
      </c>
      <c r="L148" s="42">
        <v>41456</v>
      </c>
      <c r="M148" s="45">
        <v>12</v>
      </c>
      <c r="N148" s="44">
        <f t="shared" si="1"/>
        <v>200000000</v>
      </c>
      <c r="O148" s="44">
        <v>200000000</v>
      </c>
    </row>
    <row r="149" spans="1:15" s="25" customFormat="1" ht="60" customHeight="1" x14ac:dyDescent="0.2">
      <c r="A149" s="41" t="s">
        <v>78</v>
      </c>
      <c r="B149" s="39">
        <v>142</v>
      </c>
      <c r="C149" s="40" t="s">
        <v>79</v>
      </c>
      <c r="D149" s="40" t="s">
        <v>80</v>
      </c>
      <c r="E149" s="41" t="s">
        <v>22</v>
      </c>
      <c r="F149" s="40" t="s">
        <v>31</v>
      </c>
      <c r="G149" s="40" t="s">
        <v>32</v>
      </c>
      <c r="H149" s="40" t="s">
        <v>103</v>
      </c>
      <c r="I149" s="40">
        <v>1</v>
      </c>
      <c r="J149" s="40" t="s">
        <v>26</v>
      </c>
      <c r="K149" s="41" t="s">
        <v>108</v>
      </c>
      <c r="L149" s="42">
        <v>41480</v>
      </c>
      <c r="M149" s="45">
        <v>12</v>
      </c>
      <c r="N149" s="44">
        <f t="shared" si="1"/>
        <v>100000000</v>
      </c>
      <c r="O149" s="44">
        <v>100000000</v>
      </c>
    </row>
    <row r="150" spans="1:15" s="25" customFormat="1" ht="60" customHeight="1" x14ac:dyDescent="0.2">
      <c r="A150" s="41" t="s">
        <v>78</v>
      </c>
      <c r="B150" s="39">
        <v>143</v>
      </c>
      <c r="C150" s="40" t="s">
        <v>79</v>
      </c>
      <c r="D150" s="40" t="s">
        <v>80</v>
      </c>
      <c r="E150" s="41" t="s">
        <v>22</v>
      </c>
      <c r="F150" s="40" t="s">
        <v>31</v>
      </c>
      <c r="G150" s="40" t="s">
        <v>32</v>
      </c>
      <c r="H150" s="40" t="s">
        <v>103</v>
      </c>
      <c r="I150" s="40">
        <v>1</v>
      </c>
      <c r="J150" s="40" t="s">
        <v>26</v>
      </c>
      <c r="K150" s="41" t="s">
        <v>108</v>
      </c>
      <c r="L150" s="42">
        <v>41480</v>
      </c>
      <c r="M150" s="45">
        <v>2</v>
      </c>
      <c r="N150" s="44">
        <f t="shared" si="1"/>
        <v>4120000</v>
      </c>
      <c r="O150" s="44">
        <v>4120000</v>
      </c>
    </row>
    <row r="151" spans="1:15" s="25" customFormat="1" ht="60" customHeight="1" x14ac:dyDescent="0.2">
      <c r="A151" s="41" t="s">
        <v>78</v>
      </c>
      <c r="B151" s="39">
        <v>144</v>
      </c>
      <c r="C151" s="40" t="s">
        <v>79</v>
      </c>
      <c r="D151" s="40" t="s">
        <v>80</v>
      </c>
      <c r="E151" s="41" t="s">
        <v>22</v>
      </c>
      <c r="F151" s="40" t="s">
        <v>31</v>
      </c>
      <c r="G151" s="40" t="s">
        <v>32</v>
      </c>
      <c r="H151" s="40" t="s">
        <v>69</v>
      </c>
      <c r="I151" s="40">
        <v>1</v>
      </c>
      <c r="J151" s="40" t="s">
        <v>26</v>
      </c>
      <c r="K151" s="41" t="s">
        <v>109</v>
      </c>
      <c r="L151" s="42">
        <v>41425</v>
      </c>
      <c r="M151" s="45">
        <v>12</v>
      </c>
      <c r="N151" s="44">
        <f t="shared" si="1"/>
        <v>25000000</v>
      </c>
      <c r="O151" s="44">
        <v>25000000</v>
      </c>
    </row>
    <row r="152" spans="1:15" s="25" customFormat="1" ht="60" customHeight="1" x14ac:dyDescent="0.2">
      <c r="A152" s="41" t="s">
        <v>78</v>
      </c>
      <c r="B152" s="39">
        <v>145</v>
      </c>
      <c r="C152" s="40" t="s">
        <v>110</v>
      </c>
      <c r="D152" s="40" t="s">
        <v>111</v>
      </c>
      <c r="E152" s="41" t="s">
        <v>22</v>
      </c>
      <c r="F152" s="40" t="s">
        <v>23</v>
      </c>
      <c r="G152" s="40" t="s">
        <v>24</v>
      </c>
      <c r="H152" s="40" t="s">
        <v>81</v>
      </c>
      <c r="I152" s="40">
        <v>1</v>
      </c>
      <c r="J152" s="40" t="s">
        <v>26</v>
      </c>
      <c r="K152" s="41" t="s">
        <v>112</v>
      </c>
      <c r="L152" s="42">
        <v>41326</v>
      </c>
      <c r="M152" s="45">
        <v>12</v>
      </c>
      <c r="N152" s="44">
        <v>2990000</v>
      </c>
      <c r="O152" s="44">
        <v>35880000</v>
      </c>
    </row>
    <row r="153" spans="1:15" s="25" customFormat="1" ht="60" customHeight="1" x14ac:dyDescent="0.2">
      <c r="A153" s="41" t="s">
        <v>78</v>
      </c>
      <c r="B153" s="39">
        <v>146</v>
      </c>
      <c r="C153" s="40" t="s">
        <v>110</v>
      </c>
      <c r="D153" s="40" t="s">
        <v>111</v>
      </c>
      <c r="E153" s="41" t="s">
        <v>22</v>
      </c>
      <c r="F153" s="40" t="s">
        <v>23</v>
      </c>
      <c r="G153" s="40" t="s">
        <v>24</v>
      </c>
      <c r="H153" s="40" t="s">
        <v>81</v>
      </c>
      <c r="I153" s="40">
        <v>1</v>
      </c>
      <c r="J153" s="40" t="s">
        <v>26</v>
      </c>
      <c r="K153" s="41" t="s">
        <v>113</v>
      </c>
      <c r="L153" s="42">
        <v>41327</v>
      </c>
      <c r="M153" s="45">
        <v>12</v>
      </c>
      <c r="N153" s="44">
        <v>2990000</v>
      </c>
      <c r="O153" s="44">
        <v>35880000</v>
      </c>
    </row>
    <row r="154" spans="1:15" s="25" customFormat="1" ht="60" customHeight="1" x14ac:dyDescent="0.2">
      <c r="A154" s="41" t="s">
        <v>78</v>
      </c>
      <c r="B154" s="39">
        <v>147</v>
      </c>
      <c r="C154" s="40" t="s">
        <v>110</v>
      </c>
      <c r="D154" s="40" t="s">
        <v>111</v>
      </c>
      <c r="E154" s="41" t="s">
        <v>22</v>
      </c>
      <c r="F154" s="40" t="s">
        <v>23</v>
      </c>
      <c r="G154" s="40" t="s">
        <v>24</v>
      </c>
      <c r="H154" s="40" t="s">
        <v>81</v>
      </c>
      <c r="I154" s="40">
        <v>1</v>
      </c>
      <c r="J154" s="40" t="s">
        <v>26</v>
      </c>
      <c r="K154" s="41" t="s">
        <v>102</v>
      </c>
      <c r="L154" s="42">
        <v>41283</v>
      </c>
      <c r="M154" s="45">
        <v>12</v>
      </c>
      <c r="N154" s="44">
        <f>+O154</f>
        <v>33005600</v>
      </c>
      <c r="O154" s="44">
        <v>33005600</v>
      </c>
    </row>
    <row r="155" spans="1:15" s="25" customFormat="1" ht="60" customHeight="1" x14ac:dyDescent="0.2">
      <c r="A155" s="41" t="s">
        <v>114</v>
      </c>
      <c r="B155" s="39">
        <v>148</v>
      </c>
      <c r="C155" s="40" t="s">
        <v>115</v>
      </c>
      <c r="D155" s="40" t="s">
        <v>116</v>
      </c>
      <c r="E155" s="41" t="s">
        <v>117</v>
      </c>
      <c r="F155" s="40" t="s">
        <v>23</v>
      </c>
      <c r="G155" s="40" t="s">
        <v>118</v>
      </c>
      <c r="H155" s="40" t="s">
        <v>119</v>
      </c>
      <c r="I155" s="40">
        <v>1</v>
      </c>
      <c r="J155" s="40" t="s">
        <v>26</v>
      </c>
      <c r="K155" s="41" t="s">
        <v>120</v>
      </c>
      <c r="L155" s="42">
        <v>41313</v>
      </c>
      <c r="M155" s="43">
        <v>11</v>
      </c>
      <c r="N155" s="44">
        <v>3880000</v>
      </c>
      <c r="O155" s="44">
        <v>42680000</v>
      </c>
    </row>
    <row r="156" spans="1:15" s="25" customFormat="1" ht="60" customHeight="1" x14ac:dyDescent="0.2">
      <c r="A156" s="41" t="s">
        <v>114</v>
      </c>
      <c r="B156" s="39">
        <v>149</v>
      </c>
      <c r="C156" s="40" t="s">
        <v>115</v>
      </c>
      <c r="D156" s="40" t="s">
        <v>116</v>
      </c>
      <c r="E156" s="41" t="s">
        <v>117</v>
      </c>
      <c r="F156" s="40" t="s">
        <v>23</v>
      </c>
      <c r="G156" s="40" t="s">
        <v>118</v>
      </c>
      <c r="H156" s="40" t="s">
        <v>119</v>
      </c>
      <c r="I156" s="40">
        <v>1</v>
      </c>
      <c r="J156" s="40" t="s">
        <v>26</v>
      </c>
      <c r="K156" s="41" t="s">
        <v>121</v>
      </c>
      <c r="L156" s="42">
        <v>41577</v>
      </c>
      <c r="M156" s="43">
        <v>1</v>
      </c>
      <c r="N156" s="44">
        <v>3880000</v>
      </c>
      <c r="O156" s="44">
        <v>3880000</v>
      </c>
    </row>
    <row r="157" spans="1:15" s="25" customFormat="1" ht="60" customHeight="1" x14ac:dyDescent="0.2">
      <c r="A157" s="41" t="s">
        <v>114</v>
      </c>
      <c r="B157" s="39">
        <v>150</v>
      </c>
      <c r="C157" s="40" t="s">
        <v>115</v>
      </c>
      <c r="D157" s="40" t="s">
        <v>116</v>
      </c>
      <c r="E157" s="41" t="s">
        <v>117</v>
      </c>
      <c r="F157" s="40" t="s">
        <v>23</v>
      </c>
      <c r="G157" s="40" t="s">
        <v>118</v>
      </c>
      <c r="H157" s="40" t="s">
        <v>119</v>
      </c>
      <c r="I157" s="40">
        <v>1</v>
      </c>
      <c r="J157" s="40" t="s">
        <v>26</v>
      </c>
      <c r="K157" s="41" t="s">
        <v>122</v>
      </c>
      <c r="L157" s="42">
        <v>41313</v>
      </c>
      <c r="M157" s="43">
        <v>11</v>
      </c>
      <c r="N157" s="44">
        <v>3880000</v>
      </c>
      <c r="O157" s="44">
        <v>42680000</v>
      </c>
    </row>
    <row r="158" spans="1:15" s="25" customFormat="1" ht="60" customHeight="1" x14ac:dyDescent="0.2">
      <c r="A158" s="41" t="s">
        <v>114</v>
      </c>
      <c r="B158" s="39">
        <v>151</v>
      </c>
      <c r="C158" s="40" t="s">
        <v>115</v>
      </c>
      <c r="D158" s="40" t="s">
        <v>116</v>
      </c>
      <c r="E158" s="41" t="s">
        <v>117</v>
      </c>
      <c r="F158" s="40" t="s">
        <v>23</v>
      </c>
      <c r="G158" s="40" t="s">
        <v>118</v>
      </c>
      <c r="H158" s="40" t="s">
        <v>119</v>
      </c>
      <c r="I158" s="40">
        <v>1</v>
      </c>
      <c r="J158" s="40" t="s">
        <v>26</v>
      </c>
      <c r="K158" s="41" t="s">
        <v>123</v>
      </c>
      <c r="L158" s="42">
        <v>41316</v>
      </c>
      <c r="M158" s="43">
        <v>10</v>
      </c>
      <c r="N158" s="44">
        <v>3880000</v>
      </c>
      <c r="O158" s="44">
        <v>38800000</v>
      </c>
    </row>
    <row r="159" spans="1:15" s="25" customFormat="1" ht="60" customHeight="1" x14ac:dyDescent="0.2">
      <c r="A159" s="41" t="s">
        <v>114</v>
      </c>
      <c r="B159" s="39">
        <v>152</v>
      </c>
      <c r="C159" s="40" t="s">
        <v>115</v>
      </c>
      <c r="D159" s="40" t="s">
        <v>116</v>
      </c>
      <c r="E159" s="41" t="s">
        <v>117</v>
      </c>
      <c r="F159" s="40" t="s">
        <v>23</v>
      </c>
      <c r="G159" s="40" t="s">
        <v>118</v>
      </c>
      <c r="H159" s="40" t="s">
        <v>119</v>
      </c>
      <c r="I159" s="40">
        <v>1</v>
      </c>
      <c r="J159" s="40" t="s">
        <v>26</v>
      </c>
      <c r="K159" s="41" t="s">
        <v>124</v>
      </c>
      <c r="L159" s="42">
        <v>41313</v>
      </c>
      <c r="M159" s="43">
        <v>11</v>
      </c>
      <c r="N159" s="44">
        <v>3370000</v>
      </c>
      <c r="O159" s="44">
        <v>37070000</v>
      </c>
    </row>
    <row r="160" spans="1:15" s="25" customFormat="1" ht="60" customHeight="1" x14ac:dyDescent="0.2">
      <c r="A160" s="41" t="s">
        <v>114</v>
      </c>
      <c r="B160" s="39">
        <v>153</v>
      </c>
      <c r="C160" s="40" t="s">
        <v>115</v>
      </c>
      <c r="D160" s="40" t="s">
        <v>116</v>
      </c>
      <c r="E160" s="41" t="s">
        <v>117</v>
      </c>
      <c r="F160" s="40" t="s">
        <v>31</v>
      </c>
      <c r="G160" s="40" t="s">
        <v>32</v>
      </c>
      <c r="H160" s="40" t="s">
        <v>125</v>
      </c>
      <c r="I160" s="40">
        <v>1</v>
      </c>
      <c r="J160" s="40" t="s">
        <v>26</v>
      </c>
      <c r="K160" s="41" t="s">
        <v>126</v>
      </c>
      <c r="L160" s="42">
        <v>41316</v>
      </c>
      <c r="M160" s="43">
        <v>1</v>
      </c>
      <c r="N160" s="44">
        <v>438000000</v>
      </c>
      <c r="O160" s="44">
        <v>438000000</v>
      </c>
    </row>
    <row r="161" spans="1:15" s="25" customFormat="1" ht="60" customHeight="1" x14ac:dyDescent="0.2">
      <c r="A161" s="41" t="s">
        <v>114</v>
      </c>
      <c r="B161" s="39">
        <v>154</v>
      </c>
      <c r="C161" s="40" t="s">
        <v>115</v>
      </c>
      <c r="D161" s="40" t="s">
        <v>116</v>
      </c>
      <c r="E161" s="41" t="s">
        <v>117</v>
      </c>
      <c r="F161" s="40" t="s">
        <v>23</v>
      </c>
      <c r="G161" s="40" t="s">
        <v>118</v>
      </c>
      <c r="H161" s="40" t="s">
        <v>119</v>
      </c>
      <c r="I161" s="40">
        <v>1</v>
      </c>
      <c r="J161" s="40" t="s">
        <v>26</v>
      </c>
      <c r="K161" s="41" t="s">
        <v>127</v>
      </c>
      <c r="L161" s="42">
        <v>41408</v>
      </c>
      <c r="M161" s="43">
        <v>8</v>
      </c>
      <c r="N161" s="44">
        <v>3880000</v>
      </c>
      <c r="O161" s="44">
        <v>31040000</v>
      </c>
    </row>
    <row r="162" spans="1:15" s="25" customFormat="1" ht="60" customHeight="1" x14ac:dyDescent="0.2">
      <c r="A162" s="41" t="s">
        <v>114</v>
      </c>
      <c r="B162" s="39">
        <v>155</v>
      </c>
      <c r="C162" s="40" t="s">
        <v>128</v>
      </c>
      <c r="D162" s="40" t="s">
        <v>129</v>
      </c>
      <c r="E162" s="41" t="s">
        <v>117</v>
      </c>
      <c r="F162" s="40" t="s">
        <v>23</v>
      </c>
      <c r="G162" s="40" t="s">
        <v>118</v>
      </c>
      <c r="H162" s="40" t="s">
        <v>119</v>
      </c>
      <c r="I162" s="40">
        <v>1</v>
      </c>
      <c r="J162" s="40" t="s">
        <v>26</v>
      </c>
      <c r="K162" s="41" t="s">
        <v>130</v>
      </c>
      <c r="L162" s="42">
        <v>41316</v>
      </c>
      <c r="M162" s="43">
        <v>11</v>
      </c>
      <c r="N162" s="44">
        <v>4390000</v>
      </c>
      <c r="O162" s="44">
        <v>7316667</v>
      </c>
    </row>
    <row r="163" spans="1:15" s="25" customFormat="1" ht="60" customHeight="1" x14ac:dyDescent="0.2">
      <c r="A163" s="41" t="s">
        <v>114</v>
      </c>
      <c r="B163" s="39">
        <v>156</v>
      </c>
      <c r="C163" s="40" t="s">
        <v>128</v>
      </c>
      <c r="D163" s="40" t="s">
        <v>129</v>
      </c>
      <c r="E163" s="41" t="s">
        <v>117</v>
      </c>
      <c r="F163" s="40" t="s">
        <v>23</v>
      </c>
      <c r="G163" s="40" t="s">
        <v>118</v>
      </c>
      <c r="H163" s="40" t="s">
        <v>119</v>
      </c>
      <c r="I163" s="40">
        <v>1</v>
      </c>
      <c r="J163" s="40" t="s">
        <v>26</v>
      </c>
      <c r="K163" s="41" t="s">
        <v>131</v>
      </c>
      <c r="L163" s="42">
        <v>41330</v>
      </c>
      <c r="M163" s="43">
        <v>10</v>
      </c>
      <c r="N163" s="44">
        <v>3370000</v>
      </c>
      <c r="O163" s="44">
        <v>33700000</v>
      </c>
    </row>
    <row r="164" spans="1:15" s="25" customFormat="1" ht="60" customHeight="1" x14ac:dyDescent="0.2">
      <c r="A164" s="41" t="s">
        <v>114</v>
      </c>
      <c r="B164" s="39">
        <v>157</v>
      </c>
      <c r="C164" s="40" t="s">
        <v>128</v>
      </c>
      <c r="D164" s="40" t="s">
        <v>129</v>
      </c>
      <c r="E164" s="41" t="s">
        <v>117</v>
      </c>
      <c r="F164" s="40" t="s">
        <v>23</v>
      </c>
      <c r="G164" s="40" t="s">
        <v>118</v>
      </c>
      <c r="H164" s="40" t="s">
        <v>119</v>
      </c>
      <c r="I164" s="40">
        <v>1</v>
      </c>
      <c r="J164" s="40" t="s">
        <v>26</v>
      </c>
      <c r="K164" s="41" t="s">
        <v>132</v>
      </c>
      <c r="L164" s="42">
        <v>41330</v>
      </c>
      <c r="M164" s="43">
        <v>10</v>
      </c>
      <c r="N164" s="44">
        <v>2470000</v>
      </c>
      <c r="O164" s="44">
        <v>24700000</v>
      </c>
    </row>
    <row r="165" spans="1:15" s="25" customFormat="1" ht="60" customHeight="1" x14ac:dyDescent="0.2">
      <c r="A165" s="41" t="s">
        <v>114</v>
      </c>
      <c r="B165" s="39">
        <v>158</v>
      </c>
      <c r="C165" s="40" t="s">
        <v>128</v>
      </c>
      <c r="D165" s="40" t="s">
        <v>129</v>
      </c>
      <c r="E165" s="41" t="s">
        <v>117</v>
      </c>
      <c r="F165" s="40" t="s">
        <v>23</v>
      </c>
      <c r="G165" s="40" t="s">
        <v>118</v>
      </c>
      <c r="H165" s="40" t="s">
        <v>119</v>
      </c>
      <c r="I165" s="40">
        <v>1</v>
      </c>
      <c r="J165" s="40" t="s">
        <v>26</v>
      </c>
      <c r="K165" s="41" t="s">
        <v>133</v>
      </c>
      <c r="L165" s="42">
        <v>41330</v>
      </c>
      <c r="M165" s="43">
        <v>10</v>
      </c>
      <c r="N165" s="44">
        <v>2470000</v>
      </c>
      <c r="O165" s="44">
        <v>24700000</v>
      </c>
    </row>
    <row r="166" spans="1:15" s="25" customFormat="1" ht="60" customHeight="1" x14ac:dyDescent="0.2">
      <c r="A166" s="41" t="s">
        <v>114</v>
      </c>
      <c r="B166" s="39">
        <v>159</v>
      </c>
      <c r="C166" s="40" t="s">
        <v>128</v>
      </c>
      <c r="D166" s="40" t="s">
        <v>129</v>
      </c>
      <c r="E166" s="41" t="s">
        <v>117</v>
      </c>
      <c r="F166" s="40" t="s">
        <v>23</v>
      </c>
      <c r="G166" s="40" t="s">
        <v>118</v>
      </c>
      <c r="H166" s="40" t="s">
        <v>119</v>
      </c>
      <c r="I166" s="40">
        <v>1</v>
      </c>
      <c r="J166" s="40" t="s">
        <v>26</v>
      </c>
      <c r="K166" s="41" t="s">
        <v>134</v>
      </c>
      <c r="L166" s="42">
        <v>41330</v>
      </c>
      <c r="M166" s="43">
        <v>10</v>
      </c>
      <c r="N166" s="44">
        <v>2470000</v>
      </c>
      <c r="O166" s="44">
        <v>24700000</v>
      </c>
    </row>
    <row r="167" spans="1:15" s="25" customFormat="1" ht="60" customHeight="1" x14ac:dyDescent="0.2">
      <c r="A167" s="41" t="s">
        <v>114</v>
      </c>
      <c r="B167" s="39">
        <v>160</v>
      </c>
      <c r="C167" s="40" t="s">
        <v>128</v>
      </c>
      <c r="D167" s="40" t="s">
        <v>129</v>
      </c>
      <c r="E167" s="41" t="s">
        <v>117</v>
      </c>
      <c r="F167" s="40" t="s">
        <v>23</v>
      </c>
      <c r="G167" s="40" t="s">
        <v>118</v>
      </c>
      <c r="H167" s="40" t="s">
        <v>119</v>
      </c>
      <c r="I167" s="40">
        <v>1</v>
      </c>
      <c r="J167" s="40" t="s">
        <v>26</v>
      </c>
      <c r="K167" s="41" t="s">
        <v>135</v>
      </c>
      <c r="L167" s="42">
        <v>41325</v>
      </c>
      <c r="M167" s="43">
        <v>10</v>
      </c>
      <c r="N167" s="44">
        <v>2680000</v>
      </c>
      <c r="O167" s="44">
        <v>26800000</v>
      </c>
    </row>
    <row r="168" spans="1:15" s="25" customFormat="1" ht="60" customHeight="1" x14ac:dyDescent="0.2">
      <c r="A168" s="41" t="s">
        <v>114</v>
      </c>
      <c r="B168" s="39">
        <v>161</v>
      </c>
      <c r="C168" s="40" t="s">
        <v>128</v>
      </c>
      <c r="D168" s="40" t="s">
        <v>129</v>
      </c>
      <c r="E168" s="41" t="s">
        <v>117</v>
      </c>
      <c r="F168" s="40" t="s">
        <v>23</v>
      </c>
      <c r="G168" s="40" t="s">
        <v>118</v>
      </c>
      <c r="H168" s="40" t="s">
        <v>119</v>
      </c>
      <c r="I168" s="40">
        <v>1</v>
      </c>
      <c r="J168" s="40" t="s">
        <v>26</v>
      </c>
      <c r="K168" s="41" t="s">
        <v>134</v>
      </c>
      <c r="L168" s="42">
        <v>41330</v>
      </c>
      <c r="M168" s="43">
        <v>10</v>
      </c>
      <c r="N168" s="44">
        <v>2470000</v>
      </c>
      <c r="O168" s="44">
        <v>24700000</v>
      </c>
    </row>
    <row r="169" spans="1:15" s="25" customFormat="1" ht="60" customHeight="1" x14ac:dyDescent="0.2">
      <c r="A169" s="41" t="s">
        <v>114</v>
      </c>
      <c r="B169" s="39">
        <v>162</v>
      </c>
      <c r="C169" s="40" t="s">
        <v>128</v>
      </c>
      <c r="D169" s="40" t="s">
        <v>129</v>
      </c>
      <c r="E169" s="41" t="s">
        <v>117</v>
      </c>
      <c r="F169" s="40" t="s">
        <v>23</v>
      </c>
      <c r="G169" s="40" t="s">
        <v>118</v>
      </c>
      <c r="H169" s="40" t="s">
        <v>119</v>
      </c>
      <c r="I169" s="40">
        <v>1</v>
      </c>
      <c r="J169" s="40" t="s">
        <v>26</v>
      </c>
      <c r="K169" s="41" t="s">
        <v>136</v>
      </c>
      <c r="L169" s="42">
        <v>41303</v>
      </c>
      <c r="M169" s="43">
        <v>1.5</v>
      </c>
      <c r="N169" s="44">
        <v>2200000</v>
      </c>
      <c r="O169" s="44">
        <v>3300000</v>
      </c>
    </row>
    <row r="170" spans="1:15" s="25" customFormat="1" ht="60" customHeight="1" x14ac:dyDescent="0.2">
      <c r="A170" s="41" t="s">
        <v>114</v>
      </c>
      <c r="B170" s="39">
        <v>163</v>
      </c>
      <c r="C170" s="40" t="s">
        <v>128</v>
      </c>
      <c r="D170" s="40" t="s">
        <v>129</v>
      </c>
      <c r="E170" s="41" t="s">
        <v>117</v>
      </c>
      <c r="F170" s="40" t="s">
        <v>23</v>
      </c>
      <c r="G170" s="40" t="s">
        <v>118</v>
      </c>
      <c r="H170" s="40" t="s">
        <v>119</v>
      </c>
      <c r="I170" s="40">
        <v>1</v>
      </c>
      <c r="J170" s="40" t="s">
        <v>26</v>
      </c>
      <c r="K170" s="41" t="s">
        <v>137</v>
      </c>
      <c r="L170" s="42">
        <v>41365</v>
      </c>
      <c r="M170" s="43">
        <v>7</v>
      </c>
      <c r="N170" s="44">
        <v>2290000</v>
      </c>
      <c r="O170" s="44">
        <v>16030000</v>
      </c>
    </row>
    <row r="171" spans="1:15" s="25" customFormat="1" ht="60" customHeight="1" x14ac:dyDescent="0.2">
      <c r="A171" s="41" t="s">
        <v>114</v>
      </c>
      <c r="B171" s="39">
        <v>164</v>
      </c>
      <c r="C171" s="40" t="s">
        <v>128</v>
      </c>
      <c r="D171" s="40" t="s">
        <v>129</v>
      </c>
      <c r="E171" s="41" t="s">
        <v>117</v>
      </c>
      <c r="F171" s="40" t="s">
        <v>23</v>
      </c>
      <c r="G171" s="40" t="s">
        <v>118</v>
      </c>
      <c r="H171" s="40" t="s">
        <v>119</v>
      </c>
      <c r="I171" s="40">
        <v>1</v>
      </c>
      <c r="J171" s="40" t="s">
        <v>26</v>
      </c>
      <c r="K171" s="41" t="s">
        <v>138</v>
      </c>
      <c r="L171" s="42">
        <v>41325</v>
      </c>
      <c r="M171" s="43">
        <v>10</v>
      </c>
      <c r="N171" s="44">
        <v>2290000</v>
      </c>
      <c r="O171" s="44">
        <v>22900000</v>
      </c>
    </row>
    <row r="172" spans="1:15" s="25" customFormat="1" ht="60" customHeight="1" x14ac:dyDescent="0.2">
      <c r="A172" s="41" t="s">
        <v>114</v>
      </c>
      <c r="B172" s="39">
        <v>165</v>
      </c>
      <c r="C172" s="40" t="s">
        <v>128</v>
      </c>
      <c r="D172" s="40" t="s">
        <v>129</v>
      </c>
      <c r="E172" s="41" t="s">
        <v>117</v>
      </c>
      <c r="F172" s="40" t="s">
        <v>23</v>
      </c>
      <c r="G172" s="40" t="s">
        <v>118</v>
      </c>
      <c r="H172" s="40" t="s">
        <v>119</v>
      </c>
      <c r="I172" s="40">
        <v>1</v>
      </c>
      <c r="J172" s="40" t="s">
        <v>26</v>
      </c>
      <c r="K172" s="41" t="s">
        <v>139</v>
      </c>
      <c r="L172" s="42">
        <v>41331</v>
      </c>
      <c r="M172" s="43">
        <v>10</v>
      </c>
      <c r="N172" s="44">
        <v>1660000</v>
      </c>
      <c r="O172" s="44">
        <v>16600000</v>
      </c>
    </row>
    <row r="173" spans="1:15" s="25" customFormat="1" ht="60" customHeight="1" x14ac:dyDescent="0.2">
      <c r="A173" s="41" t="s">
        <v>114</v>
      </c>
      <c r="B173" s="39">
        <v>166</v>
      </c>
      <c r="C173" s="40" t="s">
        <v>128</v>
      </c>
      <c r="D173" s="40" t="s">
        <v>129</v>
      </c>
      <c r="E173" s="41" t="s">
        <v>117</v>
      </c>
      <c r="F173" s="40" t="s">
        <v>23</v>
      </c>
      <c r="G173" s="40" t="s">
        <v>118</v>
      </c>
      <c r="H173" s="40" t="s">
        <v>119</v>
      </c>
      <c r="I173" s="40">
        <v>1</v>
      </c>
      <c r="J173" s="40" t="s">
        <v>26</v>
      </c>
      <c r="K173" s="41" t="s">
        <v>140</v>
      </c>
      <c r="L173" s="42">
        <v>41325</v>
      </c>
      <c r="M173" s="43">
        <v>10</v>
      </c>
      <c r="N173" s="44">
        <v>1660000</v>
      </c>
      <c r="O173" s="44">
        <v>16600000</v>
      </c>
    </row>
    <row r="174" spans="1:15" s="25" customFormat="1" ht="60" customHeight="1" x14ac:dyDescent="0.2">
      <c r="A174" s="41" t="s">
        <v>114</v>
      </c>
      <c r="B174" s="39">
        <v>167</v>
      </c>
      <c r="C174" s="40" t="s">
        <v>128</v>
      </c>
      <c r="D174" s="40" t="s">
        <v>129</v>
      </c>
      <c r="E174" s="41" t="s">
        <v>117</v>
      </c>
      <c r="F174" s="40" t="s">
        <v>23</v>
      </c>
      <c r="G174" s="40" t="s">
        <v>118</v>
      </c>
      <c r="H174" s="40" t="s">
        <v>119</v>
      </c>
      <c r="I174" s="40">
        <v>1</v>
      </c>
      <c r="J174" s="40" t="s">
        <v>26</v>
      </c>
      <c r="K174" s="41" t="s">
        <v>141</v>
      </c>
      <c r="L174" s="42">
        <v>41331</v>
      </c>
      <c r="M174" s="43">
        <v>10</v>
      </c>
      <c r="N174" s="44">
        <v>3370000</v>
      </c>
      <c r="O174" s="44">
        <v>33700000</v>
      </c>
    </row>
    <row r="175" spans="1:15" s="25" customFormat="1" ht="60" customHeight="1" x14ac:dyDescent="0.2">
      <c r="A175" s="41" t="s">
        <v>114</v>
      </c>
      <c r="B175" s="39">
        <v>168</v>
      </c>
      <c r="C175" s="40" t="s">
        <v>128</v>
      </c>
      <c r="D175" s="40" t="s">
        <v>129</v>
      </c>
      <c r="E175" s="41" t="s">
        <v>117</v>
      </c>
      <c r="F175" s="40" t="s">
        <v>23</v>
      </c>
      <c r="G175" s="40" t="s">
        <v>118</v>
      </c>
      <c r="H175" s="40" t="s">
        <v>119</v>
      </c>
      <c r="I175" s="40">
        <v>1</v>
      </c>
      <c r="J175" s="40" t="s">
        <v>26</v>
      </c>
      <c r="K175" s="41" t="s">
        <v>141</v>
      </c>
      <c r="L175" s="42">
        <v>41330</v>
      </c>
      <c r="M175" s="43">
        <v>10</v>
      </c>
      <c r="N175" s="44">
        <v>3370000</v>
      </c>
      <c r="O175" s="44">
        <v>33700000</v>
      </c>
    </row>
    <row r="176" spans="1:15" s="25" customFormat="1" ht="60" customHeight="1" x14ac:dyDescent="0.2">
      <c r="A176" s="41" t="s">
        <v>114</v>
      </c>
      <c r="B176" s="39">
        <v>169</v>
      </c>
      <c r="C176" s="40" t="s">
        <v>128</v>
      </c>
      <c r="D176" s="40" t="s">
        <v>129</v>
      </c>
      <c r="E176" s="41" t="s">
        <v>117</v>
      </c>
      <c r="F176" s="40" t="s">
        <v>23</v>
      </c>
      <c r="G176" s="40" t="s">
        <v>118</v>
      </c>
      <c r="H176" s="40" t="s">
        <v>119</v>
      </c>
      <c r="I176" s="40">
        <v>1</v>
      </c>
      <c r="J176" s="40" t="s">
        <v>26</v>
      </c>
      <c r="K176" s="41" t="s">
        <v>142</v>
      </c>
      <c r="L176" s="42">
        <v>41327</v>
      </c>
      <c r="M176" s="43">
        <v>10</v>
      </c>
      <c r="N176" s="44">
        <v>3370000</v>
      </c>
      <c r="O176" s="44">
        <v>33700000</v>
      </c>
    </row>
    <row r="177" spans="1:15" s="25" customFormat="1" ht="60" customHeight="1" x14ac:dyDescent="0.2">
      <c r="A177" s="41" t="s">
        <v>114</v>
      </c>
      <c r="B177" s="39">
        <v>170</v>
      </c>
      <c r="C177" s="40" t="s">
        <v>128</v>
      </c>
      <c r="D177" s="40" t="s">
        <v>129</v>
      </c>
      <c r="E177" s="41" t="s">
        <v>117</v>
      </c>
      <c r="F177" s="40" t="s">
        <v>31</v>
      </c>
      <c r="G177" s="40" t="s">
        <v>32</v>
      </c>
      <c r="H177" s="40" t="s">
        <v>125</v>
      </c>
      <c r="I177" s="40">
        <v>1</v>
      </c>
      <c r="J177" s="40" t="s">
        <v>26</v>
      </c>
      <c r="K177" s="41" t="s">
        <v>143</v>
      </c>
      <c r="L177" s="42">
        <v>41400</v>
      </c>
      <c r="M177" s="43">
        <v>1</v>
      </c>
      <c r="N177" s="44">
        <v>6454240</v>
      </c>
      <c r="O177" s="44">
        <v>6454240</v>
      </c>
    </row>
    <row r="178" spans="1:15" s="25" customFormat="1" ht="60" customHeight="1" x14ac:dyDescent="0.2">
      <c r="A178" s="41" t="s">
        <v>114</v>
      </c>
      <c r="B178" s="39">
        <v>171</v>
      </c>
      <c r="C178" s="40" t="s">
        <v>128</v>
      </c>
      <c r="D178" s="40" t="s">
        <v>129</v>
      </c>
      <c r="E178" s="41" t="s">
        <v>117</v>
      </c>
      <c r="F178" s="40" t="s">
        <v>31</v>
      </c>
      <c r="G178" s="40" t="s">
        <v>32</v>
      </c>
      <c r="H178" s="40" t="s">
        <v>125</v>
      </c>
      <c r="I178" s="40">
        <v>1</v>
      </c>
      <c r="J178" s="40" t="s">
        <v>26</v>
      </c>
      <c r="K178" s="41" t="s">
        <v>144</v>
      </c>
      <c r="L178" s="42">
        <v>41516</v>
      </c>
      <c r="M178" s="43">
        <v>1</v>
      </c>
      <c r="N178" s="44">
        <v>7745046</v>
      </c>
      <c r="O178" s="44">
        <v>7745046</v>
      </c>
    </row>
    <row r="179" spans="1:15" s="25" customFormat="1" ht="60" customHeight="1" x14ac:dyDescent="0.2">
      <c r="A179" s="41" t="s">
        <v>114</v>
      </c>
      <c r="B179" s="39">
        <v>172</v>
      </c>
      <c r="C179" s="40" t="s">
        <v>128</v>
      </c>
      <c r="D179" s="40" t="s">
        <v>129</v>
      </c>
      <c r="E179" s="41" t="s">
        <v>117</v>
      </c>
      <c r="F179" s="40" t="s">
        <v>31</v>
      </c>
      <c r="G179" s="40" t="s">
        <v>32</v>
      </c>
      <c r="H179" s="40" t="s">
        <v>125</v>
      </c>
      <c r="I179" s="40">
        <v>1</v>
      </c>
      <c r="J179" s="40" t="s">
        <v>26</v>
      </c>
      <c r="K179" s="41" t="s">
        <v>145</v>
      </c>
      <c r="L179" s="42">
        <v>41518</v>
      </c>
      <c r="M179" s="43">
        <v>1</v>
      </c>
      <c r="N179" s="44">
        <v>9850000</v>
      </c>
      <c r="O179" s="44">
        <v>9850000</v>
      </c>
    </row>
    <row r="180" spans="1:15" s="25" customFormat="1" ht="60" customHeight="1" x14ac:dyDescent="0.2">
      <c r="A180" s="41" t="s">
        <v>114</v>
      </c>
      <c r="B180" s="39">
        <v>173</v>
      </c>
      <c r="C180" s="40" t="s">
        <v>128</v>
      </c>
      <c r="D180" s="40" t="s">
        <v>129</v>
      </c>
      <c r="E180" s="41" t="s">
        <v>117</v>
      </c>
      <c r="F180" s="40" t="s">
        <v>31</v>
      </c>
      <c r="G180" s="40" t="s">
        <v>32</v>
      </c>
      <c r="H180" s="40" t="s">
        <v>125</v>
      </c>
      <c r="I180" s="40">
        <v>1</v>
      </c>
      <c r="J180" s="40" t="s">
        <v>26</v>
      </c>
      <c r="K180" s="41" t="s">
        <v>146</v>
      </c>
      <c r="L180" s="42">
        <v>41431</v>
      </c>
      <c r="M180" s="43">
        <v>1</v>
      </c>
      <c r="N180" s="44">
        <v>12690400</v>
      </c>
      <c r="O180" s="44">
        <v>12690400</v>
      </c>
    </row>
    <row r="181" spans="1:15" s="25" customFormat="1" ht="60" customHeight="1" x14ac:dyDescent="0.2">
      <c r="A181" s="41" t="s">
        <v>114</v>
      </c>
      <c r="B181" s="39">
        <v>174</v>
      </c>
      <c r="C181" s="40" t="s">
        <v>128</v>
      </c>
      <c r="D181" s="40" t="s">
        <v>129</v>
      </c>
      <c r="E181" s="41" t="s">
        <v>117</v>
      </c>
      <c r="F181" s="40" t="s">
        <v>31</v>
      </c>
      <c r="G181" s="40" t="s">
        <v>32</v>
      </c>
      <c r="H181" s="40" t="s">
        <v>125</v>
      </c>
      <c r="I181" s="40">
        <v>1</v>
      </c>
      <c r="J181" s="40" t="s">
        <v>26</v>
      </c>
      <c r="K181" s="41" t="s">
        <v>147</v>
      </c>
      <c r="L181" s="42">
        <v>41518</v>
      </c>
      <c r="M181" s="43">
        <v>1</v>
      </c>
      <c r="N181" s="44">
        <v>4000000</v>
      </c>
      <c r="O181" s="44">
        <v>4000000</v>
      </c>
    </row>
    <row r="182" spans="1:15" s="25" customFormat="1" ht="60" customHeight="1" x14ac:dyDescent="0.2">
      <c r="A182" s="41" t="s">
        <v>114</v>
      </c>
      <c r="B182" s="39">
        <v>175</v>
      </c>
      <c r="C182" s="40" t="s">
        <v>128</v>
      </c>
      <c r="D182" s="40" t="s">
        <v>129</v>
      </c>
      <c r="E182" s="41" t="s">
        <v>117</v>
      </c>
      <c r="F182" s="40" t="s">
        <v>23</v>
      </c>
      <c r="G182" s="40" t="s">
        <v>118</v>
      </c>
      <c r="H182" s="40" t="s">
        <v>119</v>
      </c>
      <c r="I182" s="40">
        <v>1</v>
      </c>
      <c r="J182" s="40" t="s">
        <v>26</v>
      </c>
      <c r="K182" s="41" t="s">
        <v>148</v>
      </c>
      <c r="L182" s="42">
        <v>41327</v>
      </c>
      <c r="M182" s="43">
        <v>10</v>
      </c>
      <c r="N182" s="44">
        <v>2990000</v>
      </c>
      <c r="O182" s="44">
        <v>29900000</v>
      </c>
    </row>
    <row r="183" spans="1:15" s="25" customFormat="1" ht="60" customHeight="1" x14ac:dyDescent="0.2">
      <c r="A183" s="41" t="s">
        <v>114</v>
      </c>
      <c r="B183" s="39">
        <v>176</v>
      </c>
      <c r="C183" s="40" t="s">
        <v>128</v>
      </c>
      <c r="D183" s="40" t="s">
        <v>129</v>
      </c>
      <c r="E183" s="41" t="s">
        <v>117</v>
      </c>
      <c r="F183" s="40" t="s">
        <v>23</v>
      </c>
      <c r="G183" s="40" t="s">
        <v>118</v>
      </c>
      <c r="H183" s="40" t="s">
        <v>119</v>
      </c>
      <c r="I183" s="40">
        <v>1</v>
      </c>
      <c r="J183" s="40" t="s">
        <v>26</v>
      </c>
      <c r="K183" s="41" t="s">
        <v>149</v>
      </c>
      <c r="L183" s="42">
        <v>41326</v>
      </c>
      <c r="M183" s="43">
        <v>10</v>
      </c>
      <c r="N183" s="44">
        <v>2680000</v>
      </c>
      <c r="O183" s="44">
        <v>26800000</v>
      </c>
    </row>
    <row r="184" spans="1:15" s="25" customFormat="1" ht="60" customHeight="1" x14ac:dyDescent="0.2">
      <c r="A184" s="41" t="s">
        <v>114</v>
      </c>
      <c r="B184" s="39">
        <v>177</v>
      </c>
      <c r="C184" s="40" t="s">
        <v>128</v>
      </c>
      <c r="D184" s="40" t="s">
        <v>129</v>
      </c>
      <c r="E184" s="41" t="s">
        <v>117</v>
      </c>
      <c r="F184" s="40" t="s">
        <v>23</v>
      </c>
      <c r="G184" s="40" t="s">
        <v>118</v>
      </c>
      <c r="H184" s="40" t="s">
        <v>119</v>
      </c>
      <c r="I184" s="40">
        <v>1</v>
      </c>
      <c r="J184" s="40" t="s">
        <v>26</v>
      </c>
      <c r="K184" s="41" t="s">
        <v>149</v>
      </c>
      <c r="L184" s="42">
        <v>41331</v>
      </c>
      <c r="M184" s="43">
        <v>10</v>
      </c>
      <c r="N184" s="44">
        <v>2470000</v>
      </c>
      <c r="O184" s="44">
        <v>24700000</v>
      </c>
    </row>
    <row r="185" spans="1:15" s="25" customFormat="1" ht="60" customHeight="1" x14ac:dyDescent="0.2">
      <c r="A185" s="41" t="s">
        <v>114</v>
      </c>
      <c r="B185" s="39">
        <v>178</v>
      </c>
      <c r="C185" s="40" t="s">
        <v>128</v>
      </c>
      <c r="D185" s="40" t="s">
        <v>129</v>
      </c>
      <c r="E185" s="41" t="s">
        <v>117</v>
      </c>
      <c r="F185" s="40" t="s">
        <v>23</v>
      </c>
      <c r="G185" s="40" t="s">
        <v>118</v>
      </c>
      <c r="H185" s="40" t="s">
        <v>119</v>
      </c>
      <c r="I185" s="40">
        <v>1</v>
      </c>
      <c r="J185" s="40" t="s">
        <v>26</v>
      </c>
      <c r="K185" s="41" t="s">
        <v>149</v>
      </c>
      <c r="L185" s="42">
        <v>41331</v>
      </c>
      <c r="M185" s="43">
        <v>10</v>
      </c>
      <c r="N185" s="44">
        <v>2470000</v>
      </c>
      <c r="O185" s="44">
        <v>24700000</v>
      </c>
    </row>
    <row r="186" spans="1:15" s="25" customFormat="1" ht="60" customHeight="1" x14ac:dyDescent="0.2">
      <c r="A186" s="41" t="s">
        <v>114</v>
      </c>
      <c r="B186" s="39">
        <v>179</v>
      </c>
      <c r="C186" s="40" t="s">
        <v>128</v>
      </c>
      <c r="D186" s="40" t="s">
        <v>129</v>
      </c>
      <c r="E186" s="41" t="s">
        <v>117</v>
      </c>
      <c r="F186" s="40" t="s">
        <v>23</v>
      </c>
      <c r="G186" s="40" t="s">
        <v>118</v>
      </c>
      <c r="H186" s="40" t="s">
        <v>119</v>
      </c>
      <c r="I186" s="40">
        <v>1</v>
      </c>
      <c r="J186" s="40" t="s">
        <v>26</v>
      </c>
      <c r="K186" s="41" t="s">
        <v>150</v>
      </c>
      <c r="L186" s="42">
        <v>41334</v>
      </c>
      <c r="M186" s="43">
        <v>10</v>
      </c>
      <c r="N186" s="44">
        <v>3880000</v>
      </c>
      <c r="O186" s="44">
        <v>38800000</v>
      </c>
    </row>
    <row r="187" spans="1:15" s="25" customFormat="1" ht="60" customHeight="1" x14ac:dyDescent="0.2">
      <c r="A187" s="41" t="s">
        <v>114</v>
      </c>
      <c r="B187" s="39">
        <v>180</v>
      </c>
      <c r="C187" s="40" t="s">
        <v>128</v>
      </c>
      <c r="D187" s="40" t="s">
        <v>129</v>
      </c>
      <c r="E187" s="41" t="s">
        <v>117</v>
      </c>
      <c r="F187" s="40" t="s">
        <v>23</v>
      </c>
      <c r="G187" s="40" t="s">
        <v>118</v>
      </c>
      <c r="H187" s="40" t="s">
        <v>119</v>
      </c>
      <c r="I187" s="40">
        <v>1</v>
      </c>
      <c r="J187" s="40" t="s">
        <v>26</v>
      </c>
      <c r="K187" s="41" t="s">
        <v>151</v>
      </c>
      <c r="L187" s="42">
        <v>41320</v>
      </c>
      <c r="M187" s="43">
        <v>7</v>
      </c>
      <c r="N187" s="44">
        <v>1540000</v>
      </c>
      <c r="O187" s="44">
        <v>10780000</v>
      </c>
    </row>
    <row r="188" spans="1:15" s="25" customFormat="1" ht="60" customHeight="1" x14ac:dyDescent="0.2">
      <c r="A188" s="41" t="s">
        <v>114</v>
      </c>
      <c r="B188" s="39">
        <v>181</v>
      </c>
      <c r="C188" s="40" t="s">
        <v>128</v>
      </c>
      <c r="D188" s="40" t="s">
        <v>129</v>
      </c>
      <c r="E188" s="41" t="s">
        <v>117</v>
      </c>
      <c r="F188" s="40" t="s">
        <v>23</v>
      </c>
      <c r="G188" s="40" t="s">
        <v>118</v>
      </c>
      <c r="H188" s="40" t="s">
        <v>119</v>
      </c>
      <c r="I188" s="40">
        <v>1</v>
      </c>
      <c r="J188" s="40" t="s">
        <v>26</v>
      </c>
      <c r="K188" s="41" t="s">
        <v>152</v>
      </c>
      <c r="L188" s="42">
        <v>41330</v>
      </c>
      <c r="M188" s="43">
        <v>10</v>
      </c>
      <c r="N188" s="44">
        <v>2680000</v>
      </c>
      <c r="O188" s="44">
        <v>26800000</v>
      </c>
    </row>
    <row r="189" spans="1:15" s="25" customFormat="1" ht="60" customHeight="1" x14ac:dyDescent="0.2">
      <c r="A189" s="41" t="s">
        <v>114</v>
      </c>
      <c r="B189" s="39">
        <v>182</v>
      </c>
      <c r="C189" s="40" t="s">
        <v>128</v>
      </c>
      <c r="D189" s="40" t="s">
        <v>129</v>
      </c>
      <c r="E189" s="41" t="s">
        <v>117</v>
      </c>
      <c r="F189" s="40" t="s">
        <v>23</v>
      </c>
      <c r="G189" s="40" t="s">
        <v>118</v>
      </c>
      <c r="H189" s="40" t="s">
        <v>119</v>
      </c>
      <c r="I189" s="40">
        <v>1</v>
      </c>
      <c r="J189" s="40" t="s">
        <v>26</v>
      </c>
      <c r="K189" s="41" t="s">
        <v>153</v>
      </c>
      <c r="L189" s="42">
        <v>41416</v>
      </c>
      <c r="M189" s="43">
        <v>8</v>
      </c>
      <c r="N189" s="44">
        <v>4390000</v>
      </c>
      <c r="O189" s="44">
        <v>35120000</v>
      </c>
    </row>
    <row r="190" spans="1:15" s="25" customFormat="1" ht="60" customHeight="1" x14ac:dyDescent="0.2">
      <c r="A190" s="41" t="s">
        <v>114</v>
      </c>
      <c r="B190" s="39">
        <v>183</v>
      </c>
      <c r="C190" s="40" t="s">
        <v>128</v>
      </c>
      <c r="D190" s="40" t="s">
        <v>154</v>
      </c>
      <c r="E190" s="41" t="s">
        <v>117</v>
      </c>
      <c r="F190" s="40" t="s">
        <v>23</v>
      </c>
      <c r="G190" s="40" t="s">
        <v>118</v>
      </c>
      <c r="H190" s="40" t="s">
        <v>119</v>
      </c>
      <c r="I190" s="40">
        <v>1</v>
      </c>
      <c r="J190" s="40" t="s">
        <v>26</v>
      </c>
      <c r="K190" s="41" t="s">
        <v>155</v>
      </c>
      <c r="L190" s="42">
        <v>41341</v>
      </c>
      <c r="M190" s="43">
        <v>10</v>
      </c>
      <c r="N190" s="44">
        <v>3880000</v>
      </c>
      <c r="O190" s="44">
        <v>38800000</v>
      </c>
    </row>
    <row r="191" spans="1:15" s="25" customFormat="1" ht="60" customHeight="1" x14ac:dyDescent="0.2">
      <c r="A191" s="41" t="s">
        <v>114</v>
      </c>
      <c r="B191" s="39">
        <v>184</v>
      </c>
      <c r="C191" s="40" t="s">
        <v>128</v>
      </c>
      <c r="D191" s="40" t="s">
        <v>154</v>
      </c>
      <c r="E191" s="41" t="s">
        <v>117</v>
      </c>
      <c r="F191" s="40" t="s">
        <v>23</v>
      </c>
      <c r="G191" s="40" t="s">
        <v>118</v>
      </c>
      <c r="H191" s="40" t="s">
        <v>119</v>
      </c>
      <c r="I191" s="40">
        <v>1</v>
      </c>
      <c r="J191" s="40" t="s">
        <v>26</v>
      </c>
      <c r="K191" s="41" t="s">
        <v>156</v>
      </c>
      <c r="L191" s="42">
        <v>41437</v>
      </c>
      <c r="M191" s="43">
        <v>1</v>
      </c>
      <c r="N191" s="44">
        <v>3370000</v>
      </c>
      <c r="O191" s="44">
        <v>3370000</v>
      </c>
    </row>
    <row r="192" spans="1:15" s="25" customFormat="1" ht="60" customHeight="1" x14ac:dyDescent="0.2">
      <c r="A192" s="41" t="s">
        <v>114</v>
      </c>
      <c r="B192" s="39">
        <v>185</v>
      </c>
      <c r="C192" s="40" t="s">
        <v>128</v>
      </c>
      <c r="D192" s="40" t="s">
        <v>154</v>
      </c>
      <c r="E192" s="41" t="s">
        <v>117</v>
      </c>
      <c r="F192" s="40" t="s">
        <v>23</v>
      </c>
      <c r="G192" s="40" t="s">
        <v>118</v>
      </c>
      <c r="H192" s="40" t="s">
        <v>119</v>
      </c>
      <c r="I192" s="40">
        <v>1</v>
      </c>
      <c r="J192" s="40" t="s">
        <v>26</v>
      </c>
      <c r="K192" s="41" t="s">
        <v>157</v>
      </c>
      <c r="L192" s="42">
        <v>41338</v>
      </c>
      <c r="M192" s="43">
        <v>10</v>
      </c>
      <c r="N192" s="44">
        <v>1960000</v>
      </c>
      <c r="O192" s="44">
        <v>19600000</v>
      </c>
    </row>
    <row r="193" spans="1:15" s="25" customFormat="1" ht="60" customHeight="1" x14ac:dyDescent="0.2">
      <c r="A193" s="41" t="s">
        <v>114</v>
      </c>
      <c r="B193" s="39">
        <v>186</v>
      </c>
      <c r="C193" s="40" t="s">
        <v>128</v>
      </c>
      <c r="D193" s="40" t="s">
        <v>154</v>
      </c>
      <c r="E193" s="41" t="s">
        <v>117</v>
      </c>
      <c r="F193" s="40" t="s">
        <v>23</v>
      </c>
      <c r="G193" s="40" t="s">
        <v>118</v>
      </c>
      <c r="H193" s="40" t="s">
        <v>119</v>
      </c>
      <c r="I193" s="40">
        <v>1</v>
      </c>
      <c r="J193" s="40" t="s">
        <v>26</v>
      </c>
      <c r="K193" s="41" t="s">
        <v>158</v>
      </c>
      <c r="L193" s="42">
        <v>41341</v>
      </c>
      <c r="M193" s="43">
        <v>11</v>
      </c>
      <c r="N193" s="44">
        <v>3880000</v>
      </c>
      <c r="O193" s="44">
        <v>42680000</v>
      </c>
    </row>
    <row r="194" spans="1:15" s="25" customFormat="1" ht="60" customHeight="1" x14ac:dyDescent="0.2">
      <c r="A194" s="41" t="s">
        <v>114</v>
      </c>
      <c r="B194" s="39">
        <v>187</v>
      </c>
      <c r="C194" s="40" t="s">
        <v>128</v>
      </c>
      <c r="D194" s="40" t="s">
        <v>154</v>
      </c>
      <c r="E194" s="41" t="s">
        <v>117</v>
      </c>
      <c r="F194" s="40" t="s">
        <v>23</v>
      </c>
      <c r="G194" s="40" t="s">
        <v>118</v>
      </c>
      <c r="H194" s="40" t="s">
        <v>119</v>
      </c>
      <c r="I194" s="40">
        <v>1</v>
      </c>
      <c r="J194" s="40" t="s">
        <v>26</v>
      </c>
      <c r="K194" s="41" t="s">
        <v>159</v>
      </c>
      <c r="L194" s="42">
        <v>41341</v>
      </c>
      <c r="M194" s="43">
        <v>10</v>
      </c>
      <c r="N194" s="44">
        <v>2290000</v>
      </c>
      <c r="O194" s="44">
        <v>22900000</v>
      </c>
    </row>
    <row r="195" spans="1:15" s="25" customFormat="1" ht="60" customHeight="1" x14ac:dyDescent="0.2">
      <c r="A195" s="41" t="s">
        <v>114</v>
      </c>
      <c r="B195" s="39">
        <v>188</v>
      </c>
      <c r="C195" s="40" t="s">
        <v>128</v>
      </c>
      <c r="D195" s="40" t="s">
        <v>154</v>
      </c>
      <c r="E195" s="41" t="s">
        <v>117</v>
      </c>
      <c r="F195" s="40" t="s">
        <v>31</v>
      </c>
      <c r="G195" s="40" t="s">
        <v>32</v>
      </c>
      <c r="H195" s="40" t="s">
        <v>125</v>
      </c>
      <c r="I195" s="40">
        <v>1</v>
      </c>
      <c r="J195" s="40" t="s">
        <v>26</v>
      </c>
      <c r="K195" s="41" t="s">
        <v>160</v>
      </c>
      <c r="L195" s="42">
        <v>41404</v>
      </c>
      <c r="M195" s="43">
        <v>1</v>
      </c>
      <c r="N195" s="44">
        <v>88740000</v>
      </c>
      <c r="O195" s="44">
        <v>88740000</v>
      </c>
    </row>
    <row r="196" spans="1:15" s="25" customFormat="1" ht="60" customHeight="1" x14ac:dyDescent="0.2">
      <c r="A196" s="41" t="s">
        <v>114</v>
      </c>
      <c r="B196" s="39">
        <v>189</v>
      </c>
      <c r="C196" s="40" t="s">
        <v>128</v>
      </c>
      <c r="D196" s="40" t="s">
        <v>154</v>
      </c>
      <c r="E196" s="41" t="s">
        <v>117</v>
      </c>
      <c r="F196" s="40" t="s">
        <v>31</v>
      </c>
      <c r="G196" s="40" t="s">
        <v>32</v>
      </c>
      <c r="H196" s="40" t="s">
        <v>125</v>
      </c>
      <c r="I196" s="40">
        <v>1</v>
      </c>
      <c r="J196" s="40" t="s">
        <v>26</v>
      </c>
      <c r="K196" s="41" t="s">
        <v>161</v>
      </c>
      <c r="L196" s="42">
        <v>41518</v>
      </c>
      <c r="M196" s="43">
        <v>1</v>
      </c>
      <c r="N196" s="44">
        <v>14924560</v>
      </c>
      <c r="O196" s="44">
        <v>14924560</v>
      </c>
    </row>
    <row r="197" spans="1:15" s="25" customFormat="1" ht="60" customHeight="1" x14ac:dyDescent="0.2">
      <c r="A197" s="41" t="s">
        <v>114</v>
      </c>
      <c r="B197" s="39">
        <v>190</v>
      </c>
      <c r="C197" s="40" t="s">
        <v>128</v>
      </c>
      <c r="D197" s="40" t="s">
        <v>154</v>
      </c>
      <c r="E197" s="41" t="s">
        <v>117</v>
      </c>
      <c r="F197" s="40" t="s">
        <v>31</v>
      </c>
      <c r="G197" s="40" t="s">
        <v>32</v>
      </c>
      <c r="H197" s="40" t="s">
        <v>125</v>
      </c>
      <c r="I197" s="40">
        <v>1</v>
      </c>
      <c r="J197" s="40" t="s">
        <v>26</v>
      </c>
      <c r="K197" s="41" t="s">
        <v>162</v>
      </c>
      <c r="L197" s="42">
        <v>41518</v>
      </c>
      <c r="M197" s="43">
        <v>1</v>
      </c>
      <c r="N197" s="44">
        <v>91205000</v>
      </c>
      <c r="O197" s="44">
        <v>91205000</v>
      </c>
    </row>
    <row r="198" spans="1:15" s="25" customFormat="1" ht="60" customHeight="1" x14ac:dyDescent="0.2">
      <c r="A198" s="41" t="s">
        <v>114</v>
      </c>
      <c r="B198" s="39">
        <v>191</v>
      </c>
      <c r="C198" s="40" t="s">
        <v>128</v>
      </c>
      <c r="D198" s="40" t="s">
        <v>154</v>
      </c>
      <c r="E198" s="41" t="s">
        <v>117</v>
      </c>
      <c r="F198" s="40" t="s">
        <v>31</v>
      </c>
      <c r="G198" s="40" t="s">
        <v>32</v>
      </c>
      <c r="H198" s="40" t="s">
        <v>125</v>
      </c>
      <c r="I198" s="40">
        <v>1</v>
      </c>
      <c r="J198" s="40" t="s">
        <v>26</v>
      </c>
      <c r="K198" s="41" t="s">
        <v>163</v>
      </c>
      <c r="L198" s="42">
        <v>41518</v>
      </c>
      <c r="M198" s="43">
        <v>1</v>
      </c>
      <c r="N198" s="44">
        <v>78160800</v>
      </c>
      <c r="O198" s="44">
        <v>78160800</v>
      </c>
    </row>
    <row r="199" spans="1:15" s="25" customFormat="1" ht="60" customHeight="1" x14ac:dyDescent="0.2">
      <c r="A199" s="41" t="s">
        <v>114</v>
      </c>
      <c r="B199" s="39">
        <v>192</v>
      </c>
      <c r="C199" s="40" t="s">
        <v>128</v>
      </c>
      <c r="D199" s="40" t="s">
        <v>154</v>
      </c>
      <c r="E199" s="41" t="s">
        <v>117</v>
      </c>
      <c r="F199" s="40" t="s">
        <v>31</v>
      </c>
      <c r="G199" s="40" t="s">
        <v>32</v>
      </c>
      <c r="H199" s="40" t="s">
        <v>125</v>
      </c>
      <c r="I199" s="40">
        <v>1</v>
      </c>
      <c r="J199" s="40" t="s">
        <v>26</v>
      </c>
      <c r="K199" s="41" t="s">
        <v>164</v>
      </c>
      <c r="L199" s="42">
        <v>41466</v>
      </c>
      <c r="M199" s="43">
        <v>1</v>
      </c>
      <c r="N199" s="44">
        <v>4338400</v>
      </c>
      <c r="O199" s="44">
        <v>4338400</v>
      </c>
    </row>
    <row r="200" spans="1:15" s="25" customFormat="1" ht="60" customHeight="1" x14ac:dyDescent="0.2">
      <c r="A200" s="41" t="s">
        <v>114</v>
      </c>
      <c r="B200" s="39">
        <v>193</v>
      </c>
      <c r="C200" s="40" t="s">
        <v>128</v>
      </c>
      <c r="D200" s="40" t="s">
        <v>154</v>
      </c>
      <c r="E200" s="46" t="s">
        <v>117</v>
      </c>
      <c r="F200" s="40" t="s">
        <v>165</v>
      </c>
      <c r="G200" s="40" t="s">
        <v>166</v>
      </c>
      <c r="H200" s="40" t="s">
        <v>167</v>
      </c>
      <c r="I200" s="40">
        <v>1</v>
      </c>
      <c r="J200" s="40" t="s">
        <v>26</v>
      </c>
      <c r="K200" s="41" t="s">
        <v>168</v>
      </c>
      <c r="L200" s="42">
        <v>41548</v>
      </c>
      <c r="M200" s="43">
        <v>1</v>
      </c>
      <c r="N200" s="44">
        <v>104488412</v>
      </c>
      <c r="O200" s="44">
        <v>104488412</v>
      </c>
    </row>
    <row r="201" spans="1:15" s="25" customFormat="1" ht="60" customHeight="1" x14ac:dyDescent="0.2">
      <c r="A201" s="41" t="s">
        <v>114</v>
      </c>
      <c r="B201" s="39">
        <v>194</v>
      </c>
      <c r="C201" s="40" t="s">
        <v>128</v>
      </c>
      <c r="D201" s="40" t="s">
        <v>154</v>
      </c>
      <c r="E201" s="41" t="s">
        <v>117</v>
      </c>
      <c r="F201" s="40" t="s">
        <v>31</v>
      </c>
      <c r="G201" s="40" t="s">
        <v>32</v>
      </c>
      <c r="H201" s="40" t="s">
        <v>125</v>
      </c>
      <c r="I201" s="40">
        <v>1</v>
      </c>
      <c r="J201" s="40" t="s">
        <v>26</v>
      </c>
      <c r="K201" s="41" t="s">
        <v>169</v>
      </c>
      <c r="L201" s="42">
        <v>41562</v>
      </c>
      <c r="M201" s="43">
        <v>1</v>
      </c>
      <c r="N201" s="44">
        <v>470032</v>
      </c>
      <c r="O201" s="44">
        <v>470032</v>
      </c>
    </row>
    <row r="202" spans="1:15" s="25" customFormat="1" ht="60" customHeight="1" x14ac:dyDescent="0.2">
      <c r="A202" s="41" t="s">
        <v>114</v>
      </c>
      <c r="B202" s="39">
        <v>195</v>
      </c>
      <c r="C202" s="40" t="s">
        <v>128</v>
      </c>
      <c r="D202" s="40" t="s">
        <v>154</v>
      </c>
      <c r="E202" s="41" t="s">
        <v>117</v>
      </c>
      <c r="F202" s="40" t="s">
        <v>31</v>
      </c>
      <c r="G202" s="40" t="s">
        <v>32</v>
      </c>
      <c r="H202" s="40" t="s">
        <v>125</v>
      </c>
      <c r="I202" s="40">
        <v>1</v>
      </c>
      <c r="J202" s="40" t="s">
        <v>26</v>
      </c>
      <c r="K202" s="41" t="s">
        <v>170</v>
      </c>
      <c r="L202" s="42">
        <v>41548</v>
      </c>
      <c r="M202" s="43">
        <v>1</v>
      </c>
      <c r="N202" s="44">
        <v>1000000000</v>
      </c>
      <c r="O202" s="44">
        <v>1000000000</v>
      </c>
    </row>
    <row r="203" spans="1:15" s="25" customFormat="1" ht="60" customHeight="1" x14ac:dyDescent="0.2">
      <c r="A203" s="41" t="s">
        <v>114</v>
      </c>
      <c r="B203" s="39">
        <v>196</v>
      </c>
      <c r="C203" s="40" t="s">
        <v>128</v>
      </c>
      <c r="D203" s="40" t="s">
        <v>154</v>
      </c>
      <c r="E203" s="41" t="s">
        <v>117</v>
      </c>
      <c r="F203" s="40" t="s">
        <v>31</v>
      </c>
      <c r="G203" s="40" t="s">
        <v>32</v>
      </c>
      <c r="H203" s="40" t="s">
        <v>125</v>
      </c>
      <c r="I203" s="40">
        <v>1</v>
      </c>
      <c r="J203" s="40" t="s">
        <v>26</v>
      </c>
      <c r="K203" s="41" t="s">
        <v>171</v>
      </c>
      <c r="L203" s="42">
        <v>41424</v>
      </c>
      <c r="M203" s="43">
        <v>1</v>
      </c>
      <c r="N203" s="44">
        <v>3190000</v>
      </c>
      <c r="O203" s="44">
        <v>3190000</v>
      </c>
    </row>
    <row r="204" spans="1:15" s="25" customFormat="1" ht="60" customHeight="1" x14ac:dyDescent="0.2">
      <c r="A204" s="41" t="s">
        <v>114</v>
      </c>
      <c r="B204" s="39">
        <v>197</v>
      </c>
      <c r="C204" s="40" t="s">
        <v>128</v>
      </c>
      <c r="D204" s="40" t="s">
        <v>154</v>
      </c>
      <c r="E204" s="41" t="s">
        <v>117</v>
      </c>
      <c r="F204" s="40" t="s">
        <v>31</v>
      </c>
      <c r="G204" s="40" t="s">
        <v>32</v>
      </c>
      <c r="H204" s="40" t="s">
        <v>125</v>
      </c>
      <c r="I204" s="40">
        <v>1</v>
      </c>
      <c r="J204" s="40" t="s">
        <v>26</v>
      </c>
      <c r="K204" s="41" t="s">
        <v>172</v>
      </c>
      <c r="L204" s="42">
        <v>41466</v>
      </c>
      <c r="M204" s="43">
        <v>1</v>
      </c>
      <c r="N204" s="44">
        <v>8627094</v>
      </c>
      <c r="O204" s="44">
        <v>8627094</v>
      </c>
    </row>
    <row r="205" spans="1:15" s="25" customFormat="1" ht="60" customHeight="1" x14ac:dyDescent="0.2">
      <c r="A205" s="41" t="s">
        <v>114</v>
      </c>
      <c r="B205" s="39">
        <v>198</v>
      </c>
      <c r="C205" s="40" t="s">
        <v>128</v>
      </c>
      <c r="D205" s="40" t="s">
        <v>154</v>
      </c>
      <c r="E205" s="41" t="s">
        <v>117</v>
      </c>
      <c r="F205" s="40" t="s">
        <v>31</v>
      </c>
      <c r="G205" s="40" t="s">
        <v>32</v>
      </c>
      <c r="H205" s="40" t="s">
        <v>125</v>
      </c>
      <c r="I205" s="40">
        <v>1</v>
      </c>
      <c r="J205" s="40" t="s">
        <v>26</v>
      </c>
      <c r="K205" s="41" t="s">
        <v>144</v>
      </c>
      <c r="L205" s="42">
        <v>41527</v>
      </c>
      <c r="M205" s="43">
        <v>1</v>
      </c>
      <c r="N205" s="44">
        <v>3492569</v>
      </c>
      <c r="O205" s="44">
        <v>3492569</v>
      </c>
    </row>
    <row r="206" spans="1:15" s="25" customFormat="1" ht="60" customHeight="1" x14ac:dyDescent="0.2">
      <c r="A206" s="41" t="s">
        <v>114</v>
      </c>
      <c r="B206" s="39">
        <v>199</v>
      </c>
      <c r="C206" s="40" t="s">
        <v>128</v>
      </c>
      <c r="D206" s="40" t="s">
        <v>154</v>
      </c>
      <c r="E206" s="41" t="s">
        <v>117</v>
      </c>
      <c r="F206" s="40" t="s">
        <v>31</v>
      </c>
      <c r="G206" s="40" t="s">
        <v>32</v>
      </c>
      <c r="H206" s="40" t="s">
        <v>125</v>
      </c>
      <c r="I206" s="40">
        <v>1</v>
      </c>
      <c r="J206" s="40" t="s">
        <v>26</v>
      </c>
      <c r="K206" s="41" t="s">
        <v>173</v>
      </c>
      <c r="L206" s="42">
        <v>41579</v>
      </c>
      <c r="M206" s="43">
        <v>1</v>
      </c>
      <c r="N206" s="44">
        <v>25000000</v>
      </c>
      <c r="O206" s="44">
        <v>25000000</v>
      </c>
    </row>
    <row r="207" spans="1:15" s="25" customFormat="1" ht="60" customHeight="1" x14ac:dyDescent="0.2">
      <c r="A207" s="41" t="s">
        <v>114</v>
      </c>
      <c r="B207" s="39">
        <v>200</v>
      </c>
      <c r="C207" s="40" t="s">
        <v>128</v>
      </c>
      <c r="D207" s="40" t="s">
        <v>154</v>
      </c>
      <c r="E207" s="41" t="s">
        <v>117</v>
      </c>
      <c r="F207" s="40" t="s">
        <v>31</v>
      </c>
      <c r="G207" s="40" t="s">
        <v>32</v>
      </c>
      <c r="H207" s="40" t="s">
        <v>125</v>
      </c>
      <c r="I207" s="40">
        <v>1</v>
      </c>
      <c r="J207" s="40" t="s">
        <v>26</v>
      </c>
      <c r="K207" s="41" t="s">
        <v>174</v>
      </c>
      <c r="L207" s="42">
        <v>41548</v>
      </c>
      <c r="M207" s="43">
        <v>2</v>
      </c>
      <c r="N207" s="44">
        <v>42195000</v>
      </c>
      <c r="O207" s="44">
        <v>42195000</v>
      </c>
    </row>
    <row r="208" spans="1:15" s="25" customFormat="1" ht="60" customHeight="1" x14ac:dyDescent="0.2">
      <c r="A208" s="41" t="s">
        <v>114</v>
      </c>
      <c r="B208" s="39">
        <v>201</v>
      </c>
      <c r="C208" s="40" t="s">
        <v>128</v>
      </c>
      <c r="D208" s="40" t="s">
        <v>154</v>
      </c>
      <c r="E208" s="41" t="s">
        <v>117</v>
      </c>
      <c r="F208" s="40" t="s">
        <v>31</v>
      </c>
      <c r="G208" s="40" t="s">
        <v>32</v>
      </c>
      <c r="H208" s="40" t="s">
        <v>125</v>
      </c>
      <c r="I208" s="40">
        <v>1</v>
      </c>
      <c r="J208" s="40" t="s">
        <v>26</v>
      </c>
      <c r="K208" s="41" t="s">
        <v>175</v>
      </c>
      <c r="L208" s="42">
        <v>41548</v>
      </c>
      <c r="M208" s="43">
        <v>1</v>
      </c>
      <c r="N208" s="44">
        <v>67750946</v>
      </c>
      <c r="O208" s="44">
        <v>67750946</v>
      </c>
    </row>
    <row r="209" spans="1:15" s="25" customFormat="1" ht="60" customHeight="1" x14ac:dyDescent="0.2">
      <c r="A209" s="41" t="s">
        <v>114</v>
      </c>
      <c r="B209" s="39">
        <v>202</v>
      </c>
      <c r="C209" s="40" t="s">
        <v>128</v>
      </c>
      <c r="D209" s="40" t="s">
        <v>154</v>
      </c>
      <c r="E209" s="41" t="s">
        <v>117</v>
      </c>
      <c r="F209" s="40" t="s">
        <v>31</v>
      </c>
      <c r="G209" s="40" t="s">
        <v>32</v>
      </c>
      <c r="H209" s="40" t="s">
        <v>125</v>
      </c>
      <c r="I209" s="40">
        <v>1</v>
      </c>
      <c r="J209" s="40" t="s">
        <v>26</v>
      </c>
      <c r="K209" s="41" t="s">
        <v>176</v>
      </c>
      <c r="L209" s="42">
        <v>41548</v>
      </c>
      <c r="M209" s="43">
        <v>1</v>
      </c>
      <c r="N209" s="44">
        <v>183505040</v>
      </c>
      <c r="O209" s="44">
        <v>183505040</v>
      </c>
    </row>
    <row r="210" spans="1:15" s="25" customFormat="1" ht="60" customHeight="1" x14ac:dyDescent="0.2">
      <c r="A210" s="41" t="s">
        <v>114</v>
      </c>
      <c r="B210" s="39">
        <v>203</v>
      </c>
      <c r="C210" s="40" t="s">
        <v>128</v>
      </c>
      <c r="D210" s="40" t="s">
        <v>154</v>
      </c>
      <c r="E210" s="41" t="s">
        <v>117</v>
      </c>
      <c r="F210" s="40" t="s">
        <v>23</v>
      </c>
      <c r="G210" s="40" t="s">
        <v>118</v>
      </c>
      <c r="H210" s="40" t="s">
        <v>119</v>
      </c>
      <c r="I210" s="40">
        <v>1</v>
      </c>
      <c r="J210" s="40" t="s">
        <v>26</v>
      </c>
      <c r="K210" s="41" t="s">
        <v>177</v>
      </c>
      <c r="L210" s="42">
        <v>41325</v>
      </c>
      <c r="M210" s="43">
        <v>10</v>
      </c>
      <c r="N210" s="44">
        <v>2290000</v>
      </c>
      <c r="O210" s="44">
        <v>22900000</v>
      </c>
    </row>
    <row r="211" spans="1:15" s="25" customFormat="1" ht="60" customHeight="1" x14ac:dyDescent="0.2">
      <c r="A211" s="41" t="s">
        <v>114</v>
      </c>
      <c r="B211" s="39">
        <v>204</v>
      </c>
      <c r="C211" s="40" t="s">
        <v>128</v>
      </c>
      <c r="D211" s="40" t="s">
        <v>154</v>
      </c>
      <c r="E211" s="41" t="s">
        <v>117</v>
      </c>
      <c r="F211" s="40" t="s">
        <v>23</v>
      </c>
      <c r="G211" s="40" t="s">
        <v>118</v>
      </c>
      <c r="H211" s="40" t="s">
        <v>119</v>
      </c>
      <c r="I211" s="40">
        <v>1</v>
      </c>
      <c r="J211" s="40" t="s">
        <v>26</v>
      </c>
      <c r="K211" s="41" t="s">
        <v>178</v>
      </c>
      <c r="L211" s="42">
        <v>41340</v>
      </c>
      <c r="M211" s="43">
        <v>10</v>
      </c>
      <c r="N211" s="44">
        <v>2990000</v>
      </c>
      <c r="O211" s="44">
        <v>29900000</v>
      </c>
    </row>
    <row r="212" spans="1:15" s="25" customFormat="1" ht="60" customHeight="1" x14ac:dyDescent="0.2">
      <c r="A212" s="41" t="s">
        <v>114</v>
      </c>
      <c r="B212" s="39">
        <v>205</v>
      </c>
      <c r="C212" s="40" t="s">
        <v>128</v>
      </c>
      <c r="D212" s="40" t="s">
        <v>154</v>
      </c>
      <c r="E212" s="41" t="s">
        <v>117</v>
      </c>
      <c r="F212" s="40" t="s">
        <v>23</v>
      </c>
      <c r="G212" s="40" t="s">
        <v>118</v>
      </c>
      <c r="H212" s="40" t="s">
        <v>119</v>
      </c>
      <c r="I212" s="40">
        <v>1</v>
      </c>
      <c r="J212" s="40" t="s">
        <v>26</v>
      </c>
      <c r="K212" s="41" t="s">
        <v>179</v>
      </c>
      <c r="L212" s="42">
        <v>41340</v>
      </c>
      <c r="M212" s="43">
        <v>10</v>
      </c>
      <c r="N212" s="44">
        <v>2680000</v>
      </c>
      <c r="O212" s="44">
        <v>26800000</v>
      </c>
    </row>
    <row r="213" spans="1:15" s="25" customFormat="1" ht="60" customHeight="1" x14ac:dyDescent="0.2">
      <c r="A213" s="41" t="s">
        <v>114</v>
      </c>
      <c r="B213" s="39">
        <v>206</v>
      </c>
      <c r="C213" s="40" t="s">
        <v>128</v>
      </c>
      <c r="D213" s="40" t="s">
        <v>154</v>
      </c>
      <c r="E213" s="41" t="s">
        <v>117</v>
      </c>
      <c r="F213" s="40" t="s">
        <v>23</v>
      </c>
      <c r="G213" s="40" t="s">
        <v>118</v>
      </c>
      <c r="H213" s="40" t="s">
        <v>119</v>
      </c>
      <c r="I213" s="40">
        <v>1</v>
      </c>
      <c r="J213" s="40" t="s">
        <v>26</v>
      </c>
      <c r="K213" s="41" t="s">
        <v>180</v>
      </c>
      <c r="L213" s="42">
        <v>41367</v>
      </c>
      <c r="M213" s="43">
        <v>10</v>
      </c>
      <c r="N213" s="44">
        <v>2290000</v>
      </c>
      <c r="O213" s="44">
        <v>22900000</v>
      </c>
    </row>
    <row r="214" spans="1:15" s="25" customFormat="1" ht="60" customHeight="1" x14ac:dyDescent="0.2">
      <c r="A214" s="41" t="s">
        <v>114</v>
      </c>
      <c r="B214" s="39">
        <v>207</v>
      </c>
      <c r="C214" s="40" t="s">
        <v>128</v>
      </c>
      <c r="D214" s="40" t="s">
        <v>154</v>
      </c>
      <c r="E214" s="41" t="s">
        <v>117</v>
      </c>
      <c r="F214" s="40" t="s">
        <v>23</v>
      </c>
      <c r="G214" s="40" t="s">
        <v>118</v>
      </c>
      <c r="H214" s="40" t="s">
        <v>119</v>
      </c>
      <c r="I214" s="40">
        <v>1</v>
      </c>
      <c r="J214" s="40" t="s">
        <v>26</v>
      </c>
      <c r="K214" s="41" t="s">
        <v>181</v>
      </c>
      <c r="L214" s="42">
        <v>41346</v>
      </c>
      <c r="M214" s="43">
        <v>10</v>
      </c>
      <c r="N214" s="44">
        <v>2680000</v>
      </c>
      <c r="O214" s="44">
        <v>26800000</v>
      </c>
    </row>
    <row r="215" spans="1:15" s="25" customFormat="1" ht="60" customHeight="1" x14ac:dyDescent="0.2">
      <c r="A215" s="41" t="s">
        <v>114</v>
      </c>
      <c r="B215" s="39">
        <v>208</v>
      </c>
      <c r="C215" s="40" t="s">
        <v>128</v>
      </c>
      <c r="D215" s="40" t="s">
        <v>154</v>
      </c>
      <c r="E215" s="41" t="s">
        <v>117</v>
      </c>
      <c r="F215" s="40" t="s">
        <v>23</v>
      </c>
      <c r="G215" s="40" t="s">
        <v>118</v>
      </c>
      <c r="H215" s="40" t="s">
        <v>119</v>
      </c>
      <c r="I215" s="40">
        <v>1</v>
      </c>
      <c r="J215" s="40" t="s">
        <v>26</v>
      </c>
      <c r="K215" s="41" t="s">
        <v>182</v>
      </c>
      <c r="L215" s="42">
        <v>41347</v>
      </c>
      <c r="M215" s="43">
        <v>10</v>
      </c>
      <c r="N215" s="44">
        <v>3370000</v>
      </c>
      <c r="O215" s="44">
        <v>33700000</v>
      </c>
    </row>
    <row r="216" spans="1:15" s="25" customFormat="1" ht="60" customHeight="1" x14ac:dyDescent="0.2">
      <c r="A216" s="41" t="s">
        <v>114</v>
      </c>
      <c r="B216" s="39">
        <v>209</v>
      </c>
      <c r="C216" s="40" t="s">
        <v>128</v>
      </c>
      <c r="D216" s="40" t="s">
        <v>154</v>
      </c>
      <c r="E216" s="41" t="s">
        <v>117</v>
      </c>
      <c r="F216" s="40" t="s">
        <v>23</v>
      </c>
      <c r="G216" s="40" t="s">
        <v>118</v>
      </c>
      <c r="H216" s="40" t="s">
        <v>119</v>
      </c>
      <c r="I216" s="40">
        <v>1</v>
      </c>
      <c r="J216" s="40" t="s">
        <v>26</v>
      </c>
      <c r="K216" s="41" t="s">
        <v>183</v>
      </c>
      <c r="L216" s="42">
        <v>41345</v>
      </c>
      <c r="M216" s="43">
        <v>10</v>
      </c>
      <c r="N216" s="44">
        <v>2470000</v>
      </c>
      <c r="O216" s="44">
        <v>24700000</v>
      </c>
    </row>
    <row r="217" spans="1:15" s="25" customFormat="1" ht="60" customHeight="1" x14ac:dyDescent="0.2">
      <c r="A217" s="41" t="s">
        <v>114</v>
      </c>
      <c r="B217" s="39">
        <v>210</v>
      </c>
      <c r="C217" s="40" t="s">
        <v>128</v>
      </c>
      <c r="D217" s="40" t="s">
        <v>184</v>
      </c>
      <c r="E217" s="41" t="s">
        <v>117</v>
      </c>
      <c r="F217" s="40" t="s">
        <v>23</v>
      </c>
      <c r="G217" s="40" t="s">
        <v>118</v>
      </c>
      <c r="H217" s="40" t="s">
        <v>119</v>
      </c>
      <c r="I217" s="40">
        <v>1</v>
      </c>
      <c r="J217" s="40" t="s">
        <v>26</v>
      </c>
      <c r="K217" s="41" t="s">
        <v>185</v>
      </c>
      <c r="L217" s="42">
        <v>41382</v>
      </c>
      <c r="M217" s="43">
        <v>8</v>
      </c>
      <c r="N217" s="44">
        <v>3880000</v>
      </c>
      <c r="O217" s="44">
        <v>31040000</v>
      </c>
    </row>
    <row r="218" spans="1:15" s="25" customFormat="1" ht="60" customHeight="1" x14ac:dyDescent="0.2">
      <c r="A218" s="41" t="s">
        <v>114</v>
      </c>
      <c r="B218" s="39">
        <v>211</v>
      </c>
      <c r="C218" s="40" t="s">
        <v>128</v>
      </c>
      <c r="D218" s="40" t="s">
        <v>186</v>
      </c>
      <c r="E218" s="41" t="s">
        <v>117</v>
      </c>
      <c r="F218" s="40" t="s">
        <v>23</v>
      </c>
      <c r="G218" s="40" t="s">
        <v>118</v>
      </c>
      <c r="H218" s="40" t="s">
        <v>119</v>
      </c>
      <c r="I218" s="40">
        <v>1</v>
      </c>
      <c r="J218" s="40" t="s">
        <v>26</v>
      </c>
      <c r="K218" s="41" t="s">
        <v>187</v>
      </c>
      <c r="L218" s="42">
        <v>41344</v>
      </c>
      <c r="M218" s="43">
        <v>10</v>
      </c>
      <c r="N218" s="44">
        <v>1960000</v>
      </c>
      <c r="O218" s="44">
        <v>19600000</v>
      </c>
    </row>
    <row r="219" spans="1:15" s="25" customFormat="1" ht="60" customHeight="1" x14ac:dyDescent="0.2">
      <c r="A219" s="41" t="s">
        <v>114</v>
      </c>
      <c r="B219" s="39">
        <v>212</v>
      </c>
      <c r="C219" s="40" t="s">
        <v>128</v>
      </c>
      <c r="D219" s="40" t="s">
        <v>186</v>
      </c>
      <c r="E219" s="41" t="s">
        <v>117</v>
      </c>
      <c r="F219" s="40" t="s">
        <v>23</v>
      </c>
      <c r="G219" s="40" t="s">
        <v>118</v>
      </c>
      <c r="H219" s="40" t="s">
        <v>119</v>
      </c>
      <c r="I219" s="40">
        <v>1</v>
      </c>
      <c r="J219" s="40" t="s">
        <v>26</v>
      </c>
      <c r="K219" s="41" t="s">
        <v>188</v>
      </c>
      <c r="L219" s="42">
        <v>41340</v>
      </c>
      <c r="M219" s="43">
        <v>10</v>
      </c>
      <c r="N219" s="44">
        <v>2680000</v>
      </c>
      <c r="O219" s="44">
        <v>26800000</v>
      </c>
    </row>
    <row r="220" spans="1:15" s="25" customFormat="1" ht="60" customHeight="1" x14ac:dyDescent="0.2">
      <c r="A220" s="41" t="s">
        <v>114</v>
      </c>
      <c r="B220" s="39">
        <v>213</v>
      </c>
      <c r="C220" s="40" t="s">
        <v>128</v>
      </c>
      <c r="D220" s="40" t="s">
        <v>186</v>
      </c>
      <c r="E220" s="41" t="s">
        <v>117</v>
      </c>
      <c r="F220" s="40" t="s">
        <v>23</v>
      </c>
      <c r="G220" s="40" t="s">
        <v>118</v>
      </c>
      <c r="H220" s="40" t="s">
        <v>119</v>
      </c>
      <c r="I220" s="40">
        <v>1</v>
      </c>
      <c r="J220" s="40" t="s">
        <v>26</v>
      </c>
      <c r="K220" s="41" t="s">
        <v>189</v>
      </c>
      <c r="L220" s="42">
        <v>41320</v>
      </c>
      <c r="M220" s="43">
        <v>10</v>
      </c>
      <c r="N220" s="44">
        <v>1540000</v>
      </c>
      <c r="O220" s="44">
        <v>15400000</v>
      </c>
    </row>
    <row r="221" spans="1:15" s="25" customFormat="1" ht="60" customHeight="1" x14ac:dyDescent="0.2">
      <c r="A221" s="41" t="s">
        <v>114</v>
      </c>
      <c r="B221" s="39">
        <v>214</v>
      </c>
      <c r="C221" s="40" t="s">
        <v>128</v>
      </c>
      <c r="D221" s="40" t="s">
        <v>186</v>
      </c>
      <c r="E221" s="41" t="s">
        <v>117</v>
      </c>
      <c r="F221" s="40" t="s">
        <v>23</v>
      </c>
      <c r="G221" s="40" t="s">
        <v>118</v>
      </c>
      <c r="H221" s="40" t="s">
        <v>119</v>
      </c>
      <c r="I221" s="40">
        <v>1</v>
      </c>
      <c r="J221" s="40" t="s">
        <v>26</v>
      </c>
      <c r="K221" s="41" t="s">
        <v>190</v>
      </c>
      <c r="L221" s="42">
        <v>41337</v>
      </c>
      <c r="M221" s="43">
        <v>10</v>
      </c>
      <c r="N221" s="44">
        <v>2110000</v>
      </c>
      <c r="O221" s="44">
        <v>21100000</v>
      </c>
    </row>
    <row r="222" spans="1:15" s="25" customFormat="1" ht="60" customHeight="1" x14ac:dyDescent="0.2">
      <c r="A222" s="41" t="s">
        <v>114</v>
      </c>
      <c r="B222" s="39">
        <v>215</v>
      </c>
      <c r="C222" s="40" t="s">
        <v>128</v>
      </c>
      <c r="D222" s="40" t="s">
        <v>186</v>
      </c>
      <c r="E222" s="41" t="s">
        <v>117</v>
      </c>
      <c r="F222" s="40" t="s">
        <v>23</v>
      </c>
      <c r="G222" s="40" t="s">
        <v>118</v>
      </c>
      <c r="H222" s="40" t="s">
        <v>119</v>
      </c>
      <c r="I222" s="40">
        <v>1</v>
      </c>
      <c r="J222" s="40" t="s">
        <v>26</v>
      </c>
      <c r="K222" s="41" t="s">
        <v>187</v>
      </c>
      <c r="L222" s="42">
        <v>41348</v>
      </c>
      <c r="M222" s="43">
        <v>10</v>
      </c>
      <c r="N222" s="44">
        <v>1960000</v>
      </c>
      <c r="O222" s="44">
        <v>19600000</v>
      </c>
    </row>
    <row r="223" spans="1:15" s="25" customFormat="1" ht="60" customHeight="1" x14ac:dyDescent="0.2">
      <c r="A223" s="41" t="s">
        <v>114</v>
      </c>
      <c r="B223" s="39">
        <v>216</v>
      </c>
      <c r="C223" s="40" t="s">
        <v>128</v>
      </c>
      <c r="D223" s="40" t="s">
        <v>186</v>
      </c>
      <c r="E223" s="41" t="s">
        <v>117</v>
      </c>
      <c r="F223" s="40" t="s">
        <v>23</v>
      </c>
      <c r="G223" s="40" t="s">
        <v>118</v>
      </c>
      <c r="H223" s="40" t="s">
        <v>119</v>
      </c>
      <c r="I223" s="40">
        <v>1</v>
      </c>
      <c r="J223" s="40" t="s">
        <v>26</v>
      </c>
      <c r="K223" s="41" t="s">
        <v>187</v>
      </c>
      <c r="L223" s="42">
        <v>41345</v>
      </c>
      <c r="M223" s="43">
        <v>10</v>
      </c>
      <c r="N223" s="44">
        <v>1960000</v>
      </c>
      <c r="O223" s="44">
        <v>19600000</v>
      </c>
    </row>
    <row r="224" spans="1:15" s="25" customFormat="1" ht="60" customHeight="1" x14ac:dyDescent="0.2">
      <c r="A224" s="41" t="s">
        <v>114</v>
      </c>
      <c r="B224" s="39">
        <v>217</v>
      </c>
      <c r="C224" s="40" t="s">
        <v>128</v>
      </c>
      <c r="D224" s="40" t="s">
        <v>186</v>
      </c>
      <c r="E224" s="41" t="s">
        <v>117</v>
      </c>
      <c r="F224" s="40" t="s">
        <v>23</v>
      </c>
      <c r="G224" s="40" t="s">
        <v>118</v>
      </c>
      <c r="H224" s="40" t="s">
        <v>119</v>
      </c>
      <c r="I224" s="40">
        <v>1</v>
      </c>
      <c r="J224" s="40" t="s">
        <v>26</v>
      </c>
      <c r="K224" s="41" t="s">
        <v>191</v>
      </c>
      <c r="L224" s="42">
        <v>41346</v>
      </c>
      <c r="M224" s="43">
        <v>10</v>
      </c>
      <c r="N224" s="44">
        <v>1660000</v>
      </c>
      <c r="O224" s="44">
        <v>16600000</v>
      </c>
    </row>
    <row r="225" spans="1:15" s="25" customFormat="1" ht="60" customHeight="1" x14ac:dyDescent="0.2">
      <c r="A225" s="41" t="s">
        <v>114</v>
      </c>
      <c r="B225" s="39">
        <v>218</v>
      </c>
      <c r="C225" s="40" t="s">
        <v>128</v>
      </c>
      <c r="D225" s="40" t="s">
        <v>186</v>
      </c>
      <c r="E225" s="41" t="s">
        <v>117</v>
      </c>
      <c r="F225" s="40" t="s">
        <v>23</v>
      </c>
      <c r="G225" s="40" t="s">
        <v>118</v>
      </c>
      <c r="H225" s="40" t="s">
        <v>119</v>
      </c>
      <c r="I225" s="40">
        <v>1</v>
      </c>
      <c r="J225" s="40" t="s">
        <v>26</v>
      </c>
      <c r="K225" s="41" t="s">
        <v>187</v>
      </c>
      <c r="L225" s="42">
        <v>41345</v>
      </c>
      <c r="M225" s="43">
        <v>10</v>
      </c>
      <c r="N225" s="44">
        <v>1960000</v>
      </c>
      <c r="O225" s="44">
        <v>19600000</v>
      </c>
    </row>
    <row r="226" spans="1:15" s="25" customFormat="1" ht="60" customHeight="1" x14ac:dyDescent="0.2">
      <c r="A226" s="41" t="s">
        <v>114</v>
      </c>
      <c r="B226" s="39">
        <v>219</v>
      </c>
      <c r="C226" s="40" t="s">
        <v>128</v>
      </c>
      <c r="D226" s="40" t="s">
        <v>186</v>
      </c>
      <c r="E226" s="41" t="s">
        <v>117</v>
      </c>
      <c r="F226" s="40" t="s">
        <v>31</v>
      </c>
      <c r="G226" s="40" t="s">
        <v>32</v>
      </c>
      <c r="H226" s="40" t="s">
        <v>125</v>
      </c>
      <c r="I226" s="40">
        <v>1</v>
      </c>
      <c r="J226" s="40" t="s">
        <v>26</v>
      </c>
      <c r="K226" s="41" t="s">
        <v>192</v>
      </c>
      <c r="L226" s="42">
        <v>41548</v>
      </c>
      <c r="M226" s="43">
        <v>1</v>
      </c>
      <c r="N226" s="44">
        <v>309661471</v>
      </c>
      <c r="O226" s="44">
        <v>309661471</v>
      </c>
    </row>
    <row r="227" spans="1:15" s="25" customFormat="1" ht="60" customHeight="1" x14ac:dyDescent="0.2">
      <c r="A227" s="41" t="s">
        <v>114</v>
      </c>
      <c r="B227" s="39">
        <v>220</v>
      </c>
      <c r="C227" s="40" t="s">
        <v>128</v>
      </c>
      <c r="D227" s="40" t="s">
        <v>186</v>
      </c>
      <c r="E227" s="41" t="s">
        <v>117</v>
      </c>
      <c r="F227" s="40" t="s">
        <v>31</v>
      </c>
      <c r="G227" s="40" t="s">
        <v>32</v>
      </c>
      <c r="H227" s="40" t="s">
        <v>125</v>
      </c>
      <c r="I227" s="40">
        <v>1</v>
      </c>
      <c r="J227" s="40" t="s">
        <v>26</v>
      </c>
      <c r="K227" s="41" t="s">
        <v>144</v>
      </c>
      <c r="L227" s="42">
        <v>41516</v>
      </c>
      <c r="M227" s="43">
        <v>1</v>
      </c>
      <c r="N227" s="44">
        <v>15003491</v>
      </c>
      <c r="O227" s="44">
        <v>15003491</v>
      </c>
    </row>
    <row r="228" spans="1:15" s="25" customFormat="1" ht="60" customHeight="1" x14ac:dyDescent="0.2">
      <c r="A228" s="41" t="s">
        <v>114</v>
      </c>
      <c r="B228" s="39">
        <v>221</v>
      </c>
      <c r="C228" s="40" t="s">
        <v>128</v>
      </c>
      <c r="D228" s="40" t="s">
        <v>186</v>
      </c>
      <c r="E228" s="41" t="s">
        <v>117</v>
      </c>
      <c r="F228" s="40" t="s">
        <v>31</v>
      </c>
      <c r="G228" s="40" t="s">
        <v>32</v>
      </c>
      <c r="H228" s="40" t="s">
        <v>125</v>
      </c>
      <c r="I228" s="40">
        <v>1</v>
      </c>
      <c r="J228" s="40" t="s">
        <v>26</v>
      </c>
      <c r="K228" s="41" t="s">
        <v>193</v>
      </c>
      <c r="L228" s="42">
        <v>41487</v>
      </c>
      <c r="M228" s="43">
        <v>1</v>
      </c>
      <c r="N228" s="44">
        <v>96000000</v>
      </c>
      <c r="O228" s="44">
        <v>96000000</v>
      </c>
    </row>
    <row r="229" spans="1:15" s="25" customFormat="1" ht="60" customHeight="1" x14ac:dyDescent="0.2">
      <c r="A229" s="41" t="s">
        <v>114</v>
      </c>
      <c r="B229" s="39">
        <v>222</v>
      </c>
      <c r="C229" s="40" t="s">
        <v>128</v>
      </c>
      <c r="D229" s="40" t="s">
        <v>186</v>
      </c>
      <c r="E229" s="41" t="s">
        <v>117</v>
      </c>
      <c r="F229" s="40" t="s">
        <v>31</v>
      </c>
      <c r="G229" s="40" t="s">
        <v>32</v>
      </c>
      <c r="H229" s="40" t="s">
        <v>125</v>
      </c>
      <c r="I229" s="40">
        <v>1</v>
      </c>
      <c r="J229" s="40" t="s">
        <v>26</v>
      </c>
      <c r="K229" s="41" t="s">
        <v>194</v>
      </c>
      <c r="L229" s="42">
        <v>41548</v>
      </c>
      <c r="M229" s="43">
        <v>1</v>
      </c>
      <c r="N229" s="44">
        <v>39145312</v>
      </c>
      <c r="O229" s="44">
        <v>39145312</v>
      </c>
    </row>
    <row r="230" spans="1:15" s="25" customFormat="1" ht="60" customHeight="1" x14ac:dyDescent="0.2">
      <c r="A230" s="41" t="s">
        <v>114</v>
      </c>
      <c r="B230" s="39">
        <v>223</v>
      </c>
      <c r="C230" s="40" t="s">
        <v>128</v>
      </c>
      <c r="D230" s="40" t="s">
        <v>186</v>
      </c>
      <c r="E230" s="41" t="s">
        <v>117</v>
      </c>
      <c r="F230" s="40" t="s">
        <v>31</v>
      </c>
      <c r="G230" s="40" t="s">
        <v>32</v>
      </c>
      <c r="H230" s="40" t="s">
        <v>125</v>
      </c>
      <c r="I230" s="40">
        <v>1</v>
      </c>
      <c r="J230" s="40" t="s">
        <v>26</v>
      </c>
      <c r="K230" s="41" t="s">
        <v>195</v>
      </c>
      <c r="L230" s="42">
        <v>41516</v>
      </c>
      <c r="M230" s="43">
        <v>1</v>
      </c>
      <c r="N230" s="44">
        <v>12065951</v>
      </c>
      <c r="O230" s="44">
        <v>12065951</v>
      </c>
    </row>
    <row r="231" spans="1:15" s="25" customFormat="1" ht="60" customHeight="1" x14ac:dyDescent="0.2">
      <c r="A231" s="41" t="s">
        <v>114</v>
      </c>
      <c r="B231" s="39">
        <v>224</v>
      </c>
      <c r="C231" s="40" t="s">
        <v>128</v>
      </c>
      <c r="D231" s="40" t="s">
        <v>186</v>
      </c>
      <c r="E231" s="41" t="s">
        <v>117</v>
      </c>
      <c r="F231" s="40" t="s">
        <v>31</v>
      </c>
      <c r="G231" s="40" t="s">
        <v>32</v>
      </c>
      <c r="H231" s="40" t="s">
        <v>125</v>
      </c>
      <c r="I231" s="40">
        <v>1</v>
      </c>
      <c r="J231" s="40" t="s">
        <v>26</v>
      </c>
      <c r="K231" s="41" t="s">
        <v>196</v>
      </c>
      <c r="L231" s="42">
        <v>41532</v>
      </c>
      <c r="M231" s="43">
        <v>1</v>
      </c>
      <c r="N231" s="44">
        <v>31000000</v>
      </c>
      <c r="O231" s="44">
        <v>31000000</v>
      </c>
    </row>
    <row r="232" spans="1:15" s="25" customFormat="1" ht="60" customHeight="1" x14ac:dyDescent="0.2">
      <c r="A232" s="41" t="s">
        <v>114</v>
      </c>
      <c r="B232" s="39">
        <v>225</v>
      </c>
      <c r="C232" s="40" t="s">
        <v>128</v>
      </c>
      <c r="D232" s="40" t="s">
        <v>186</v>
      </c>
      <c r="E232" s="41" t="s">
        <v>117</v>
      </c>
      <c r="F232" s="40" t="s">
        <v>23</v>
      </c>
      <c r="G232" s="40" t="s">
        <v>118</v>
      </c>
      <c r="H232" s="40" t="s">
        <v>119</v>
      </c>
      <c r="I232" s="40">
        <v>1</v>
      </c>
      <c r="J232" s="40" t="s">
        <v>26</v>
      </c>
      <c r="K232" s="41" t="s">
        <v>187</v>
      </c>
      <c r="L232" s="42">
        <v>41346</v>
      </c>
      <c r="M232" s="43">
        <v>10</v>
      </c>
      <c r="N232" s="44">
        <v>1960000</v>
      </c>
      <c r="O232" s="44">
        <v>19600000</v>
      </c>
    </row>
    <row r="233" spans="1:15" s="25" customFormat="1" ht="60" customHeight="1" x14ac:dyDescent="0.2">
      <c r="A233" s="41" t="s">
        <v>114</v>
      </c>
      <c r="B233" s="39">
        <v>226</v>
      </c>
      <c r="C233" s="40" t="s">
        <v>128</v>
      </c>
      <c r="D233" s="40" t="s">
        <v>186</v>
      </c>
      <c r="E233" s="41" t="s">
        <v>117</v>
      </c>
      <c r="F233" s="40" t="s">
        <v>23</v>
      </c>
      <c r="G233" s="40" t="s">
        <v>118</v>
      </c>
      <c r="H233" s="40" t="s">
        <v>119</v>
      </c>
      <c r="I233" s="40">
        <v>1</v>
      </c>
      <c r="J233" s="40" t="s">
        <v>26</v>
      </c>
      <c r="K233" s="41" t="s">
        <v>187</v>
      </c>
      <c r="L233" s="42">
        <v>41344</v>
      </c>
      <c r="M233" s="43">
        <v>10</v>
      </c>
      <c r="N233" s="44">
        <v>1960000</v>
      </c>
      <c r="O233" s="44">
        <v>19600000</v>
      </c>
    </row>
    <row r="234" spans="1:15" s="25" customFormat="1" ht="60" customHeight="1" x14ac:dyDescent="0.2">
      <c r="A234" s="41" t="s">
        <v>114</v>
      </c>
      <c r="B234" s="39">
        <v>227</v>
      </c>
      <c r="C234" s="40" t="s">
        <v>128</v>
      </c>
      <c r="D234" s="40" t="s">
        <v>186</v>
      </c>
      <c r="E234" s="41" t="s">
        <v>117</v>
      </c>
      <c r="F234" s="40" t="s">
        <v>23</v>
      </c>
      <c r="G234" s="40" t="s">
        <v>118</v>
      </c>
      <c r="H234" s="40" t="s">
        <v>119</v>
      </c>
      <c r="I234" s="40">
        <v>1</v>
      </c>
      <c r="J234" s="40" t="s">
        <v>26</v>
      </c>
      <c r="K234" s="41" t="s">
        <v>197</v>
      </c>
      <c r="L234" s="42">
        <v>41346</v>
      </c>
      <c r="M234" s="43">
        <v>10</v>
      </c>
      <c r="N234" s="44">
        <v>2990000</v>
      </c>
      <c r="O234" s="44">
        <v>29900000</v>
      </c>
    </row>
    <row r="235" spans="1:15" s="25" customFormat="1" ht="60" customHeight="1" x14ac:dyDescent="0.2">
      <c r="A235" s="41" t="s">
        <v>114</v>
      </c>
      <c r="B235" s="39">
        <v>228</v>
      </c>
      <c r="C235" s="40" t="s">
        <v>128</v>
      </c>
      <c r="D235" s="40" t="s">
        <v>186</v>
      </c>
      <c r="E235" s="41" t="s">
        <v>117</v>
      </c>
      <c r="F235" s="40" t="s">
        <v>23</v>
      </c>
      <c r="G235" s="40" t="s">
        <v>118</v>
      </c>
      <c r="H235" s="40" t="s">
        <v>119</v>
      </c>
      <c r="I235" s="40">
        <v>1</v>
      </c>
      <c r="J235" s="40" t="s">
        <v>26</v>
      </c>
      <c r="K235" s="41" t="s">
        <v>191</v>
      </c>
      <c r="L235" s="42">
        <v>41352</v>
      </c>
      <c r="M235" s="43">
        <v>10</v>
      </c>
      <c r="N235" s="44">
        <v>1660000</v>
      </c>
      <c r="O235" s="44">
        <v>16600000</v>
      </c>
    </row>
    <row r="236" spans="1:15" s="25" customFormat="1" ht="60" customHeight="1" x14ac:dyDescent="0.2">
      <c r="A236" s="41" t="s">
        <v>114</v>
      </c>
      <c r="B236" s="39">
        <v>229</v>
      </c>
      <c r="C236" s="40" t="s">
        <v>128</v>
      </c>
      <c r="D236" s="40" t="s">
        <v>186</v>
      </c>
      <c r="E236" s="41" t="s">
        <v>117</v>
      </c>
      <c r="F236" s="40" t="s">
        <v>23</v>
      </c>
      <c r="G236" s="40" t="s">
        <v>118</v>
      </c>
      <c r="H236" s="40" t="s">
        <v>119</v>
      </c>
      <c r="I236" s="40">
        <v>1</v>
      </c>
      <c r="J236" s="40" t="s">
        <v>26</v>
      </c>
      <c r="K236" s="41" t="s">
        <v>198</v>
      </c>
      <c r="L236" s="42">
        <v>41344</v>
      </c>
      <c r="M236" s="43">
        <v>10</v>
      </c>
      <c r="N236" s="44">
        <v>2680000</v>
      </c>
      <c r="O236" s="44">
        <v>26800000</v>
      </c>
    </row>
    <row r="237" spans="1:15" s="25" customFormat="1" ht="60" customHeight="1" x14ac:dyDescent="0.2">
      <c r="A237" s="41" t="s">
        <v>114</v>
      </c>
      <c r="B237" s="39">
        <v>230</v>
      </c>
      <c r="C237" s="40" t="s">
        <v>128</v>
      </c>
      <c r="D237" s="40" t="s">
        <v>199</v>
      </c>
      <c r="E237" s="41" t="s">
        <v>117</v>
      </c>
      <c r="F237" s="40" t="s">
        <v>23</v>
      </c>
      <c r="G237" s="40" t="s">
        <v>118</v>
      </c>
      <c r="H237" s="40" t="s">
        <v>119</v>
      </c>
      <c r="I237" s="40">
        <v>1</v>
      </c>
      <c r="J237" s="40" t="s">
        <v>26</v>
      </c>
      <c r="K237" s="41" t="s">
        <v>200</v>
      </c>
      <c r="L237" s="42">
        <v>41416</v>
      </c>
      <c r="M237" s="43">
        <v>10</v>
      </c>
      <c r="N237" s="44">
        <v>1660000</v>
      </c>
      <c r="O237" s="44">
        <v>13280000</v>
      </c>
    </row>
    <row r="238" spans="1:15" s="25" customFormat="1" ht="60" customHeight="1" x14ac:dyDescent="0.2">
      <c r="A238" s="41" t="s">
        <v>114</v>
      </c>
      <c r="B238" s="39">
        <v>231</v>
      </c>
      <c r="C238" s="40" t="s">
        <v>128</v>
      </c>
      <c r="D238" s="40" t="s">
        <v>186</v>
      </c>
      <c r="E238" s="41" t="s">
        <v>117</v>
      </c>
      <c r="F238" s="40" t="s">
        <v>23</v>
      </c>
      <c r="G238" s="40" t="s">
        <v>118</v>
      </c>
      <c r="H238" s="40" t="s">
        <v>119</v>
      </c>
      <c r="I238" s="40">
        <v>1</v>
      </c>
      <c r="J238" s="40" t="s">
        <v>26</v>
      </c>
      <c r="K238" s="41" t="s">
        <v>198</v>
      </c>
      <c r="L238" s="42">
        <v>41345</v>
      </c>
      <c r="M238" s="43">
        <v>10</v>
      </c>
      <c r="N238" s="44">
        <v>2680000</v>
      </c>
      <c r="O238" s="44">
        <v>26800000</v>
      </c>
    </row>
    <row r="239" spans="1:15" s="25" customFormat="1" ht="60" customHeight="1" x14ac:dyDescent="0.2">
      <c r="A239" s="41" t="s">
        <v>114</v>
      </c>
      <c r="B239" s="39">
        <v>232</v>
      </c>
      <c r="C239" s="40" t="s">
        <v>128</v>
      </c>
      <c r="D239" s="40" t="s">
        <v>186</v>
      </c>
      <c r="E239" s="41" t="s">
        <v>117</v>
      </c>
      <c r="F239" s="40" t="s">
        <v>23</v>
      </c>
      <c r="G239" s="40" t="s">
        <v>118</v>
      </c>
      <c r="H239" s="40" t="s">
        <v>119</v>
      </c>
      <c r="I239" s="40">
        <v>1</v>
      </c>
      <c r="J239" s="40" t="s">
        <v>26</v>
      </c>
      <c r="K239" s="41" t="s">
        <v>198</v>
      </c>
      <c r="L239" s="42">
        <v>41341</v>
      </c>
      <c r="M239" s="43">
        <v>10</v>
      </c>
      <c r="N239" s="44">
        <v>2680000</v>
      </c>
      <c r="O239" s="44">
        <v>26800000</v>
      </c>
    </row>
    <row r="240" spans="1:15" s="25" customFormat="1" ht="60" customHeight="1" x14ac:dyDescent="0.2">
      <c r="A240" s="41" t="s">
        <v>114</v>
      </c>
      <c r="B240" s="39">
        <v>233</v>
      </c>
      <c r="C240" s="40" t="s">
        <v>128</v>
      </c>
      <c r="D240" s="40" t="s">
        <v>186</v>
      </c>
      <c r="E240" s="41" t="s">
        <v>117</v>
      </c>
      <c r="F240" s="40" t="s">
        <v>23</v>
      </c>
      <c r="G240" s="40" t="s">
        <v>118</v>
      </c>
      <c r="H240" s="40" t="s">
        <v>119</v>
      </c>
      <c r="I240" s="40">
        <v>1</v>
      </c>
      <c r="J240" s="40" t="s">
        <v>26</v>
      </c>
      <c r="K240" s="41" t="s">
        <v>201</v>
      </c>
      <c r="L240" s="42">
        <v>41290</v>
      </c>
      <c r="M240" s="43">
        <v>1</v>
      </c>
      <c r="N240" s="44">
        <v>3800000</v>
      </c>
      <c r="O240" s="44">
        <v>3800000</v>
      </c>
    </row>
    <row r="241" spans="1:15" s="25" customFormat="1" ht="60" customHeight="1" x14ac:dyDescent="0.2">
      <c r="A241" s="41" t="s">
        <v>114</v>
      </c>
      <c r="B241" s="39">
        <v>234</v>
      </c>
      <c r="C241" s="40" t="s">
        <v>128</v>
      </c>
      <c r="D241" s="40" t="s">
        <v>186</v>
      </c>
      <c r="E241" s="41" t="s">
        <v>117</v>
      </c>
      <c r="F241" s="40" t="s">
        <v>23</v>
      </c>
      <c r="G241" s="40" t="s">
        <v>118</v>
      </c>
      <c r="H241" s="40" t="s">
        <v>119</v>
      </c>
      <c r="I241" s="40">
        <v>1</v>
      </c>
      <c r="J241" s="40" t="s">
        <v>26</v>
      </c>
      <c r="K241" s="41" t="s">
        <v>202</v>
      </c>
      <c r="L241" s="42">
        <v>41346</v>
      </c>
      <c r="M241" s="43">
        <v>10</v>
      </c>
      <c r="N241" s="44">
        <v>2110000</v>
      </c>
      <c r="O241" s="44">
        <v>21100000</v>
      </c>
    </row>
    <row r="242" spans="1:15" s="25" customFormat="1" ht="60" customHeight="1" x14ac:dyDescent="0.2">
      <c r="A242" s="41" t="s">
        <v>114</v>
      </c>
      <c r="B242" s="39">
        <v>235</v>
      </c>
      <c r="C242" s="40" t="s">
        <v>128</v>
      </c>
      <c r="D242" s="40" t="s">
        <v>186</v>
      </c>
      <c r="E242" s="41" t="s">
        <v>117</v>
      </c>
      <c r="F242" s="40" t="s">
        <v>23</v>
      </c>
      <c r="G242" s="40" t="s">
        <v>118</v>
      </c>
      <c r="H242" s="40" t="s">
        <v>119</v>
      </c>
      <c r="I242" s="40">
        <v>1</v>
      </c>
      <c r="J242" s="40" t="s">
        <v>26</v>
      </c>
      <c r="K242" s="41" t="s">
        <v>203</v>
      </c>
      <c r="L242" s="42">
        <v>41341</v>
      </c>
      <c r="M242" s="43">
        <v>10</v>
      </c>
      <c r="N242" s="44">
        <v>2990000</v>
      </c>
      <c r="O242" s="44">
        <v>29900000</v>
      </c>
    </row>
    <row r="243" spans="1:15" s="25" customFormat="1" ht="60" customHeight="1" x14ac:dyDescent="0.2">
      <c r="A243" s="41" t="s">
        <v>114</v>
      </c>
      <c r="B243" s="39">
        <v>236</v>
      </c>
      <c r="C243" s="40" t="s">
        <v>128</v>
      </c>
      <c r="D243" s="40" t="s">
        <v>186</v>
      </c>
      <c r="E243" s="41" t="s">
        <v>117</v>
      </c>
      <c r="F243" s="40" t="s">
        <v>23</v>
      </c>
      <c r="G243" s="40" t="s">
        <v>118</v>
      </c>
      <c r="H243" s="40" t="s">
        <v>119</v>
      </c>
      <c r="I243" s="40">
        <v>1</v>
      </c>
      <c r="J243" s="40" t="s">
        <v>26</v>
      </c>
      <c r="K243" s="41" t="s">
        <v>191</v>
      </c>
      <c r="L243" s="42">
        <v>41345</v>
      </c>
      <c r="M243" s="43">
        <v>10</v>
      </c>
      <c r="N243" s="44">
        <v>1660000</v>
      </c>
      <c r="O243" s="44">
        <v>16600000</v>
      </c>
    </row>
    <row r="244" spans="1:15" s="25" customFormat="1" ht="60" customHeight="1" x14ac:dyDescent="0.2">
      <c r="A244" s="41" t="s">
        <v>114</v>
      </c>
      <c r="B244" s="39">
        <v>237</v>
      </c>
      <c r="C244" s="40" t="s">
        <v>128</v>
      </c>
      <c r="D244" s="40" t="s">
        <v>186</v>
      </c>
      <c r="E244" s="41" t="s">
        <v>117</v>
      </c>
      <c r="F244" s="40" t="s">
        <v>23</v>
      </c>
      <c r="G244" s="40" t="s">
        <v>118</v>
      </c>
      <c r="H244" s="40" t="s">
        <v>119</v>
      </c>
      <c r="I244" s="40">
        <v>1</v>
      </c>
      <c r="J244" s="40" t="s">
        <v>26</v>
      </c>
      <c r="K244" s="41" t="s">
        <v>198</v>
      </c>
      <c r="L244" s="42">
        <v>41340</v>
      </c>
      <c r="M244" s="43">
        <v>10</v>
      </c>
      <c r="N244" s="44">
        <v>2680000</v>
      </c>
      <c r="O244" s="44">
        <v>26800000</v>
      </c>
    </row>
    <row r="245" spans="1:15" s="25" customFormat="1" ht="60" customHeight="1" x14ac:dyDescent="0.2">
      <c r="A245" s="41" t="s">
        <v>114</v>
      </c>
      <c r="B245" s="39">
        <v>238</v>
      </c>
      <c r="C245" s="40" t="s">
        <v>128</v>
      </c>
      <c r="D245" s="40" t="s">
        <v>186</v>
      </c>
      <c r="E245" s="41" t="s">
        <v>117</v>
      </c>
      <c r="F245" s="40" t="s">
        <v>23</v>
      </c>
      <c r="G245" s="40" t="s">
        <v>118</v>
      </c>
      <c r="H245" s="40" t="s">
        <v>119</v>
      </c>
      <c r="I245" s="40">
        <v>1</v>
      </c>
      <c r="J245" s="40" t="s">
        <v>26</v>
      </c>
      <c r="K245" s="41" t="s">
        <v>204</v>
      </c>
      <c r="L245" s="42">
        <v>41340</v>
      </c>
      <c r="M245" s="43">
        <v>10</v>
      </c>
      <c r="N245" s="44">
        <v>2470000</v>
      </c>
      <c r="O245" s="44">
        <v>24700000</v>
      </c>
    </row>
    <row r="246" spans="1:15" s="25" customFormat="1" ht="60" customHeight="1" x14ac:dyDescent="0.2">
      <c r="A246" s="41" t="s">
        <v>114</v>
      </c>
      <c r="B246" s="39">
        <v>239</v>
      </c>
      <c r="C246" s="40" t="s">
        <v>128</v>
      </c>
      <c r="D246" s="40" t="s">
        <v>186</v>
      </c>
      <c r="E246" s="41" t="s">
        <v>117</v>
      </c>
      <c r="F246" s="40" t="s">
        <v>23</v>
      </c>
      <c r="G246" s="40" t="s">
        <v>118</v>
      </c>
      <c r="H246" s="40" t="s">
        <v>119</v>
      </c>
      <c r="I246" s="40">
        <v>1</v>
      </c>
      <c r="J246" s="40" t="s">
        <v>26</v>
      </c>
      <c r="K246" s="41" t="s">
        <v>204</v>
      </c>
      <c r="L246" s="42">
        <v>41345</v>
      </c>
      <c r="M246" s="43">
        <v>10</v>
      </c>
      <c r="N246" s="44">
        <v>2470000</v>
      </c>
      <c r="O246" s="44">
        <v>24700000</v>
      </c>
    </row>
    <row r="247" spans="1:15" s="25" customFormat="1" ht="60" customHeight="1" x14ac:dyDescent="0.2">
      <c r="A247" s="41" t="s">
        <v>114</v>
      </c>
      <c r="B247" s="39">
        <v>240</v>
      </c>
      <c r="C247" s="40" t="s">
        <v>128</v>
      </c>
      <c r="D247" s="40" t="s">
        <v>186</v>
      </c>
      <c r="E247" s="41" t="s">
        <v>117</v>
      </c>
      <c r="F247" s="40" t="s">
        <v>23</v>
      </c>
      <c r="G247" s="40" t="s">
        <v>118</v>
      </c>
      <c r="H247" s="40" t="s">
        <v>119</v>
      </c>
      <c r="I247" s="40">
        <v>1</v>
      </c>
      <c r="J247" s="40" t="s">
        <v>26</v>
      </c>
      <c r="K247" s="41" t="s">
        <v>205</v>
      </c>
      <c r="L247" s="42">
        <v>41345</v>
      </c>
      <c r="M247" s="43">
        <v>9.5</v>
      </c>
      <c r="N247" s="44">
        <v>2290000</v>
      </c>
      <c r="O247" s="44">
        <v>21755000</v>
      </c>
    </row>
    <row r="248" spans="1:15" s="25" customFormat="1" ht="60" customHeight="1" x14ac:dyDescent="0.2">
      <c r="A248" s="41" t="s">
        <v>114</v>
      </c>
      <c r="B248" s="39">
        <v>241</v>
      </c>
      <c r="C248" s="40" t="s">
        <v>128</v>
      </c>
      <c r="D248" s="40" t="s">
        <v>186</v>
      </c>
      <c r="E248" s="41" t="s">
        <v>117</v>
      </c>
      <c r="F248" s="40" t="s">
        <v>23</v>
      </c>
      <c r="G248" s="40" t="s">
        <v>118</v>
      </c>
      <c r="H248" s="40" t="s">
        <v>119</v>
      </c>
      <c r="I248" s="40">
        <v>1</v>
      </c>
      <c r="J248" s="40" t="s">
        <v>26</v>
      </c>
      <c r="K248" s="41" t="s">
        <v>205</v>
      </c>
      <c r="L248" s="42">
        <v>41345</v>
      </c>
      <c r="M248" s="43">
        <v>9.5</v>
      </c>
      <c r="N248" s="44">
        <v>2290000</v>
      </c>
      <c r="O248" s="44">
        <v>21755000</v>
      </c>
    </row>
    <row r="249" spans="1:15" s="25" customFormat="1" ht="60" customHeight="1" x14ac:dyDescent="0.2">
      <c r="A249" s="41" t="s">
        <v>114</v>
      </c>
      <c r="B249" s="39">
        <v>242</v>
      </c>
      <c r="C249" s="40" t="s">
        <v>128</v>
      </c>
      <c r="D249" s="40" t="s">
        <v>186</v>
      </c>
      <c r="E249" s="41" t="s">
        <v>117</v>
      </c>
      <c r="F249" s="40" t="s">
        <v>23</v>
      </c>
      <c r="G249" s="40" t="s">
        <v>118</v>
      </c>
      <c r="H249" s="40" t="s">
        <v>119</v>
      </c>
      <c r="I249" s="40">
        <v>1</v>
      </c>
      <c r="J249" s="40" t="s">
        <v>26</v>
      </c>
      <c r="K249" s="41" t="s">
        <v>187</v>
      </c>
      <c r="L249" s="42">
        <v>41341</v>
      </c>
      <c r="M249" s="43">
        <v>10</v>
      </c>
      <c r="N249" s="44">
        <v>1960000</v>
      </c>
      <c r="O249" s="44">
        <v>19600000</v>
      </c>
    </row>
    <row r="250" spans="1:15" s="25" customFormat="1" ht="60" customHeight="1" x14ac:dyDescent="0.2">
      <c r="A250" s="41" t="s">
        <v>114</v>
      </c>
      <c r="B250" s="39">
        <v>243</v>
      </c>
      <c r="C250" s="40" t="s">
        <v>128</v>
      </c>
      <c r="D250" s="40" t="s">
        <v>186</v>
      </c>
      <c r="E250" s="41" t="s">
        <v>117</v>
      </c>
      <c r="F250" s="40" t="s">
        <v>23</v>
      </c>
      <c r="G250" s="40" t="s">
        <v>118</v>
      </c>
      <c r="H250" s="40" t="s">
        <v>119</v>
      </c>
      <c r="I250" s="40">
        <v>1</v>
      </c>
      <c r="J250" s="40" t="s">
        <v>26</v>
      </c>
      <c r="K250" s="41" t="s">
        <v>205</v>
      </c>
      <c r="L250" s="42">
        <v>41339</v>
      </c>
      <c r="M250" s="43">
        <v>9.5</v>
      </c>
      <c r="N250" s="44">
        <v>2290000</v>
      </c>
      <c r="O250" s="44">
        <v>21755000</v>
      </c>
    </row>
    <row r="251" spans="1:15" s="25" customFormat="1" ht="60" customHeight="1" x14ac:dyDescent="0.2">
      <c r="A251" s="41" t="s">
        <v>114</v>
      </c>
      <c r="B251" s="39">
        <v>244</v>
      </c>
      <c r="C251" s="40" t="s">
        <v>128</v>
      </c>
      <c r="D251" s="40" t="s">
        <v>186</v>
      </c>
      <c r="E251" s="41" t="s">
        <v>117</v>
      </c>
      <c r="F251" s="40" t="s">
        <v>23</v>
      </c>
      <c r="G251" s="40" t="s">
        <v>118</v>
      </c>
      <c r="H251" s="40" t="s">
        <v>119</v>
      </c>
      <c r="I251" s="40">
        <v>1</v>
      </c>
      <c r="J251" s="40" t="s">
        <v>26</v>
      </c>
      <c r="K251" s="41" t="s">
        <v>205</v>
      </c>
      <c r="L251" s="42">
        <v>41341</v>
      </c>
      <c r="M251" s="43">
        <v>10</v>
      </c>
      <c r="N251" s="44">
        <v>2290000</v>
      </c>
      <c r="O251" s="44">
        <v>22900000</v>
      </c>
    </row>
    <row r="252" spans="1:15" s="25" customFormat="1" ht="60" customHeight="1" x14ac:dyDescent="0.2">
      <c r="A252" s="41" t="s">
        <v>114</v>
      </c>
      <c r="B252" s="39">
        <v>245</v>
      </c>
      <c r="C252" s="40" t="s">
        <v>128</v>
      </c>
      <c r="D252" s="40" t="s">
        <v>186</v>
      </c>
      <c r="E252" s="41" t="s">
        <v>117</v>
      </c>
      <c r="F252" s="40" t="s">
        <v>23</v>
      </c>
      <c r="G252" s="40" t="s">
        <v>118</v>
      </c>
      <c r="H252" s="40" t="s">
        <v>119</v>
      </c>
      <c r="I252" s="40">
        <v>1</v>
      </c>
      <c r="J252" s="40" t="s">
        <v>26</v>
      </c>
      <c r="K252" s="41" t="s">
        <v>205</v>
      </c>
      <c r="L252" s="42">
        <v>41344</v>
      </c>
      <c r="M252" s="43">
        <v>9.5</v>
      </c>
      <c r="N252" s="44">
        <v>2290000</v>
      </c>
      <c r="O252" s="44">
        <v>21755000</v>
      </c>
    </row>
    <row r="253" spans="1:15" s="25" customFormat="1" ht="60" customHeight="1" x14ac:dyDescent="0.2">
      <c r="A253" s="41" t="s">
        <v>114</v>
      </c>
      <c r="B253" s="39">
        <v>246</v>
      </c>
      <c r="C253" s="40" t="s">
        <v>128</v>
      </c>
      <c r="D253" s="40" t="s">
        <v>186</v>
      </c>
      <c r="E253" s="41" t="s">
        <v>117</v>
      </c>
      <c r="F253" s="40" t="s">
        <v>23</v>
      </c>
      <c r="G253" s="40" t="s">
        <v>118</v>
      </c>
      <c r="H253" s="40" t="s">
        <v>119</v>
      </c>
      <c r="I253" s="40">
        <v>1</v>
      </c>
      <c r="J253" s="40" t="s">
        <v>26</v>
      </c>
      <c r="K253" s="41" t="s">
        <v>191</v>
      </c>
      <c r="L253" s="42">
        <v>41349</v>
      </c>
      <c r="M253" s="43">
        <v>9.5</v>
      </c>
      <c r="N253" s="44">
        <v>1660000</v>
      </c>
      <c r="O253" s="44">
        <v>15770000</v>
      </c>
    </row>
    <row r="254" spans="1:15" s="25" customFormat="1" ht="60" customHeight="1" x14ac:dyDescent="0.2">
      <c r="A254" s="41" t="s">
        <v>114</v>
      </c>
      <c r="B254" s="39">
        <v>247</v>
      </c>
      <c r="C254" s="40" t="s">
        <v>128</v>
      </c>
      <c r="D254" s="40" t="s">
        <v>186</v>
      </c>
      <c r="E254" s="41" t="s">
        <v>117</v>
      </c>
      <c r="F254" s="40" t="s">
        <v>23</v>
      </c>
      <c r="G254" s="40" t="s">
        <v>118</v>
      </c>
      <c r="H254" s="40" t="s">
        <v>119</v>
      </c>
      <c r="I254" s="40">
        <v>1</v>
      </c>
      <c r="J254" s="40" t="s">
        <v>26</v>
      </c>
      <c r="K254" s="41" t="s">
        <v>206</v>
      </c>
      <c r="L254" s="42">
        <v>41341</v>
      </c>
      <c r="M254" s="43">
        <v>10</v>
      </c>
      <c r="N254" s="44">
        <v>2990000</v>
      </c>
      <c r="O254" s="44">
        <v>29900000</v>
      </c>
    </row>
    <row r="255" spans="1:15" s="25" customFormat="1" ht="60" customHeight="1" x14ac:dyDescent="0.2">
      <c r="A255" s="41" t="s">
        <v>114</v>
      </c>
      <c r="B255" s="39">
        <v>248</v>
      </c>
      <c r="C255" s="40" t="s">
        <v>128</v>
      </c>
      <c r="D255" s="40" t="s">
        <v>186</v>
      </c>
      <c r="E255" s="41" t="s">
        <v>117</v>
      </c>
      <c r="F255" s="40" t="s">
        <v>23</v>
      </c>
      <c r="G255" s="40" t="s">
        <v>118</v>
      </c>
      <c r="H255" s="40" t="s">
        <v>119</v>
      </c>
      <c r="I255" s="40">
        <v>1</v>
      </c>
      <c r="J255" s="40" t="s">
        <v>26</v>
      </c>
      <c r="K255" s="41" t="s">
        <v>207</v>
      </c>
      <c r="L255" s="42">
        <v>41344</v>
      </c>
      <c r="M255" s="43">
        <v>10</v>
      </c>
      <c r="N255" s="44">
        <v>3370000</v>
      </c>
      <c r="O255" s="44">
        <v>33700000</v>
      </c>
    </row>
    <row r="256" spans="1:15" s="25" customFormat="1" ht="60" customHeight="1" x14ac:dyDescent="0.2">
      <c r="A256" s="41" t="s">
        <v>114</v>
      </c>
      <c r="B256" s="39">
        <v>249</v>
      </c>
      <c r="C256" s="40" t="s">
        <v>128</v>
      </c>
      <c r="D256" s="40" t="s">
        <v>186</v>
      </c>
      <c r="E256" s="41" t="s">
        <v>117</v>
      </c>
      <c r="F256" s="40" t="s">
        <v>23</v>
      </c>
      <c r="G256" s="40" t="s">
        <v>118</v>
      </c>
      <c r="H256" s="40" t="s">
        <v>119</v>
      </c>
      <c r="I256" s="40">
        <v>1</v>
      </c>
      <c r="J256" s="40" t="s">
        <v>26</v>
      </c>
      <c r="K256" s="41" t="s">
        <v>208</v>
      </c>
      <c r="L256" s="42">
        <v>41345</v>
      </c>
      <c r="M256" s="43">
        <v>9.5</v>
      </c>
      <c r="N256" s="44">
        <v>2290000</v>
      </c>
      <c r="O256" s="44">
        <v>21755000</v>
      </c>
    </row>
    <row r="257" spans="1:15" s="25" customFormat="1" ht="60" customHeight="1" x14ac:dyDescent="0.2">
      <c r="A257" s="41" t="s">
        <v>114</v>
      </c>
      <c r="B257" s="39">
        <v>250</v>
      </c>
      <c r="C257" s="40" t="s">
        <v>128</v>
      </c>
      <c r="D257" s="40" t="s">
        <v>186</v>
      </c>
      <c r="E257" s="41" t="s">
        <v>117</v>
      </c>
      <c r="F257" s="40" t="s">
        <v>23</v>
      </c>
      <c r="G257" s="40" t="s">
        <v>118</v>
      </c>
      <c r="H257" s="40" t="s">
        <v>119</v>
      </c>
      <c r="I257" s="40">
        <v>1</v>
      </c>
      <c r="J257" s="40" t="s">
        <v>26</v>
      </c>
      <c r="K257" s="41" t="s">
        <v>187</v>
      </c>
      <c r="L257" s="42">
        <v>41340</v>
      </c>
      <c r="M257" s="43">
        <v>10</v>
      </c>
      <c r="N257" s="44">
        <v>1960000</v>
      </c>
      <c r="O257" s="44">
        <v>19600000</v>
      </c>
    </row>
    <row r="258" spans="1:15" s="25" customFormat="1" ht="60" customHeight="1" x14ac:dyDescent="0.2">
      <c r="A258" s="41" t="s">
        <v>114</v>
      </c>
      <c r="B258" s="39">
        <v>251</v>
      </c>
      <c r="C258" s="40" t="s">
        <v>128</v>
      </c>
      <c r="D258" s="40" t="s">
        <v>186</v>
      </c>
      <c r="E258" s="41" t="s">
        <v>117</v>
      </c>
      <c r="F258" s="40" t="s">
        <v>23</v>
      </c>
      <c r="G258" s="40" t="s">
        <v>118</v>
      </c>
      <c r="H258" s="40" t="s">
        <v>119</v>
      </c>
      <c r="I258" s="40">
        <v>1</v>
      </c>
      <c r="J258" s="40" t="s">
        <v>26</v>
      </c>
      <c r="K258" s="41" t="s">
        <v>209</v>
      </c>
      <c r="L258" s="42">
        <v>41338</v>
      </c>
      <c r="M258" s="43">
        <v>10</v>
      </c>
      <c r="N258" s="44">
        <v>3880000</v>
      </c>
      <c r="O258" s="44">
        <v>38800000</v>
      </c>
    </row>
    <row r="259" spans="1:15" s="25" customFormat="1" ht="60" customHeight="1" x14ac:dyDescent="0.2">
      <c r="A259" s="41" t="s">
        <v>114</v>
      </c>
      <c r="B259" s="39">
        <v>252</v>
      </c>
      <c r="C259" s="40" t="s">
        <v>128</v>
      </c>
      <c r="D259" s="40" t="s">
        <v>186</v>
      </c>
      <c r="E259" s="41" t="s">
        <v>117</v>
      </c>
      <c r="F259" s="40" t="s">
        <v>23</v>
      </c>
      <c r="G259" s="40" t="s">
        <v>118</v>
      </c>
      <c r="H259" s="40" t="s">
        <v>119</v>
      </c>
      <c r="I259" s="40">
        <v>1</v>
      </c>
      <c r="J259" s="40" t="s">
        <v>26</v>
      </c>
      <c r="K259" s="41" t="s">
        <v>210</v>
      </c>
      <c r="L259" s="42">
        <v>41372</v>
      </c>
      <c r="M259" s="43">
        <v>10</v>
      </c>
      <c r="N259" s="44">
        <v>1660000</v>
      </c>
      <c r="O259" s="44">
        <v>16600000</v>
      </c>
    </row>
    <row r="260" spans="1:15" s="25" customFormat="1" ht="60" customHeight="1" x14ac:dyDescent="0.2">
      <c r="A260" s="41" t="s">
        <v>114</v>
      </c>
      <c r="B260" s="39">
        <v>253</v>
      </c>
      <c r="C260" s="40" t="s">
        <v>128</v>
      </c>
      <c r="D260" s="40" t="s">
        <v>186</v>
      </c>
      <c r="E260" s="41" t="s">
        <v>117</v>
      </c>
      <c r="F260" s="40" t="s">
        <v>23</v>
      </c>
      <c r="G260" s="40" t="s">
        <v>118</v>
      </c>
      <c r="H260" s="40" t="s">
        <v>119</v>
      </c>
      <c r="I260" s="40">
        <v>1</v>
      </c>
      <c r="J260" s="40" t="s">
        <v>26</v>
      </c>
      <c r="K260" s="41" t="s">
        <v>211</v>
      </c>
      <c r="L260" s="42">
        <v>41341</v>
      </c>
      <c r="M260" s="43">
        <v>10</v>
      </c>
      <c r="N260" s="44">
        <v>2990000</v>
      </c>
      <c r="O260" s="44">
        <v>29900000</v>
      </c>
    </row>
    <row r="261" spans="1:15" s="25" customFormat="1" ht="60" customHeight="1" x14ac:dyDescent="0.2">
      <c r="A261" s="41" t="s">
        <v>114</v>
      </c>
      <c r="B261" s="39">
        <v>254</v>
      </c>
      <c r="C261" s="40" t="s">
        <v>128</v>
      </c>
      <c r="D261" s="40" t="s">
        <v>186</v>
      </c>
      <c r="E261" s="41" t="s">
        <v>117</v>
      </c>
      <c r="F261" s="40" t="s">
        <v>23</v>
      </c>
      <c r="G261" s="40" t="s">
        <v>118</v>
      </c>
      <c r="H261" s="40" t="s">
        <v>119</v>
      </c>
      <c r="I261" s="40">
        <v>1</v>
      </c>
      <c r="J261" s="40" t="s">
        <v>26</v>
      </c>
      <c r="K261" s="41" t="s">
        <v>212</v>
      </c>
      <c r="L261" s="42">
        <v>41327</v>
      </c>
      <c r="M261" s="43">
        <v>11</v>
      </c>
      <c r="N261" s="44">
        <v>4390000</v>
      </c>
      <c r="O261" s="44">
        <v>48290000</v>
      </c>
    </row>
    <row r="262" spans="1:15" s="25" customFormat="1" ht="60" customHeight="1" x14ac:dyDescent="0.2">
      <c r="A262" s="41" t="s">
        <v>114</v>
      </c>
      <c r="B262" s="39">
        <v>255</v>
      </c>
      <c r="C262" s="40" t="s">
        <v>128</v>
      </c>
      <c r="D262" s="40" t="s">
        <v>186</v>
      </c>
      <c r="E262" s="41" t="s">
        <v>117</v>
      </c>
      <c r="F262" s="40" t="s">
        <v>23</v>
      </c>
      <c r="G262" s="40" t="s">
        <v>118</v>
      </c>
      <c r="H262" s="40" t="s">
        <v>119</v>
      </c>
      <c r="I262" s="40">
        <v>1</v>
      </c>
      <c r="J262" s="40" t="s">
        <v>26</v>
      </c>
      <c r="K262" s="41" t="s">
        <v>213</v>
      </c>
      <c r="L262" s="42">
        <v>41339</v>
      </c>
      <c r="M262" s="43">
        <v>10</v>
      </c>
      <c r="N262" s="44">
        <v>2990000</v>
      </c>
      <c r="O262" s="44">
        <v>29900000</v>
      </c>
    </row>
    <row r="263" spans="1:15" s="25" customFormat="1" ht="60" customHeight="1" x14ac:dyDescent="0.2">
      <c r="A263" s="41" t="s">
        <v>114</v>
      </c>
      <c r="B263" s="39">
        <v>256</v>
      </c>
      <c r="C263" s="40" t="s">
        <v>128</v>
      </c>
      <c r="D263" s="40" t="s">
        <v>186</v>
      </c>
      <c r="E263" s="41" t="s">
        <v>117</v>
      </c>
      <c r="F263" s="40" t="s">
        <v>23</v>
      </c>
      <c r="G263" s="40" t="s">
        <v>118</v>
      </c>
      <c r="H263" s="40" t="s">
        <v>119</v>
      </c>
      <c r="I263" s="40">
        <v>1</v>
      </c>
      <c r="J263" s="40" t="s">
        <v>26</v>
      </c>
      <c r="K263" s="41" t="s">
        <v>213</v>
      </c>
      <c r="L263" s="42">
        <v>41344</v>
      </c>
      <c r="M263" s="43">
        <v>10</v>
      </c>
      <c r="N263" s="44">
        <v>2990000</v>
      </c>
      <c r="O263" s="44">
        <v>29900000</v>
      </c>
    </row>
    <row r="264" spans="1:15" s="25" customFormat="1" ht="60" customHeight="1" x14ac:dyDescent="0.2">
      <c r="A264" s="41" t="s">
        <v>114</v>
      </c>
      <c r="B264" s="39">
        <v>257</v>
      </c>
      <c r="C264" s="40" t="s">
        <v>128</v>
      </c>
      <c r="D264" s="40" t="s">
        <v>186</v>
      </c>
      <c r="E264" s="41" t="s">
        <v>117</v>
      </c>
      <c r="F264" s="40" t="s">
        <v>23</v>
      </c>
      <c r="G264" s="40" t="s">
        <v>118</v>
      </c>
      <c r="H264" s="40" t="s">
        <v>119</v>
      </c>
      <c r="I264" s="40">
        <v>1</v>
      </c>
      <c r="J264" s="40" t="s">
        <v>26</v>
      </c>
      <c r="K264" s="41" t="s">
        <v>214</v>
      </c>
      <c r="L264" s="42">
        <v>41313</v>
      </c>
      <c r="M264" s="43">
        <v>11</v>
      </c>
      <c r="N264" s="44">
        <v>3370000</v>
      </c>
      <c r="O264" s="44">
        <v>37070000</v>
      </c>
    </row>
    <row r="265" spans="1:15" s="25" customFormat="1" ht="60" customHeight="1" x14ac:dyDescent="0.2">
      <c r="A265" s="41" t="s">
        <v>114</v>
      </c>
      <c r="B265" s="39">
        <v>258</v>
      </c>
      <c r="C265" s="40" t="s">
        <v>128</v>
      </c>
      <c r="D265" s="40" t="s">
        <v>186</v>
      </c>
      <c r="E265" s="41" t="s">
        <v>117</v>
      </c>
      <c r="F265" s="40" t="s">
        <v>23</v>
      </c>
      <c r="G265" s="40" t="s">
        <v>118</v>
      </c>
      <c r="H265" s="40" t="s">
        <v>119</v>
      </c>
      <c r="I265" s="40">
        <v>1</v>
      </c>
      <c r="J265" s="40" t="s">
        <v>26</v>
      </c>
      <c r="K265" s="41" t="s">
        <v>215</v>
      </c>
      <c r="L265" s="42">
        <v>41347</v>
      </c>
      <c r="M265" s="43">
        <v>10</v>
      </c>
      <c r="N265" s="44">
        <v>2110000</v>
      </c>
      <c r="O265" s="44">
        <v>21100000</v>
      </c>
    </row>
    <row r="266" spans="1:15" s="25" customFormat="1" ht="60" customHeight="1" x14ac:dyDescent="0.2">
      <c r="A266" s="41" t="s">
        <v>114</v>
      </c>
      <c r="B266" s="39">
        <v>259</v>
      </c>
      <c r="C266" s="40" t="s">
        <v>128</v>
      </c>
      <c r="D266" s="40" t="s">
        <v>186</v>
      </c>
      <c r="E266" s="41" t="s">
        <v>117</v>
      </c>
      <c r="F266" s="40" t="s">
        <v>31</v>
      </c>
      <c r="G266" s="40" t="s">
        <v>32</v>
      </c>
      <c r="H266" s="40" t="s">
        <v>125</v>
      </c>
      <c r="I266" s="40">
        <v>1</v>
      </c>
      <c r="J266" s="40" t="s">
        <v>26</v>
      </c>
      <c r="K266" s="41" t="s">
        <v>216</v>
      </c>
      <c r="L266" s="42">
        <v>41309</v>
      </c>
      <c r="M266" s="43">
        <v>1</v>
      </c>
      <c r="N266" s="44">
        <v>1500000</v>
      </c>
      <c r="O266" s="44">
        <v>1500000</v>
      </c>
    </row>
    <row r="267" spans="1:15" s="25" customFormat="1" ht="60" customHeight="1" x14ac:dyDescent="0.2">
      <c r="A267" s="41" t="s">
        <v>114</v>
      </c>
      <c r="B267" s="39">
        <v>260</v>
      </c>
      <c r="C267" s="40" t="s">
        <v>128</v>
      </c>
      <c r="D267" s="40" t="s">
        <v>186</v>
      </c>
      <c r="E267" s="41" t="s">
        <v>117</v>
      </c>
      <c r="F267" s="40" t="s">
        <v>31</v>
      </c>
      <c r="G267" s="40" t="s">
        <v>32</v>
      </c>
      <c r="H267" s="40" t="s">
        <v>125</v>
      </c>
      <c r="I267" s="40">
        <v>1</v>
      </c>
      <c r="J267" s="40" t="s">
        <v>26</v>
      </c>
      <c r="K267" s="41" t="s">
        <v>217</v>
      </c>
      <c r="L267" s="42">
        <v>41330</v>
      </c>
      <c r="M267" s="43">
        <v>1</v>
      </c>
      <c r="N267" s="44">
        <v>5371960</v>
      </c>
      <c r="O267" s="44">
        <v>5371960</v>
      </c>
    </row>
    <row r="268" spans="1:15" s="25" customFormat="1" ht="60" customHeight="1" x14ac:dyDescent="0.2">
      <c r="A268" s="41" t="s">
        <v>114</v>
      </c>
      <c r="B268" s="39">
        <v>261</v>
      </c>
      <c r="C268" s="40" t="s">
        <v>128</v>
      </c>
      <c r="D268" s="40" t="s">
        <v>186</v>
      </c>
      <c r="E268" s="41" t="s">
        <v>117</v>
      </c>
      <c r="F268" s="40" t="s">
        <v>31</v>
      </c>
      <c r="G268" s="40" t="s">
        <v>32</v>
      </c>
      <c r="H268" s="40" t="s">
        <v>125</v>
      </c>
      <c r="I268" s="40">
        <v>1</v>
      </c>
      <c r="J268" s="40" t="s">
        <v>26</v>
      </c>
      <c r="K268" s="41" t="s">
        <v>218</v>
      </c>
      <c r="L268" s="42">
        <v>41330</v>
      </c>
      <c r="M268" s="43">
        <v>1</v>
      </c>
      <c r="N268" s="44">
        <v>7158360</v>
      </c>
      <c r="O268" s="44">
        <v>7158360</v>
      </c>
    </row>
    <row r="269" spans="1:15" s="25" customFormat="1" ht="60" customHeight="1" x14ac:dyDescent="0.2">
      <c r="A269" s="41" t="s">
        <v>114</v>
      </c>
      <c r="B269" s="39">
        <v>262</v>
      </c>
      <c r="C269" s="40" t="s">
        <v>128</v>
      </c>
      <c r="D269" s="40" t="s">
        <v>186</v>
      </c>
      <c r="E269" s="41" t="s">
        <v>117</v>
      </c>
      <c r="F269" s="40" t="s">
        <v>23</v>
      </c>
      <c r="G269" s="40" t="s">
        <v>118</v>
      </c>
      <c r="H269" s="40" t="s">
        <v>119</v>
      </c>
      <c r="I269" s="40">
        <v>1</v>
      </c>
      <c r="J269" s="40" t="s">
        <v>26</v>
      </c>
      <c r="K269" s="41" t="s">
        <v>219</v>
      </c>
      <c r="L269" s="42">
        <v>41334</v>
      </c>
      <c r="M269" s="43">
        <v>10</v>
      </c>
      <c r="N269" s="44">
        <v>2680000</v>
      </c>
      <c r="O269" s="44">
        <v>26800000</v>
      </c>
    </row>
    <row r="270" spans="1:15" s="25" customFormat="1" ht="60" customHeight="1" x14ac:dyDescent="0.2">
      <c r="A270" s="41" t="s">
        <v>114</v>
      </c>
      <c r="B270" s="39">
        <v>263</v>
      </c>
      <c r="C270" s="40" t="s">
        <v>128</v>
      </c>
      <c r="D270" s="40" t="s">
        <v>186</v>
      </c>
      <c r="E270" s="41" t="s">
        <v>117</v>
      </c>
      <c r="F270" s="40" t="s">
        <v>23</v>
      </c>
      <c r="G270" s="40" t="s">
        <v>118</v>
      </c>
      <c r="H270" s="40" t="s">
        <v>119</v>
      </c>
      <c r="I270" s="40">
        <v>1</v>
      </c>
      <c r="J270" s="40" t="s">
        <v>26</v>
      </c>
      <c r="K270" s="41" t="s">
        <v>220</v>
      </c>
      <c r="L270" s="42">
        <v>41346</v>
      </c>
      <c r="M270" s="43">
        <v>10</v>
      </c>
      <c r="N270" s="44">
        <v>1660000</v>
      </c>
      <c r="O270" s="44">
        <v>16600000</v>
      </c>
    </row>
    <row r="271" spans="1:15" s="25" customFormat="1" ht="60" customHeight="1" x14ac:dyDescent="0.2">
      <c r="A271" s="41" t="s">
        <v>114</v>
      </c>
      <c r="B271" s="39">
        <v>264</v>
      </c>
      <c r="C271" s="40" t="s">
        <v>128</v>
      </c>
      <c r="D271" s="40" t="s">
        <v>186</v>
      </c>
      <c r="E271" s="41" t="s">
        <v>117</v>
      </c>
      <c r="F271" s="40" t="s">
        <v>23</v>
      </c>
      <c r="G271" s="40" t="s">
        <v>118</v>
      </c>
      <c r="H271" s="40" t="s">
        <v>119</v>
      </c>
      <c r="I271" s="40">
        <v>1</v>
      </c>
      <c r="J271" s="40" t="s">
        <v>26</v>
      </c>
      <c r="K271" s="41" t="s">
        <v>221</v>
      </c>
      <c r="L271" s="42">
        <v>41339</v>
      </c>
      <c r="M271" s="43">
        <v>10</v>
      </c>
      <c r="N271" s="44">
        <v>2110000</v>
      </c>
      <c r="O271" s="44">
        <v>21100000</v>
      </c>
    </row>
    <row r="272" spans="1:15" s="25" customFormat="1" ht="60" customHeight="1" x14ac:dyDescent="0.2">
      <c r="A272" s="41" t="s">
        <v>114</v>
      </c>
      <c r="B272" s="39">
        <v>265</v>
      </c>
      <c r="C272" s="40" t="s">
        <v>128</v>
      </c>
      <c r="D272" s="40" t="s">
        <v>199</v>
      </c>
      <c r="E272" s="41" t="s">
        <v>117</v>
      </c>
      <c r="F272" s="40" t="s">
        <v>23</v>
      </c>
      <c r="G272" s="40" t="s">
        <v>118</v>
      </c>
      <c r="H272" s="40" t="s">
        <v>119</v>
      </c>
      <c r="I272" s="40">
        <v>1</v>
      </c>
      <c r="J272" s="40" t="s">
        <v>26</v>
      </c>
      <c r="K272" s="41" t="s">
        <v>222</v>
      </c>
      <c r="L272" s="42">
        <v>41327</v>
      </c>
      <c r="M272" s="43">
        <v>11</v>
      </c>
      <c r="N272" s="44">
        <v>4390000</v>
      </c>
      <c r="O272" s="44">
        <v>48290000</v>
      </c>
    </row>
    <row r="273" spans="1:15" s="25" customFormat="1" ht="60" customHeight="1" x14ac:dyDescent="0.2">
      <c r="A273" s="41" t="s">
        <v>114</v>
      </c>
      <c r="B273" s="39">
        <v>266</v>
      </c>
      <c r="C273" s="40" t="s">
        <v>128</v>
      </c>
      <c r="D273" s="40" t="s">
        <v>199</v>
      </c>
      <c r="E273" s="41" t="s">
        <v>117</v>
      </c>
      <c r="F273" s="40" t="s">
        <v>23</v>
      </c>
      <c r="G273" s="40" t="s">
        <v>118</v>
      </c>
      <c r="H273" s="40" t="s">
        <v>119</v>
      </c>
      <c r="I273" s="40">
        <v>1</v>
      </c>
      <c r="J273" s="40" t="s">
        <v>26</v>
      </c>
      <c r="K273" s="41" t="s">
        <v>223</v>
      </c>
      <c r="L273" s="42">
        <v>41548</v>
      </c>
      <c r="M273" s="43">
        <v>4</v>
      </c>
      <c r="N273" s="44">
        <v>1660000</v>
      </c>
      <c r="O273" s="44">
        <v>6640000</v>
      </c>
    </row>
    <row r="274" spans="1:15" s="25" customFormat="1" ht="60" customHeight="1" x14ac:dyDescent="0.2">
      <c r="A274" s="41" t="s">
        <v>114</v>
      </c>
      <c r="B274" s="39">
        <v>267</v>
      </c>
      <c r="C274" s="40" t="s">
        <v>128</v>
      </c>
      <c r="D274" s="40" t="s">
        <v>199</v>
      </c>
      <c r="E274" s="41" t="s">
        <v>117</v>
      </c>
      <c r="F274" s="40" t="s">
        <v>23</v>
      </c>
      <c r="G274" s="40" t="s">
        <v>118</v>
      </c>
      <c r="H274" s="40" t="s">
        <v>119</v>
      </c>
      <c r="I274" s="40">
        <v>1</v>
      </c>
      <c r="J274" s="40" t="s">
        <v>26</v>
      </c>
      <c r="K274" s="41" t="s">
        <v>224</v>
      </c>
      <c r="L274" s="42">
        <v>41548</v>
      </c>
      <c r="M274" s="43">
        <v>4</v>
      </c>
      <c r="N274" s="44">
        <v>1660000</v>
      </c>
      <c r="O274" s="44">
        <v>6788000</v>
      </c>
    </row>
    <row r="275" spans="1:15" s="25" customFormat="1" ht="60" customHeight="1" x14ac:dyDescent="0.2">
      <c r="A275" s="41" t="s">
        <v>114</v>
      </c>
      <c r="B275" s="39">
        <v>268</v>
      </c>
      <c r="C275" s="40" t="s">
        <v>128</v>
      </c>
      <c r="D275" s="40" t="s">
        <v>199</v>
      </c>
      <c r="E275" s="41" t="s">
        <v>117</v>
      </c>
      <c r="F275" s="40" t="s">
        <v>23</v>
      </c>
      <c r="G275" s="40" t="s">
        <v>118</v>
      </c>
      <c r="H275" s="40" t="s">
        <v>119</v>
      </c>
      <c r="I275" s="40">
        <v>1</v>
      </c>
      <c r="J275" s="40" t="s">
        <v>26</v>
      </c>
      <c r="K275" s="41" t="s">
        <v>225</v>
      </c>
      <c r="L275" s="42">
        <v>41344</v>
      </c>
      <c r="M275" s="43">
        <v>10</v>
      </c>
      <c r="N275" s="44">
        <v>3370000</v>
      </c>
      <c r="O275" s="44">
        <v>33700000</v>
      </c>
    </row>
    <row r="276" spans="1:15" s="25" customFormat="1" ht="60" customHeight="1" x14ac:dyDescent="0.2">
      <c r="A276" s="41" t="s">
        <v>114</v>
      </c>
      <c r="B276" s="39">
        <v>269</v>
      </c>
      <c r="C276" s="40" t="s">
        <v>128</v>
      </c>
      <c r="D276" s="40" t="s">
        <v>199</v>
      </c>
      <c r="E276" s="41" t="s">
        <v>117</v>
      </c>
      <c r="F276" s="40" t="s">
        <v>23</v>
      </c>
      <c r="G276" s="40" t="s">
        <v>118</v>
      </c>
      <c r="H276" s="40" t="s">
        <v>119</v>
      </c>
      <c r="I276" s="40">
        <v>1</v>
      </c>
      <c r="J276" s="40" t="s">
        <v>26</v>
      </c>
      <c r="K276" s="41" t="s">
        <v>226</v>
      </c>
      <c r="L276" s="42">
        <v>41338</v>
      </c>
      <c r="M276" s="43">
        <v>10</v>
      </c>
      <c r="N276" s="44">
        <v>3370000</v>
      </c>
      <c r="O276" s="44">
        <v>33700000</v>
      </c>
    </row>
    <row r="277" spans="1:15" s="25" customFormat="1" ht="60" customHeight="1" x14ac:dyDescent="0.2">
      <c r="A277" s="41" t="s">
        <v>114</v>
      </c>
      <c r="B277" s="39">
        <v>270</v>
      </c>
      <c r="C277" s="40" t="s">
        <v>128</v>
      </c>
      <c r="D277" s="40" t="s">
        <v>199</v>
      </c>
      <c r="E277" s="41" t="s">
        <v>117</v>
      </c>
      <c r="F277" s="40" t="s">
        <v>23</v>
      </c>
      <c r="G277" s="40" t="s">
        <v>118</v>
      </c>
      <c r="H277" s="40" t="s">
        <v>119</v>
      </c>
      <c r="I277" s="40">
        <v>1</v>
      </c>
      <c r="J277" s="40" t="s">
        <v>26</v>
      </c>
      <c r="K277" s="41" t="s">
        <v>227</v>
      </c>
      <c r="L277" s="42">
        <v>41347</v>
      </c>
      <c r="M277" s="43">
        <v>10</v>
      </c>
      <c r="N277" s="44">
        <v>2290000</v>
      </c>
      <c r="O277" s="44">
        <v>22900000</v>
      </c>
    </row>
    <row r="278" spans="1:15" s="25" customFormat="1" ht="60" customHeight="1" x14ac:dyDescent="0.2">
      <c r="A278" s="41" t="s">
        <v>114</v>
      </c>
      <c r="B278" s="39">
        <v>271</v>
      </c>
      <c r="C278" s="40" t="s">
        <v>128</v>
      </c>
      <c r="D278" s="40" t="s">
        <v>228</v>
      </c>
      <c r="E278" s="41" t="s">
        <v>117</v>
      </c>
      <c r="F278" s="40" t="s">
        <v>23</v>
      </c>
      <c r="G278" s="40" t="s">
        <v>118</v>
      </c>
      <c r="H278" s="40" t="s">
        <v>119</v>
      </c>
      <c r="I278" s="40">
        <v>1</v>
      </c>
      <c r="J278" s="40" t="s">
        <v>26</v>
      </c>
      <c r="K278" s="41" t="s">
        <v>229</v>
      </c>
      <c r="L278" s="42">
        <v>41346</v>
      </c>
      <c r="M278" s="43">
        <v>10</v>
      </c>
      <c r="N278" s="44">
        <v>2680000</v>
      </c>
      <c r="O278" s="44">
        <v>26800000</v>
      </c>
    </row>
    <row r="279" spans="1:15" s="25" customFormat="1" ht="60" customHeight="1" x14ac:dyDescent="0.2">
      <c r="A279" s="41" t="s">
        <v>114</v>
      </c>
      <c r="B279" s="39">
        <v>272</v>
      </c>
      <c r="C279" s="40" t="s">
        <v>128</v>
      </c>
      <c r="D279" s="40" t="s">
        <v>228</v>
      </c>
      <c r="E279" s="41" t="s">
        <v>117</v>
      </c>
      <c r="F279" s="40" t="s">
        <v>23</v>
      </c>
      <c r="G279" s="40" t="s">
        <v>118</v>
      </c>
      <c r="H279" s="40" t="s">
        <v>119</v>
      </c>
      <c r="I279" s="40">
        <v>1</v>
      </c>
      <c r="J279" s="40" t="s">
        <v>26</v>
      </c>
      <c r="K279" s="41" t="s">
        <v>230</v>
      </c>
      <c r="L279" s="42">
        <v>41501</v>
      </c>
      <c r="M279" s="43">
        <v>5</v>
      </c>
      <c r="N279" s="44">
        <v>2470000</v>
      </c>
      <c r="O279" s="44">
        <v>12350000</v>
      </c>
    </row>
    <row r="280" spans="1:15" s="25" customFormat="1" ht="60" customHeight="1" x14ac:dyDescent="0.2">
      <c r="A280" s="41" t="s">
        <v>114</v>
      </c>
      <c r="B280" s="39">
        <v>273</v>
      </c>
      <c r="C280" s="40" t="s">
        <v>128</v>
      </c>
      <c r="D280" s="40" t="s">
        <v>228</v>
      </c>
      <c r="E280" s="41" t="s">
        <v>117</v>
      </c>
      <c r="F280" s="40" t="s">
        <v>23</v>
      </c>
      <c r="G280" s="40" t="s">
        <v>118</v>
      </c>
      <c r="H280" s="40" t="s">
        <v>119</v>
      </c>
      <c r="I280" s="40">
        <v>1</v>
      </c>
      <c r="J280" s="40" t="s">
        <v>26</v>
      </c>
      <c r="K280" s="41" t="s">
        <v>231</v>
      </c>
      <c r="L280" s="42">
        <v>41346</v>
      </c>
      <c r="M280" s="43">
        <v>10</v>
      </c>
      <c r="N280" s="44">
        <v>2680000</v>
      </c>
      <c r="O280" s="44">
        <v>26800000</v>
      </c>
    </row>
    <row r="281" spans="1:15" s="25" customFormat="1" ht="60" customHeight="1" x14ac:dyDescent="0.2">
      <c r="A281" s="41" t="s">
        <v>114</v>
      </c>
      <c r="B281" s="39">
        <v>274</v>
      </c>
      <c r="C281" s="40" t="s">
        <v>128</v>
      </c>
      <c r="D281" s="40" t="s">
        <v>199</v>
      </c>
      <c r="E281" s="41" t="s">
        <v>117</v>
      </c>
      <c r="F281" s="40" t="s">
        <v>23</v>
      </c>
      <c r="G281" s="40" t="s">
        <v>118</v>
      </c>
      <c r="H281" s="40" t="s">
        <v>119</v>
      </c>
      <c r="I281" s="40">
        <v>1</v>
      </c>
      <c r="J281" s="40" t="s">
        <v>26</v>
      </c>
      <c r="K281" s="41" t="s">
        <v>232</v>
      </c>
      <c r="L281" s="42">
        <v>41344</v>
      </c>
      <c r="M281" s="43">
        <v>10</v>
      </c>
      <c r="N281" s="44">
        <v>3370000</v>
      </c>
      <c r="O281" s="44">
        <v>33700000</v>
      </c>
    </row>
    <row r="282" spans="1:15" s="25" customFormat="1" ht="60" customHeight="1" x14ac:dyDescent="0.2">
      <c r="A282" s="41" t="s">
        <v>114</v>
      </c>
      <c r="B282" s="39">
        <v>275</v>
      </c>
      <c r="C282" s="40" t="s">
        <v>128</v>
      </c>
      <c r="D282" s="40" t="s">
        <v>199</v>
      </c>
      <c r="E282" s="41" t="s">
        <v>117</v>
      </c>
      <c r="F282" s="40" t="s">
        <v>23</v>
      </c>
      <c r="G282" s="40" t="s">
        <v>118</v>
      </c>
      <c r="H282" s="40" t="s">
        <v>119</v>
      </c>
      <c r="I282" s="40">
        <v>1</v>
      </c>
      <c r="J282" s="40" t="s">
        <v>26</v>
      </c>
      <c r="K282" s="41" t="s">
        <v>233</v>
      </c>
      <c r="L282" s="42">
        <v>41340</v>
      </c>
      <c r="M282" s="43">
        <v>10</v>
      </c>
      <c r="N282" s="44">
        <v>2680000</v>
      </c>
      <c r="O282" s="44">
        <v>26800000</v>
      </c>
    </row>
    <row r="283" spans="1:15" s="25" customFormat="1" ht="60" customHeight="1" x14ac:dyDescent="0.2">
      <c r="A283" s="41" t="s">
        <v>114</v>
      </c>
      <c r="B283" s="39">
        <v>276</v>
      </c>
      <c r="C283" s="40" t="s">
        <v>128</v>
      </c>
      <c r="D283" s="40" t="s">
        <v>199</v>
      </c>
      <c r="E283" s="41" t="s">
        <v>117</v>
      </c>
      <c r="F283" s="40" t="s">
        <v>23</v>
      </c>
      <c r="G283" s="40" t="s">
        <v>118</v>
      </c>
      <c r="H283" s="40" t="s">
        <v>119</v>
      </c>
      <c r="I283" s="40">
        <v>1</v>
      </c>
      <c r="J283" s="40" t="s">
        <v>26</v>
      </c>
      <c r="K283" s="41" t="s">
        <v>234</v>
      </c>
      <c r="L283" s="42">
        <v>41340</v>
      </c>
      <c r="M283" s="43">
        <v>10</v>
      </c>
      <c r="N283" s="44">
        <v>2290000</v>
      </c>
      <c r="O283" s="44">
        <v>22900000</v>
      </c>
    </row>
    <row r="284" spans="1:15" s="25" customFormat="1" ht="60" customHeight="1" x14ac:dyDescent="0.2">
      <c r="A284" s="41" t="s">
        <v>114</v>
      </c>
      <c r="B284" s="39">
        <v>277</v>
      </c>
      <c r="C284" s="40" t="s">
        <v>128</v>
      </c>
      <c r="D284" s="40" t="s">
        <v>199</v>
      </c>
      <c r="E284" s="41" t="s">
        <v>117</v>
      </c>
      <c r="F284" s="40" t="s">
        <v>23</v>
      </c>
      <c r="G284" s="40" t="s">
        <v>118</v>
      </c>
      <c r="H284" s="40" t="s">
        <v>119</v>
      </c>
      <c r="I284" s="40">
        <v>1</v>
      </c>
      <c r="J284" s="40" t="s">
        <v>26</v>
      </c>
      <c r="K284" s="41" t="s">
        <v>235</v>
      </c>
      <c r="L284" s="42">
        <v>41327</v>
      </c>
      <c r="M284" s="43">
        <v>10</v>
      </c>
      <c r="N284" s="44">
        <v>2990000</v>
      </c>
      <c r="O284" s="44">
        <v>29900000</v>
      </c>
    </row>
    <row r="285" spans="1:15" s="25" customFormat="1" ht="60" customHeight="1" x14ac:dyDescent="0.2">
      <c r="A285" s="41" t="s">
        <v>114</v>
      </c>
      <c r="B285" s="39">
        <v>278</v>
      </c>
      <c r="C285" s="40" t="s">
        <v>128</v>
      </c>
      <c r="D285" s="40" t="s">
        <v>228</v>
      </c>
      <c r="E285" s="41" t="s">
        <v>117</v>
      </c>
      <c r="F285" s="40" t="s">
        <v>23</v>
      </c>
      <c r="G285" s="40" t="s">
        <v>118</v>
      </c>
      <c r="H285" s="40" t="s">
        <v>119</v>
      </c>
      <c r="I285" s="40">
        <v>1</v>
      </c>
      <c r="J285" s="40" t="s">
        <v>26</v>
      </c>
      <c r="K285" s="41" t="s">
        <v>230</v>
      </c>
      <c r="L285" s="42">
        <v>41346</v>
      </c>
      <c r="M285" s="43">
        <v>10</v>
      </c>
      <c r="N285" s="44">
        <v>2470000</v>
      </c>
      <c r="O285" s="44">
        <v>4775333</v>
      </c>
    </row>
    <row r="286" spans="1:15" s="25" customFormat="1" ht="60" customHeight="1" x14ac:dyDescent="0.2">
      <c r="A286" s="41" t="s">
        <v>114</v>
      </c>
      <c r="B286" s="39">
        <v>279</v>
      </c>
      <c r="C286" s="40" t="s">
        <v>128</v>
      </c>
      <c r="D286" s="40" t="s">
        <v>199</v>
      </c>
      <c r="E286" s="41" t="s">
        <v>117</v>
      </c>
      <c r="F286" s="40" t="s">
        <v>23</v>
      </c>
      <c r="G286" s="40" t="s">
        <v>118</v>
      </c>
      <c r="H286" s="40" t="s">
        <v>119</v>
      </c>
      <c r="I286" s="40">
        <v>1</v>
      </c>
      <c r="J286" s="40" t="s">
        <v>26</v>
      </c>
      <c r="K286" s="41" t="s">
        <v>236</v>
      </c>
      <c r="L286" s="42">
        <v>41340</v>
      </c>
      <c r="M286" s="43">
        <v>9</v>
      </c>
      <c r="N286" s="44">
        <v>2470000</v>
      </c>
      <c r="O286" s="44">
        <v>22230000</v>
      </c>
    </row>
    <row r="287" spans="1:15" s="25" customFormat="1" ht="60" customHeight="1" x14ac:dyDescent="0.2">
      <c r="A287" s="41" t="s">
        <v>114</v>
      </c>
      <c r="B287" s="39">
        <v>280</v>
      </c>
      <c r="C287" s="40" t="s">
        <v>128</v>
      </c>
      <c r="D287" s="40" t="s">
        <v>199</v>
      </c>
      <c r="E287" s="41" t="s">
        <v>117</v>
      </c>
      <c r="F287" s="40" t="s">
        <v>23</v>
      </c>
      <c r="G287" s="40" t="s">
        <v>118</v>
      </c>
      <c r="H287" s="40" t="s">
        <v>119</v>
      </c>
      <c r="I287" s="40">
        <v>1</v>
      </c>
      <c r="J287" s="40" t="s">
        <v>26</v>
      </c>
      <c r="K287" s="41" t="s">
        <v>236</v>
      </c>
      <c r="L287" s="42">
        <v>41344</v>
      </c>
      <c r="M287" s="43">
        <v>10</v>
      </c>
      <c r="N287" s="44">
        <v>2470000</v>
      </c>
      <c r="O287" s="44">
        <v>24700000</v>
      </c>
    </row>
    <row r="288" spans="1:15" s="25" customFormat="1" ht="60" customHeight="1" x14ac:dyDescent="0.2">
      <c r="A288" s="41" t="s">
        <v>114</v>
      </c>
      <c r="B288" s="39">
        <v>281</v>
      </c>
      <c r="C288" s="40" t="s">
        <v>128</v>
      </c>
      <c r="D288" s="40" t="s">
        <v>199</v>
      </c>
      <c r="E288" s="41" t="s">
        <v>117</v>
      </c>
      <c r="F288" s="40" t="s">
        <v>23</v>
      </c>
      <c r="G288" s="40" t="s">
        <v>118</v>
      </c>
      <c r="H288" s="40" t="s">
        <v>119</v>
      </c>
      <c r="I288" s="40">
        <v>1</v>
      </c>
      <c r="J288" s="40" t="s">
        <v>26</v>
      </c>
      <c r="K288" s="41" t="s">
        <v>237</v>
      </c>
      <c r="L288" s="42">
        <v>41340</v>
      </c>
      <c r="M288" s="43">
        <v>10</v>
      </c>
      <c r="N288" s="44">
        <v>2990000</v>
      </c>
      <c r="O288" s="44">
        <v>29900000</v>
      </c>
    </row>
    <row r="289" spans="1:15" s="25" customFormat="1" ht="60" customHeight="1" x14ac:dyDescent="0.2">
      <c r="A289" s="41" t="s">
        <v>114</v>
      </c>
      <c r="B289" s="39">
        <v>282</v>
      </c>
      <c r="C289" s="40" t="s">
        <v>128</v>
      </c>
      <c r="D289" s="40" t="s">
        <v>199</v>
      </c>
      <c r="E289" s="41" t="s">
        <v>117</v>
      </c>
      <c r="F289" s="40" t="s">
        <v>23</v>
      </c>
      <c r="G289" s="40" t="s">
        <v>118</v>
      </c>
      <c r="H289" s="40" t="s">
        <v>119</v>
      </c>
      <c r="I289" s="40">
        <v>1</v>
      </c>
      <c r="J289" s="40" t="s">
        <v>26</v>
      </c>
      <c r="K289" s="41" t="s">
        <v>236</v>
      </c>
      <c r="L289" s="42">
        <v>41346</v>
      </c>
      <c r="M289" s="43">
        <v>10</v>
      </c>
      <c r="N289" s="44">
        <v>2470000</v>
      </c>
      <c r="O289" s="44">
        <v>24700000</v>
      </c>
    </row>
    <row r="290" spans="1:15" s="25" customFormat="1" ht="60" customHeight="1" x14ac:dyDescent="0.2">
      <c r="A290" s="41" t="s">
        <v>114</v>
      </c>
      <c r="B290" s="39">
        <v>283</v>
      </c>
      <c r="C290" s="40" t="s">
        <v>128</v>
      </c>
      <c r="D290" s="40" t="s">
        <v>199</v>
      </c>
      <c r="E290" s="41" t="s">
        <v>117</v>
      </c>
      <c r="F290" s="40" t="s">
        <v>23</v>
      </c>
      <c r="G290" s="40" t="s">
        <v>118</v>
      </c>
      <c r="H290" s="40" t="s">
        <v>119</v>
      </c>
      <c r="I290" s="40">
        <v>1</v>
      </c>
      <c r="J290" s="40" t="s">
        <v>26</v>
      </c>
      <c r="K290" s="41" t="s">
        <v>238</v>
      </c>
      <c r="L290" s="42">
        <v>41346</v>
      </c>
      <c r="M290" s="43">
        <v>9.5</v>
      </c>
      <c r="N290" s="44">
        <v>2680000</v>
      </c>
      <c r="O290" s="44">
        <v>25460000</v>
      </c>
    </row>
    <row r="291" spans="1:15" s="25" customFormat="1" ht="60" customHeight="1" x14ac:dyDescent="0.2">
      <c r="A291" s="41" t="s">
        <v>114</v>
      </c>
      <c r="B291" s="39">
        <v>284</v>
      </c>
      <c r="C291" s="40" t="s">
        <v>128</v>
      </c>
      <c r="D291" s="40" t="s">
        <v>199</v>
      </c>
      <c r="E291" s="41" t="s">
        <v>117</v>
      </c>
      <c r="F291" s="40" t="s">
        <v>23</v>
      </c>
      <c r="G291" s="40" t="s">
        <v>118</v>
      </c>
      <c r="H291" s="40" t="s">
        <v>119</v>
      </c>
      <c r="I291" s="40">
        <v>1</v>
      </c>
      <c r="J291" s="40" t="s">
        <v>26</v>
      </c>
      <c r="K291" s="41" t="s">
        <v>238</v>
      </c>
      <c r="L291" s="42">
        <v>41347</v>
      </c>
      <c r="M291" s="43">
        <v>9.5</v>
      </c>
      <c r="N291" s="44">
        <v>2680000</v>
      </c>
      <c r="O291" s="44">
        <v>25460000</v>
      </c>
    </row>
    <row r="292" spans="1:15" s="25" customFormat="1" ht="60" customHeight="1" x14ac:dyDescent="0.2">
      <c r="A292" s="41" t="s">
        <v>114</v>
      </c>
      <c r="B292" s="39">
        <v>285</v>
      </c>
      <c r="C292" s="40" t="s">
        <v>128</v>
      </c>
      <c r="D292" s="40" t="s">
        <v>199</v>
      </c>
      <c r="E292" s="41" t="s">
        <v>117</v>
      </c>
      <c r="F292" s="40" t="s">
        <v>23</v>
      </c>
      <c r="G292" s="40" t="s">
        <v>118</v>
      </c>
      <c r="H292" s="40" t="s">
        <v>119</v>
      </c>
      <c r="I292" s="40">
        <v>1</v>
      </c>
      <c r="J292" s="40" t="s">
        <v>26</v>
      </c>
      <c r="K292" s="41" t="s">
        <v>239</v>
      </c>
      <c r="L292" s="42">
        <v>41346</v>
      </c>
      <c r="M292" s="43">
        <v>9.5</v>
      </c>
      <c r="N292" s="44">
        <v>2680000</v>
      </c>
      <c r="O292" s="44">
        <v>25460000</v>
      </c>
    </row>
    <row r="293" spans="1:15" s="25" customFormat="1" ht="60" customHeight="1" x14ac:dyDescent="0.2">
      <c r="A293" s="41" t="s">
        <v>114</v>
      </c>
      <c r="B293" s="39">
        <v>286</v>
      </c>
      <c r="C293" s="40" t="s">
        <v>128</v>
      </c>
      <c r="D293" s="40" t="s">
        <v>199</v>
      </c>
      <c r="E293" s="41" t="s">
        <v>117</v>
      </c>
      <c r="F293" s="40" t="s">
        <v>23</v>
      </c>
      <c r="G293" s="40" t="s">
        <v>118</v>
      </c>
      <c r="H293" s="40" t="s">
        <v>119</v>
      </c>
      <c r="I293" s="40">
        <v>1</v>
      </c>
      <c r="J293" s="40" t="s">
        <v>26</v>
      </c>
      <c r="K293" s="41" t="s">
        <v>227</v>
      </c>
      <c r="L293" s="42">
        <v>41347</v>
      </c>
      <c r="M293" s="43">
        <v>10</v>
      </c>
      <c r="N293" s="44">
        <v>2290000</v>
      </c>
      <c r="O293" s="44">
        <v>22900000</v>
      </c>
    </row>
    <row r="294" spans="1:15" s="25" customFormat="1" ht="60" customHeight="1" x14ac:dyDescent="0.2">
      <c r="A294" s="41" t="s">
        <v>114</v>
      </c>
      <c r="B294" s="39">
        <v>287</v>
      </c>
      <c r="C294" s="40" t="s">
        <v>128</v>
      </c>
      <c r="D294" s="40" t="s">
        <v>199</v>
      </c>
      <c r="E294" s="41" t="s">
        <v>117</v>
      </c>
      <c r="F294" s="40" t="s">
        <v>23</v>
      </c>
      <c r="G294" s="40" t="s">
        <v>118</v>
      </c>
      <c r="H294" s="40" t="s">
        <v>119</v>
      </c>
      <c r="I294" s="40">
        <v>1</v>
      </c>
      <c r="J294" s="40" t="s">
        <v>26</v>
      </c>
      <c r="K294" s="41" t="s">
        <v>189</v>
      </c>
      <c r="L294" s="42">
        <v>41320</v>
      </c>
      <c r="M294" s="43">
        <v>10</v>
      </c>
      <c r="N294" s="44">
        <v>1540000</v>
      </c>
      <c r="O294" s="44">
        <v>15400000</v>
      </c>
    </row>
    <row r="295" spans="1:15" s="25" customFormat="1" ht="60" customHeight="1" x14ac:dyDescent="0.2">
      <c r="A295" s="41" t="s">
        <v>114</v>
      </c>
      <c r="B295" s="39">
        <v>288</v>
      </c>
      <c r="C295" s="40" t="s">
        <v>128</v>
      </c>
      <c r="D295" s="40" t="s">
        <v>199</v>
      </c>
      <c r="E295" s="41" t="s">
        <v>117</v>
      </c>
      <c r="F295" s="40" t="s">
        <v>23</v>
      </c>
      <c r="G295" s="40" t="s">
        <v>118</v>
      </c>
      <c r="H295" s="40" t="s">
        <v>119</v>
      </c>
      <c r="I295" s="40">
        <v>1</v>
      </c>
      <c r="J295" s="40" t="s">
        <v>26</v>
      </c>
      <c r="K295" s="41" t="s">
        <v>240</v>
      </c>
      <c r="L295" s="42">
        <v>41333</v>
      </c>
      <c r="M295" s="43">
        <v>10</v>
      </c>
      <c r="N295" s="44">
        <v>1540000</v>
      </c>
      <c r="O295" s="44">
        <v>15400000</v>
      </c>
    </row>
    <row r="296" spans="1:15" s="25" customFormat="1" ht="60" customHeight="1" x14ac:dyDescent="0.2">
      <c r="A296" s="41" t="s">
        <v>114</v>
      </c>
      <c r="B296" s="39">
        <v>289</v>
      </c>
      <c r="C296" s="40" t="s">
        <v>128</v>
      </c>
      <c r="D296" s="40" t="s">
        <v>199</v>
      </c>
      <c r="E296" s="41" t="s">
        <v>117</v>
      </c>
      <c r="F296" s="40" t="s">
        <v>23</v>
      </c>
      <c r="G296" s="40" t="s">
        <v>118</v>
      </c>
      <c r="H296" s="40" t="s">
        <v>119</v>
      </c>
      <c r="I296" s="40">
        <v>1</v>
      </c>
      <c r="J296" s="40" t="s">
        <v>26</v>
      </c>
      <c r="K296" s="41" t="s">
        <v>241</v>
      </c>
      <c r="L296" s="42">
        <v>41341</v>
      </c>
      <c r="M296" s="43">
        <v>10</v>
      </c>
      <c r="N296" s="44">
        <v>1540000</v>
      </c>
      <c r="O296" s="44">
        <v>15400000</v>
      </c>
    </row>
    <row r="297" spans="1:15" s="25" customFormat="1" ht="60" customHeight="1" x14ac:dyDescent="0.2">
      <c r="A297" s="41" t="s">
        <v>114</v>
      </c>
      <c r="B297" s="39">
        <v>290</v>
      </c>
      <c r="C297" s="40" t="s">
        <v>128</v>
      </c>
      <c r="D297" s="40" t="s">
        <v>199</v>
      </c>
      <c r="E297" s="41" t="s">
        <v>117</v>
      </c>
      <c r="F297" s="40" t="s">
        <v>23</v>
      </c>
      <c r="G297" s="40" t="s">
        <v>118</v>
      </c>
      <c r="H297" s="40" t="s">
        <v>119</v>
      </c>
      <c r="I297" s="40">
        <v>1</v>
      </c>
      <c r="J297" s="40" t="s">
        <v>26</v>
      </c>
      <c r="K297" s="41" t="s">
        <v>189</v>
      </c>
      <c r="L297" s="42">
        <v>41326</v>
      </c>
      <c r="M297" s="43">
        <v>10</v>
      </c>
      <c r="N297" s="44">
        <v>1540000</v>
      </c>
      <c r="O297" s="44">
        <v>15400000</v>
      </c>
    </row>
    <row r="298" spans="1:15" s="25" customFormat="1" ht="60" customHeight="1" x14ac:dyDescent="0.2">
      <c r="A298" s="41" t="s">
        <v>114</v>
      </c>
      <c r="B298" s="39">
        <v>291</v>
      </c>
      <c r="C298" s="40" t="s">
        <v>128</v>
      </c>
      <c r="D298" s="40" t="s">
        <v>199</v>
      </c>
      <c r="E298" s="41" t="s">
        <v>117</v>
      </c>
      <c r="F298" s="40" t="s">
        <v>31</v>
      </c>
      <c r="G298" s="40" t="s">
        <v>32</v>
      </c>
      <c r="H298" s="40" t="s">
        <v>69</v>
      </c>
      <c r="I298" s="40">
        <v>1</v>
      </c>
      <c r="J298" s="40" t="s">
        <v>26</v>
      </c>
      <c r="K298" s="41" t="s">
        <v>242</v>
      </c>
      <c r="L298" s="42">
        <v>41327</v>
      </c>
      <c r="M298" s="43">
        <v>1</v>
      </c>
      <c r="N298" s="44">
        <v>28000000</v>
      </c>
      <c r="O298" s="44">
        <v>28000000</v>
      </c>
    </row>
    <row r="299" spans="1:15" s="25" customFormat="1" ht="60" customHeight="1" x14ac:dyDescent="0.2">
      <c r="A299" s="41" t="s">
        <v>114</v>
      </c>
      <c r="B299" s="39">
        <v>292</v>
      </c>
      <c r="C299" s="40" t="s">
        <v>128</v>
      </c>
      <c r="D299" s="40" t="s">
        <v>199</v>
      </c>
      <c r="E299" s="41" t="s">
        <v>117</v>
      </c>
      <c r="F299" s="40" t="s">
        <v>23</v>
      </c>
      <c r="G299" s="40" t="s">
        <v>118</v>
      </c>
      <c r="H299" s="40" t="s">
        <v>119</v>
      </c>
      <c r="I299" s="40">
        <v>1</v>
      </c>
      <c r="J299" s="40" t="s">
        <v>26</v>
      </c>
      <c r="K299" s="41" t="s">
        <v>227</v>
      </c>
      <c r="L299" s="42">
        <v>41346</v>
      </c>
      <c r="M299" s="43">
        <v>10</v>
      </c>
      <c r="N299" s="44">
        <v>2290000</v>
      </c>
      <c r="O299" s="44">
        <v>22900000</v>
      </c>
    </row>
    <row r="300" spans="1:15" s="25" customFormat="1" ht="60" customHeight="1" x14ac:dyDescent="0.2">
      <c r="A300" s="41" t="s">
        <v>114</v>
      </c>
      <c r="B300" s="39">
        <v>293</v>
      </c>
      <c r="C300" s="40" t="s">
        <v>128</v>
      </c>
      <c r="D300" s="40" t="s">
        <v>199</v>
      </c>
      <c r="E300" s="41" t="s">
        <v>117</v>
      </c>
      <c r="F300" s="40" t="s">
        <v>23</v>
      </c>
      <c r="G300" s="40" t="s">
        <v>118</v>
      </c>
      <c r="H300" s="40" t="s">
        <v>119</v>
      </c>
      <c r="I300" s="40">
        <v>1</v>
      </c>
      <c r="J300" s="40" t="s">
        <v>26</v>
      </c>
      <c r="K300" s="41" t="s">
        <v>238</v>
      </c>
      <c r="L300" s="42">
        <v>41347</v>
      </c>
      <c r="M300" s="43">
        <v>9.5</v>
      </c>
      <c r="N300" s="44">
        <v>2680000</v>
      </c>
      <c r="O300" s="44">
        <v>25460000</v>
      </c>
    </row>
    <row r="301" spans="1:15" s="25" customFormat="1" ht="60" customHeight="1" x14ac:dyDescent="0.2">
      <c r="A301" s="41" t="s">
        <v>114</v>
      </c>
      <c r="B301" s="39">
        <v>294</v>
      </c>
      <c r="C301" s="40" t="s">
        <v>128</v>
      </c>
      <c r="D301" s="40" t="s">
        <v>199</v>
      </c>
      <c r="E301" s="41" t="s">
        <v>117</v>
      </c>
      <c r="F301" s="40" t="s">
        <v>23</v>
      </c>
      <c r="G301" s="40" t="s">
        <v>118</v>
      </c>
      <c r="H301" s="40" t="s">
        <v>119</v>
      </c>
      <c r="I301" s="40">
        <v>1</v>
      </c>
      <c r="J301" s="40" t="s">
        <v>26</v>
      </c>
      <c r="K301" s="41" t="s">
        <v>227</v>
      </c>
      <c r="L301" s="42">
        <v>41346</v>
      </c>
      <c r="M301" s="43">
        <v>10</v>
      </c>
      <c r="N301" s="44">
        <v>2290000</v>
      </c>
      <c r="O301" s="44">
        <v>22900000</v>
      </c>
    </row>
    <row r="302" spans="1:15" s="25" customFormat="1" ht="60" customHeight="1" x14ac:dyDescent="0.2">
      <c r="A302" s="41" t="s">
        <v>114</v>
      </c>
      <c r="B302" s="39">
        <v>295</v>
      </c>
      <c r="C302" s="40" t="s">
        <v>128</v>
      </c>
      <c r="D302" s="40" t="s">
        <v>199</v>
      </c>
      <c r="E302" s="41" t="s">
        <v>117</v>
      </c>
      <c r="F302" s="40" t="s">
        <v>23</v>
      </c>
      <c r="G302" s="40" t="s">
        <v>118</v>
      </c>
      <c r="H302" s="40" t="s">
        <v>119</v>
      </c>
      <c r="I302" s="40">
        <v>1</v>
      </c>
      <c r="J302" s="40" t="s">
        <v>26</v>
      </c>
      <c r="K302" s="41" t="s">
        <v>243</v>
      </c>
      <c r="L302" s="42">
        <v>41341</v>
      </c>
      <c r="M302" s="43">
        <v>10</v>
      </c>
      <c r="N302" s="44">
        <v>2990000</v>
      </c>
      <c r="O302" s="44">
        <v>29900000</v>
      </c>
    </row>
    <row r="303" spans="1:15" s="25" customFormat="1" ht="60" customHeight="1" x14ac:dyDescent="0.2">
      <c r="A303" s="41" t="s">
        <v>114</v>
      </c>
      <c r="B303" s="39">
        <v>296</v>
      </c>
      <c r="C303" s="40" t="s">
        <v>128</v>
      </c>
      <c r="D303" s="40" t="s">
        <v>199</v>
      </c>
      <c r="E303" s="41" t="s">
        <v>117</v>
      </c>
      <c r="F303" s="40" t="s">
        <v>23</v>
      </c>
      <c r="G303" s="40" t="s">
        <v>118</v>
      </c>
      <c r="H303" s="40" t="s">
        <v>119</v>
      </c>
      <c r="I303" s="40">
        <v>1</v>
      </c>
      <c r="J303" s="40" t="s">
        <v>26</v>
      </c>
      <c r="K303" s="41" t="s">
        <v>227</v>
      </c>
      <c r="L303" s="42">
        <v>41341</v>
      </c>
      <c r="M303" s="43">
        <v>10</v>
      </c>
      <c r="N303" s="44">
        <v>2290000</v>
      </c>
      <c r="O303" s="44">
        <v>22900000</v>
      </c>
    </row>
    <row r="304" spans="1:15" s="25" customFormat="1" ht="60" customHeight="1" x14ac:dyDescent="0.2">
      <c r="A304" s="41" t="s">
        <v>114</v>
      </c>
      <c r="B304" s="39">
        <v>297</v>
      </c>
      <c r="C304" s="40" t="s">
        <v>128</v>
      </c>
      <c r="D304" s="40" t="s">
        <v>199</v>
      </c>
      <c r="E304" s="41" t="s">
        <v>117</v>
      </c>
      <c r="F304" s="40" t="s">
        <v>23</v>
      </c>
      <c r="G304" s="40" t="s">
        <v>118</v>
      </c>
      <c r="H304" s="40" t="s">
        <v>119</v>
      </c>
      <c r="I304" s="40">
        <v>1</v>
      </c>
      <c r="J304" s="40" t="s">
        <v>26</v>
      </c>
      <c r="K304" s="41" t="s">
        <v>244</v>
      </c>
      <c r="L304" s="42">
        <v>41340</v>
      </c>
      <c r="M304" s="43">
        <v>11</v>
      </c>
      <c r="N304" s="44">
        <v>2680000</v>
      </c>
      <c r="O304" s="44">
        <v>29480000</v>
      </c>
    </row>
    <row r="305" spans="1:15" s="25" customFormat="1" ht="60" customHeight="1" x14ac:dyDescent="0.2">
      <c r="A305" s="41" t="s">
        <v>114</v>
      </c>
      <c r="B305" s="39">
        <v>298</v>
      </c>
      <c r="C305" s="40" t="s">
        <v>128</v>
      </c>
      <c r="D305" s="40" t="s">
        <v>199</v>
      </c>
      <c r="E305" s="41" t="s">
        <v>117</v>
      </c>
      <c r="F305" s="40" t="s">
        <v>23</v>
      </c>
      <c r="G305" s="40" t="s">
        <v>118</v>
      </c>
      <c r="H305" s="40" t="s">
        <v>119</v>
      </c>
      <c r="I305" s="40">
        <v>1</v>
      </c>
      <c r="J305" s="40" t="s">
        <v>26</v>
      </c>
      <c r="K305" s="41" t="s">
        <v>245</v>
      </c>
      <c r="L305" s="42">
        <v>41338</v>
      </c>
      <c r="M305" s="43">
        <v>10</v>
      </c>
      <c r="N305" s="44">
        <v>3370000</v>
      </c>
      <c r="O305" s="44">
        <v>33700000</v>
      </c>
    </row>
    <row r="306" spans="1:15" s="25" customFormat="1" ht="60" customHeight="1" x14ac:dyDescent="0.2">
      <c r="A306" s="41" t="s">
        <v>114</v>
      </c>
      <c r="B306" s="39">
        <v>299</v>
      </c>
      <c r="C306" s="40" t="s">
        <v>128</v>
      </c>
      <c r="D306" s="40" t="s">
        <v>199</v>
      </c>
      <c r="E306" s="41" t="s">
        <v>117</v>
      </c>
      <c r="F306" s="40" t="s">
        <v>23</v>
      </c>
      <c r="G306" s="40" t="s">
        <v>118</v>
      </c>
      <c r="H306" s="40" t="s">
        <v>119</v>
      </c>
      <c r="I306" s="40">
        <v>1</v>
      </c>
      <c r="J306" s="40" t="s">
        <v>26</v>
      </c>
      <c r="K306" s="41" t="s">
        <v>246</v>
      </c>
      <c r="L306" s="42">
        <v>41334</v>
      </c>
      <c r="M306" s="43">
        <v>10</v>
      </c>
      <c r="N306" s="44">
        <v>2990000</v>
      </c>
      <c r="O306" s="44">
        <v>29900000</v>
      </c>
    </row>
    <row r="307" spans="1:15" s="25" customFormat="1" ht="60" customHeight="1" x14ac:dyDescent="0.2">
      <c r="A307" s="41" t="s">
        <v>114</v>
      </c>
      <c r="B307" s="39">
        <v>300</v>
      </c>
      <c r="C307" s="40" t="s">
        <v>128</v>
      </c>
      <c r="D307" s="40" t="s">
        <v>199</v>
      </c>
      <c r="E307" s="41" t="s">
        <v>117</v>
      </c>
      <c r="F307" s="40" t="s">
        <v>23</v>
      </c>
      <c r="G307" s="40" t="s">
        <v>118</v>
      </c>
      <c r="H307" s="40" t="s">
        <v>119</v>
      </c>
      <c r="I307" s="40">
        <v>1</v>
      </c>
      <c r="J307" s="40" t="s">
        <v>26</v>
      </c>
      <c r="K307" s="41" t="s">
        <v>247</v>
      </c>
      <c r="L307" s="42">
        <v>41327</v>
      </c>
      <c r="M307" s="43">
        <v>10</v>
      </c>
      <c r="N307" s="44">
        <v>1540000</v>
      </c>
      <c r="O307" s="44">
        <v>15400000</v>
      </c>
    </row>
    <row r="308" spans="1:15" s="25" customFormat="1" ht="60" customHeight="1" x14ac:dyDescent="0.2">
      <c r="A308" s="41" t="s">
        <v>114</v>
      </c>
      <c r="B308" s="39">
        <v>301</v>
      </c>
      <c r="C308" s="40" t="s">
        <v>128</v>
      </c>
      <c r="D308" s="40" t="s">
        <v>199</v>
      </c>
      <c r="E308" s="41" t="s">
        <v>117</v>
      </c>
      <c r="F308" s="40" t="s">
        <v>31</v>
      </c>
      <c r="G308" s="40" t="s">
        <v>118</v>
      </c>
      <c r="H308" s="40" t="s">
        <v>69</v>
      </c>
      <c r="I308" s="40">
        <v>1</v>
      </c>
      <c r="J308" s="40" t="s">
        <v>26</v>
      </c>
      <c r="K308" s="41" t="s">
        <v>248</v>
      </c>
      <c r="L308" s="42">
        <v>41425</v>
      </c>
      <c r="M308" s="43">
        <v>1</v>
      </c>
      <c r="N308" s="44">
        <v>182785000</v>
      </c>
      <c r="O308" s="44">
        <v>182785000</v>
      </c>
    </row>
    <row r="309" spans="1:15" s="25" customFormat="1" ht="60" customHeight="1" x14ac:dyDescent="0.2">
      <c r="A309" s="41" t="s">
        <v>114</v>
      </c>
      <c r="B309" s="39">
        <v>302</v>
      </c>
      <c r="C309" s="40" t="s">
        <v>128</v>
      </c>
      <c r="D309" s="40" t="s">
        <v>199</v>
      </c>
      <c r="E309" s="41" t="s">
        <v>117</v>
      </c>
      <c r="F309" s="40" t="s">
        <v>23</v>
      </c>
      <c r="G309" s="40" t="s">
        <v>118</v>
      </c>
      <c r="H309" s="40" t="s">
        <v>119</v>
      </c>
      <c r="I309" s="40">
        <v>1</v>
      </c>
      <c r="J309" s="40" t="s">
        <v>26</v>
      </c>
      <c r="K309" s="41" t="s">
        <v>249</v>
      </c>
      <c r="L309" s="42">
        <v>41338</v>
      </c>
      <c r="M309" s="43">
        <v>10</v>
      </c>
      <c r="N309" s="44">
        <v>2680000</v>
      </c>
      <c r="O309" s="44">
        <v>26800000</v>
      </c>
    </row>
    <row r="310" spans="1:15" s="25" customFormat="1" ht="60" customHeight="1" x14ac:dyDescent="0.2">
      <c r="A310" s="41" t="s">
        <v>114</v>
      </c>
      <c r="B310" s="39">
        <v>303</v>
      </c>
      <c r="C310" s="40" t="s">
        <v>128</v>
      </c>
      <c r="D310" s="40" t="s">
        <v>250</v>
      </c>
      <c r="E310" s="41" t="s">
        <v>117</v>
      </c>
      <c r="F310" s="40" t="s">
        <v>23</v>
      </c>
      <c r="G310" s="40" t="s">
        <v>118</v>
      </c>
      <c r="H310" s="40" t="s">
        <v>119</v>
      </c>
      <c r="I310" s="40">
        <v>1</v>
      </c>
      <c r="J310" s="40" t="s">
        <v>26</v>
      </c>
      <c r="K310" s="41" t="s">
        <v>251</v>
      </c>
      <c r="L310" s="42">
        <v>41340</v>
      </c>
      <c r="M310" s="43">
        <v>10</v>
      </c>
      <c r="N310" s="44">
        <v>2110000</v>
      </c>
      <c r="O310" s="44">
        <v>21100000</v>
      </c>
    </row>
    <row r="311" spans="1:15" s="25" customFormat="1" ht="60" customHeight="1" x14ac:dyDescent="0.2">
      <c r="A311" s="41" t="s">
        <v>114</v>
      </c>
      <c r="B311" s="39">
        <v>304</v>
      </c>
      <c r="C311" s="40" t="s">
        <v>128</v>
      </c>
      <c r="D311" s="40" t="s">
        <v>250</v>
      </c>
      <c r="E311" s="41" t="s">
        <v>117</v>
      </c>
      <c r="F311" s="40" t="s">
        <v>23</v>
      </c>
      <c r="G311" s="40" t="s">
        <v>118</v>
      </c>
      <c r="H311" s="40" t="s">
        <v>119</v>
      </c>
      <c r="I311" s="40">
        <v>1</v>
      </c>
      <c r="J311" s="40" t="s">
        <v>26</v>
      </c>
      <c r="K311" s="41" t="s">
        <v>252</v>
      </c>
      <c r="L311" s="42">
        <v>41379</v>
      </c>
      <c r="M311" s="43">
        <v>5</v>
      </c>
      <c r="N311" s="44">
        <v>2200000</v>
      </c>
      <c r="O311" s="44">
        <v>11450000</v>
      </c>
    </row>
    <row r="312" spans="1:15" s="25" customFormat="1" ht="60" customHeight="1" x14ac:dyDescent="0.2">
      <c r="A312" s="41" t="s">
        <v>114</v>
      </c>
      <c r="B312" s="39">
        <v>305</v>
      </c>
      <c r="C312" s="40" t="s">
        <v>128</v>
      </c>
      <c r="D312" s="40" t="s">
        <v>250</v>
      </c>
      <c r="E312" s="41" t="s">
        <v>117</v>
      </c>
      <c r="F312" s="40" t="s">
        <v>23</v>
      </c>
      <c r="G312" s="40" t="s">
        <v>118</v>
      </c>
      <c r="H312" s="40" t="s">
        <v>119</v>
      </c>
      <c r="I312" s="40">
        <v>1</v>
      </c>
      <c r="J312" s="40" t="s">
        <v>26</v>
      </c>
      <c r="K312" s="41" t="s">
        <v>253</v>
      </c>
      <c r="L312" s="42">
        <v>41334</v>
      </c>
      <c r="M312" s="43">
        <v>10</v>
      </c>
      <c r="N312" s="44">
        <v>1540000</v>
      </c>
      <c r="O312" s="44">
        <v>15400000</v>
      </c>
    </row>
    <row r="313" spans="1:15" s="25" customFormat="1" ht="60" customHeight="1" x14ac:dyDescent="0.2">
      <c r="A313" s="41" t="s">
        <v>114</v>
      </c>
      <c r="B313" s="39">
        <v>306</v>
      </c>
      <c r="C313" s="40" t="s">
        <v>128</v>
      </c>
      <c r="D313" s="40" t="s">
        <v>250</v>
      </c>
      <c r="E313" s="41" t="s">
        <v>117</v>
      </c>
      <c r="F313" s="40" t="s">
        <v>31</v>
      </c>
      <c r="G313" s="40" t="s">
        <v>32</v>
      </c>
      <c r="H313" s="40" t="s">
        <v>125</v>
      </c>
      <c r="I313" s="40">
        <v>1</v>
      </c>
      <c r="J313" s="40" t="s">
        <v>26</v>
      </c>
      <c r="K313" s="41" t="s">
        <v>254</v>
      </c>
      <c r="L313" s="42">
        <v>41579</v>
      </c>
      <c r="M313" s="43">
        <v>1</v>
      </c>
      <c r="N313" s="44">
        <v>450000000</v>
      </c>
      <c r="O313" s="44">
        <v>450000000</v>
      </c>
    </row>
    <row r="314" spans="1:15" s="25" customFormat="1" ht="60" customHeight="1" x14ac:dyDescent="0.2">
      <c r="A314" s="41" t="s">
        <v>114</v>
      </c>
      <c r="B314" s="39">
        <v>307</v>
      </c>
      <c r="C314" s="40" t="s">
        <v>128</v>
      </c>
      <c r="D314" s="40" t="s">
        <v>255</v>
      </c>
      <c r="E314" s="41" t="s">
        <v>117</v>
      </c>
      <c r="F314" s="40" t="s">
        <v>23</v>
      </c>
      <c r="G314" s="40" t="s">
        <v>118</v>
      </c>
      <c r="H314" s="40" t="s">
        <v>119</v>
      </c>
      <c r="I314" s="40">
        <v>1</v>
      </c>
      <c r="J314" s="40" t="s">
        <v>26</v>
      </c>
      <c r="K314" s="41" t="s">
        <v>256</v>
      </c>
      <c r="L314" s="42">
        <v>41334</v>
      </c>
      <c r="M314" s="43">
        <v>10</v>
      </c>
      <c r="N314" s="44">
        <v>2990000</v>
      </c>
      <c r="O314" s="44">
        <v>29900000</v>
      </c>
    </row>
    <row r="315" spans="1:15" s="25" customFormat="1" ht="60" customHeight="1" x14ac:dyDescent="0.2">
      <c r="A315" s="41" t="s">
        <v>114</v>
      </c>
      <c r="B315" s="39">
        <v>308</v>
      </c>
      <c r="C315" s="40" t="s">
        <v>128</v>
      </c>
      <c r="D315" s="40" t="s">
        <v>255</v>
      </c>
      <c r="E315" s="41" t="s">
        <v>117</v>
      </c>
      <c r="F315" s="40" t="s">
        <v>23</v>
      </c>
      <c r="G315" s="40" t="s">
        <v>118</v>
      </c>
      <c r="H315" s="40" t="s">
        <v>119</v>
      </c>
      <c r="I315" s="40">
        <v>1</v>
      </c>
      <c r="J315" s="40" t="s">
        <v>26</v>
      </c>
      <c r="K315" s="41" t="s">
        <v>257</v>
      </c>
      <c r="L315" s="42">
        <v>41331</v>
      </c>
      <c r="M315" s="43">
        <v>2</v>
      </c>
      <c r="N315" s="44">
        <v>1480000</v>
      </c>
      <c r="O315" s="44">
        <v>2960000</v>
      </c>
    </row>
    <row r="316" spans="1:15" s="25" customFormat="1" ht="60" customHeight="1" x14ac:dyDescent="0.2">
      <c r="A316" s="41" t="s">
        <v>114</v>
      </c>
      <c r="B316" s="39">
        <v>309</v>
      </c>
      <c r="C316" s="40" t="s">
        <v>128</v>
      </c>
      <c r="D316" s="40" t="s">
        <v>255</v>
      </c>
      <c r="E316" s="41" t="s">
        <v>117</v>
      </c>
      <c r="F316" s="40" t="s">
        <v>23</v>
      </c>
      <c r="G316" s="40" t="s">
        <v>118</v>
      </c>
      <c r="H316" s="40" t="s">
        <v>119</v>
      </c>
      <c r="I316" s="40">
        <v>1</v>
      </c>
      <c r="J316" s="40" t="s">
        <v>26</v>
      </c>
      <c r="K316" s="41" t="s">
        <v>258</v>
      </c>
      <c r="L316" s="42">
        <v>41380</v>
      </c>
      <c r="M316" s="43">
        <v>9</v>
      </c>
      <c r="N316" s="44">
        <v>1540000</v>
      </c>
      <c r="O316" s="44">
        <v>13860000</v>
      </c>
    </row>
    <row r="317" spans="1:15" s="25" customFormat="1" ht="60" customHeight="1" x14ac:dyDescent="0.2">
      <c r="A317" s="41" t="s">
        <v>114</v>
      </c>
      <c r="B317" s="39">
        <v>310</v>
      </c>
      <c r="C317" s="40" t="s">
        <v>128</v>
      </c>
      <c r="D317" s="40" t="s">
        <v>250</v>
      </c>
      <c r="E317" s="41" t="s">
        <v>117</v>
      </c>
      <c r="F317" s="40" t="s">
        <v>23</v>
      </c>
      <c r="G317" s="40" t="s">
        <v>118</v>
      </c>
      <c r="H317" s="40" t="s">
        <v>119</v>
      </c>
      <c r="I317" s="40">
        <v>1</v>
      </c>
      <c r="J317" s="40" t="s">
        <v>26</v>
      </c>
      <c r="K317" s="41" t="s">
        <v>253</v>
      </c>
      <c r="L317" s="42">
        <v>41334</v>
      </c>
      <c r="M317" s="43">
        <v>10</v>
      </c>
      <c r="N317" s="44">
        <v>1540000</v>
      </c>
      <c r="O317" s="44">
        <v>15400000</v>
      </c>
    </row>
    <row r="318" spans="1:15" s="25" customFormat="1" ht="60" customHeight="1" x14ac:dyDescent="0.2">
      <c r="A318" s="41" t="s">
        <v>114</v>
      </c>
      <c r="B318" s="39">
        <v>311</v>
      </c>
      <c r="C318" s="40" t="s">
        <v>128</v>
      </c>
      <c r="D318" s="40" t="s">
        <v>250</v>
      </c>
      <c r="E318" s="41" t="s">
        <v>117</v>
      </c>
      <c r="F318" s="40" t="s">
        <v>23</v>
      </c>
      <c r="G318" s="40" t="s">
        <v>118</v>
      </c>
      <c r="H318" s="40" t="s">
        <v>119</v>
      </c>
      <c r="I318" s="40">
        <v>1</v>
      </c>
      <c r="J318" s="40" t="s">
        <v>26</v>
      </c>
      <c r="K318" s="41" t="s">
        <v>189</v>
      </c>
      <c r="L318" s="42">
        <v>41320</v>
      </c>
      <c r="M318" s="43">
        <v>10</v>
      </c>
      <c r="N318" s="44">
        <v>1540000</v>
      </c>
      <c r="O318" s="44">
        <v>15400000</v>
      </c>
    </row>
    <row r="319" spans="1:15" s="25" customFormat="1" ht="60" customHeight="1" x14ac:dyDescent="0.2">
      <c r="A319" s="41" t="s">
        <v>114</v>
      </c>
      <c r="B319" s="39">
        <v>312</v>
      </c>
      <c r="C319" s="40" t="s">
        <v>128</v>
      </c>
      <c r="D319" s="40" t="s">
        <v>255</v>
      </c>
      <c r="E319" s="41" t="s">
        <v>117</v>
      </c>
      <c r="F319" s="40" t="s">
        <v>23</v>
      </c>
      <c r="G319" s="40" t="s">
        <v>118</v>
      </c>
      <c r="H319" s="40" t="s">
        <v>119</v>
      </c>
      <c r="I319" s="40">
        <v>1</v>
      </c>
      <c r="J319" s="40" t="s">
        <v>26</v>
      </c>
      <c r="K319" s="41" t="s">
        <v>259</v>
      </c>
      <c r="L319" s="42">
        <v>41381</v>
      </c>
      <c r="M319" s="43">
        <v>6</v>
      </c>
      <c r="N319" s="44">
        <v>2290000</v>
      </c>
      <c r="O319" s="44">
        <v>13740000</v>
      </c>
    </row>
    <row r="320" spans="1:15" s="25" customFormat="1" ht="60" customHeight="1" x14ac:dyDescent="0.2">
      <c r="A320" s="41" t="s">
        <v>114</v>
      </c>
      <c r="B320" s="39">
        <v>313</v>
      </c>
      <c r="C320" s="40" t="s">
        <v>128</v>
      </c>
      <c r="D320" s="40" t="s">
        <v>250</v>
      </c>
      <c r="E320" s="41" t="s">
        <v>117</v>
      </c>
      <c r="F320" s="40" t="s">
        <v>23</v>
      </c>
      <c r="G320" s="40" t="s">
        <v>118</v>
      </c>
      <c r="H320" s="40" t="s">
        <v>119</v>
      </c>
      <c r="I320" s="40">
        <v>1</v>
      </c>
      <c r="J320" s="40" t="s">
        <v>26</v>
      </c>
      <c r="K320" s="41" t="s">
        <v>260</v>
      </c>
      <c r="L320" s="42">
        <v>41352</v>
      </c>
      <c r="M320" s="43">
        <v>10</v>
      </c>
      <c r="N320" s="44">
        <v>2110000</v>
      </c>
      <c r="O320" s="44">
        <v>21100000</v>
      </c>
    </row>
    <row r="321" spans="1:15" s="25" customFormat="1" ht="60" customHeight="1" x14ac:dyDescent="0.2">
      <c r="A321" s="41" t="s">
        <v>114</v>
      </c>
      <c r="B321" s="39">
        <v>314</v>
      </c>
      <c r="C321" s="40" t="s">
        <v>128</v>
      </c>
      <c r="D321" s="40" t="s">
        <v>255</v>
      </c>
      <c r="E321" s="41" t="s">
        <v>117</v>
      </c>
      <c r="F321" s="40" t="s">
        <v>23</v>
      </c>
      <c r="G321" s="40" t="s">
        <v>118</v>
      </c>
      <c r="H321" s="40" t="s">
        <v>119</v>
      </c>
      <c r="I321" s="40">
        <v>1</v>
      </c>
      <c r="J321" s="40" t="s">
        <v>26</v>
      </c>
      <c r="K321" s="41" t="s">
        <v>261</v>
      </c>
      <c r="L321" s="42">
        <v>41331</v>
      </c>
      <c r="M321" s="43">
        <v>10</v>
      </c>
      <c r="N321" s="44">
        <v>2290000</v>
      </c>
      <c r="O321" s="44">
        <v>22900000</v>
      </c>
    </row>
    <row r="322" spans="1:15" s="25" customFormat="1" ht="60" customHeight="1" x14ac:dyDescent="0.2">
      <c r="A322" s="41" t="s">
        <v>114</v>
      </c>
      <c r="B322" s="39">
        <v>315</v>
      </c>
      <c r="C322" s="40" t="s">
        <v>128</v>
      </c>
      <c r="D322" s="40" t="s">
        <v>255</v>
      </c>
      <c r="E322" s="41" t="s">
        <v>117</v>
      </c>
      <c r="F322" s="40" t="s">
        <v>23</v>
      </c>
      <c r="G322" s="40" t="s">
        <v>118</v>
      </c>
      <c r="H322" s="40" t="s">
        <v>119</v>
      </c>
      <c r="I322" s="40">
        <v>1</v>
      </c>
      <c r="J322" s="40" t="s">
        <v>26</v>
      </c>
      <c r="K322" s="41" t="s">
        <v>261</v>
      </c>
      <c r="L322" s="42">
        <v>41330</v>
      </c>
      <c r="M322" s="43">
        <v>10</v>
      </c>
      <c r="N322" s="44">
        <v>2290000</v>
      </c>
      <c r="O322" s="44">
        <v>22900000</v>
      </c>
    </row>
    <row r="323" spans="1:15" s="25" customFormat="1" ht="60" customHeight="1" x14ac:dyDescent="0.2">
      <c r="A323" s="41" t="s">
        <v>114</v>
      </c>
      <c r="B323" s="39">
        <v>316</v>
      </c>
      <c r="C323" s="40" t="s">
        <v>128</v>
      </c>
      <c r="D323" s="40" t="s">
        <v>255</v>
      </c>
      <c r="E323" s="41" t="s">
        <v>117</v>
      </c>
      <c r="F323" s="40" t="s">
        <v>23</v>
      </c>
      <c r="G323" s="40" t="s">
        <v>118</v>
      </c>
      <c r="H323" s="40" t="s">
        <v>119</v>
      </c>
      <c r="I323" s="40">
        <v>1</v>
      </c>
      <c r="J323" s="40" t="s">
        <v>26</v>
      </c>
      <c r="K323" s="41" t="s">
        <v>261</v>
      </c>
      <c r="L323" s="42">
        <v>41333</v>
      </c>
      <c r="M323" s="43">
        <v>10</v>
      </c>
      <c r="N323" s="44">
        <v>2290000</v>
      </c>
      <c r="O323" s="44">
        <v>22900000</v>
      </c>
    </row>
    <row r="324" spans="1:15" s="25" customFormat="1" ht="60" customHeight="1" x14ac:dyDescent="0.2">
      <c r="A324" s="41" t="s">
        <v>114</v>
      </c>
      <c r="B324" s="39">
        <v>317</v>
      </c>
      <c r="C324" s="40" t="s">
        <v>128</v>
      </c>
      <c r="D324" s="40" t="s">
        <v>255</v>
      </c>
      <c r="E324" s="41" t="s">
        <v>117</v>
      </c>
      <c r="F324" s="40" t="s">
        <v>23</v>
      </c>
      <c r="G324" s="40" t="s">
        <v>118</v>
      </c>
      <c r="H324" s="40" t="s">
        <v>119</v>
      </c>
      <c r="I324" s="40">
        <v>1</v>
      </c>
      <c r="J324" s="40" t="s">
        <v>26</v>
      </c>
      <c r="K324" s="41" t="s">
        <v>261</v>
      </c>
      <c r="L324" s="42">
        <v>41331</v>
      </c>
      <c r="M324" s="43">
        <v>10</v>
      </c>
      <c r="N324" s="44">
        <v>2290000</v>
      </c>
      <c r="O324" s="44">
        <v>22900000</v>
      </c>
    </row>
    <row r="325" spans="1:15" s="25" customFormat="1" ht="60" customHeight="1" x14ac:dyDescent="0.2">
      <c r="A325" s="41" t="s">
        <v>114</v>
      </c>
      <c r="B325" s="39">
        <v>318</v>
      </c>
      <c r="C325" s="40" t="s">
        <v>128</v>
      </c>
      <c r="D325" s="40" t="s">
        <v>255</v>
      </c>
      <c r="E325" s="41" t="s">
        <v>117</v>
      </c>
      <c r="F325" s="40" t="s">
        <v>23</v>
      </c>
      <c r="G325" s="40" t="s">
        <v>118</v>
      </c>
      <c r="H325" s="40" t="s">
        <v>119</v>
      </c>
      <c r="I325" s="40">
        <v>1</v>
      </c>
      <c r="J325" s="40" t="s">
        <v>26</v>
      </c>
      <c r="K325" s="41" t="s">
        <v>262</v>
      </c>
      <c r="L325" s="42">
        <v>41340</v>
      </c>
      <c r="M325" s="43">
        <v>10</v>
      </c>
      <c r="N325" s="44">
        <v>2990000</v>
      </c>
      <c r="O325" s="44">
        <v>29900000</v>
      </c>
    </row>
    <row r="326" spans="1:15" s="25" customFormat="1" ht="60" customHeight="1" x14ac:dyDescent="0.2">
      <c r="A326" s="41" t="s">
        <v>114</v>
      </c>
      <c r="B326" s="39">
        <v>319</v>
      </c>
      <c r="C326" s="40" t="s">
        <v>128</v>
      </c>
      <c r="D326" s="40" t="s">
        <v>186</v>
      </c>
      <c r="E326" s="41" t="s">
        <v>117</v>
      </c>
      <c r="F326" s="40" t="s">
        <v>23</v>
      </c>
      <c r="G326" s="40" t="s">
        <v>118</v>
      </c>
      <c r="H326" s="40" t="s">
        <v>119</v>
      </c>
      <c r="I326" s="40">
        <v>1</v>
      </c>
      <c r="J326" s="40" t="s">
        <v>26</v>
      </c>
      <c r="K326" s="41" t="s">
        <v>263</v>
      </c>
      <c r="L326" s="42">
        <v>41331</v>
      </c>
      <c r="M326" s="43">
        <v>10</v>
      </c>
      <c r="N326" s="44">
        <v>2290000</v>
      </c>
      <c r="O326" s="44">
        <v>22900000</v>
      </c>
    </row>
    <row r="327" spans="1:15" s="25" customFormat="1" ht="60" customHeight="1" x14ac:dyDescent="0.2">
      <c r="A327" s="41" t="s">
        <v>114</v>
      </c>
      <c r="B327" s="39">
        <v>320</v>
      </c>
      <c r="C327" s="40" t="s">
        <v>128</v>
      </c>
      <c r="D327" s="40" t="s">
        <v>255</v>
      </c>
      <c r="E327" s="41" t="s">
        <v>117</v>
      </c>
      <c r="F327" s="40" t="s">
        <v>23</v>
      </c>
      <c r="G327" s="40" t="s">
        <v>118</v>
      </c>
      <c r="H327" s="40" t="s">
        <v>119</v>
      </c>
      <c r="I327" s="40">
        <v>1</v>
      </c>
      <c r="J327" s="40" t="s">
        <v>26</v>
      </c>
      <c r="K327" s="41" t="s">
        <v>253</v>
      </c>
      <c r="L327" s="42">
        <v>41331</v>
      </c>
      <c r="M327" s="43">
        <v>5</v>
      </c>
      <c r="N327" s="44">
        <v>1540000</v>
      </c>
      <c r="O327" s="44">
        <v>7700000</v>
      </c>
    </row>
    <row r="328" spans="1:15" s="25" customFormat="1" ht="60" customHeight="1" x14ac:dyDescent="0.2">
      <c r="A328" s="41" t="s">
        <v>114</v>
      </c>
      <c r="B328" s="39">
        <v>321</v>
      </c>
      <c r="C328" s="40" t="s">
        <v>128</v>
      </c>
      <c r="D328" s="40" t="s">
        <v>255</v>
      </c>
      <c r="E328" s="41" t="s">
        <v>117</v>
      </c>
      <c r="F328" s="40" t="s">
        <v>23</v>
      </c>
      <c r="G328" s="40" t="s">
        <v>118</v>
      </c>
      <c r="H328" s="40" t="s">
        <v>119</v>
      </c>
      <c r="I328" s="40">
        <v>1</v>
      </c>
      <c r="J328" s="40" t="s">
        <v>26</v>
      </c>
      <c r="K328" s="41" t="s">
        <v>264</v>
      </c>
      <c r="L328" s="42">
        <v>41313</v>
      </c>
      <c r="M328" s="43">
        <v>11</v>
      </c>
      <c r="N328" s="44">
        <v>2990000</v>
      </c>
      <c r="O328" s="44">
        <v>32890000</v>
      </c>
    </row>
    <row r="329" spans="1:15" s="25" customFormat="1" ht="60" customHeight="1" x14ac:dyDescent="0.2">
      <c r="A329" s="41" t="s">
        <v>114</v>
      </c>
      <c r="B329" s="39">
        <v>322</v>
      </c>
      <c r="C329" s="40" t="s">
        <v>128</v>
      </c>
      <c r="D329" s="40" t="s">
        <v>255</v>
      </c>
      <c r="E329" s="41" t="s">
        <v>117</v>
      </c>
      <c r="F329" s="40" t="s">
        <v>23</v>
      </c>
      <c r="G329" s="40" t="s">
        <v>118</v>
      </c>
      <c r="H329" s="40" t="s">
        <v>119</v>
      </c>
      <c r="I329" s="40">
        <v>1</v>
      </c>
      <c r="J329" s="40" t="s">
        <v>26</v>
      </c>
      <c r="K329" s="41" t="s">
        <v>265</v>
      </c>
      <c r="L329" s="42">
        <v>41331</v>
      </c>
      <c r="M329" s="43">
        <v>10</v>
      </c>
      <c r="N329" s="44">
        <v>2990000</v>
      </c>
      <c r="O329" s="44">
        <v>29900000</v>
      </c>
    </row>
    <row r="330" spans="1:15" s="25" customFormat="1" ht="60" customHeight="1" x14ac:dyDescent="0.2">
      <c r="A330" s="41" t="s">
        <v>114</v>
      </c>
      <c r="B330" s="39">
        <v>323</v>
      </c>
      <c r="C330" s="40" t="s">
        <v>128</v>
      </c>
      <c r="D330" s="40" t="s">
        <v>255</v>
      </c>
      <c r="E330" s="41" t="s">
        <v>117</v>
      </c>
      <c r="F330" s="40" t="s">
        <v>23</v>
      </c>
      <c r="G330" s="40" t="s">
        <v>118</v>
      </c>
      <c r="H330" s="40" t="s">
        <v>119</v>
      </c>
      <c r="I330" s="40">
        <v>1</v>
      </c>
      <c r="J330" s="40" t="s">
        <v>26</v>
      </c>
      <c r="K330" s="41" t="s">
        <v>266</v>
      </c>
      <c r="L330" s="42">
        <v>41334</v>
      </c>
      <c r="M330" s="43">
        <v>10</v>
      </c>
      <c r="N330" s="44">
        <v>3370000</v>
      </c>
      <c r="O330" s="44">
        <v>33700000</v>
      </c>
    </row>
    <row r="331" spans="1:15" s="25" customFormat="1" ht="60" customHeight="1" x14ac:dyDescent="0.2">
      <c r="A331" s="41" t="s">
        <v>114</v>
      </c>
      <c r="B331" s="39">
        <v>324</v>
      </c>
      <c r="C331" s="40" t="s">
        <v>128</v>
      </c>
      <c r="D331" s="40" t="s">
        <v>255</v>
      </c>
      <c r="E331" s="41" t="s">
        <v>117</v>
      </c>
      <c r="F331" s="40" t="s">
        <v>23</v>
      </c>
      <c r="G331" s="40" t="s">
        <v>118</v>
      </c>
      <c r="H331" s="40" t="s">
        <v>119</v>
      </c>
      <c r="I331" s="40">
        <v>1</v>
      </c>
      <c r="J331" s="40" t="s">
        <v>26</v>
      </c>
      <c r="K331" s="41" t="s">
        <v>266</v>
      </c>
      <c r="L331" s="42">
        <v>41334</v>
      </c>
      <c r="M331" s="43">
        <v>10</v>
      </c>
      <c r="N331" s="44">
        <v>3370000</v>
      </c>
      <c r="O331" s="44">
        <v>33700000</v>
      </c>
    </row>
    <row r="332" spans="1:15" s="25" customFormat="1" ht="60" customHeight="1" x14ac:dyDescent="0.2">
      <c r="A332" s="41" t="s">
        <v>114</v>
      </c>
      <c r="B332" s="39">
        <v>325</v>
      </c>
      <c r="C332" s="40" t="s">
        <v>128</v>
      </c>
      <c r="D332" s="40" t="s">
        <v>255</v>
      </c>
      <c r="E332" s="41" t="s">
        <v>117</v>
      </c>
      <c r="F332" s="40" t="s">
        <v>23</v>
      </c>
      <c r="G332" s="40" t="s">
        <v>118</v>
      </c>
      <c r="H332" s="40" t="s">
        <v>119</v>
      </c>
      <c r="I332" s="40">
        <v>1</v>
      </c>
      <c r="J332" s="40" t="s">
        <v>26</v>
      </c>
      <c r="K332" s="41" t="s">
        <v>267</v>
      </c>
      <c r="L332" s="42">
        <v>41334</v>
      </c>
      <c r="M332" s="43">
        <v>10</v>
      </c>
      <c r="N332" s="44">
        <v>2990000</v>
      </c>
      <c r="O332" s="44">
        <v>29900000</v>
      </c>
    </row>
    <row r="333" spans="1:15" s="25" customFormat="1" ht="60" customHeight="1" x14ac:dyDescent="0.2">
      <c r="A333" s="41" t="s">
        <v>114</v>
      </c>
      <c r="B333" s="39">
        <v>326</v>
      </c>
      <c r="C333" s="40" t="s">
        <v>128</v>
      </c>
      <c r="D333" s="40" t="s">
        <v>255</v>
      </c>
      <c r="E333" s="41" t="s">
        <v>117</v>
      </c>
      <c r="F333" s="40" t="s">
        <v>23</v>
      </c>
      <c r="G333" s="40" t="s">
        <v>118</v>
      </c>
      <c r="H333" s="40" t="s">
        <v>119</v>
      </c>
      <c r="I333" s="40">
        <v>1</v>
      </c>
      <c r="J333" s="40" t="s">
        <v>26</v>
      </c>
      <c r="K333" s="41" t="s">
        <v>268</v>
      </c>
      <c r="L333" s="42">
        <v>41340</v>
      </c>
      <c r="M333" s="43">
        <v>10</v>
      </c>
      <c r="N333" s="44">
        <v>3370000</v>
      </c>
      <c r="O333" s="44">
        <v>33700000</v>
      </c>
    </row>
    <row r="334" spans="1:15" s="25" customFormat="1" ht="60" customHeight="1" x14ac:dyDescent="0.2">
      <c r="A334" s="41" t="s">
        <v>114</v>
      </c>
      <c r="B334" s="39">
        <v>327</v>
      </c>
      <c r="C334" s="40" t="s">
        <v>128</v>
      </c>
      <c r="D334" s="40" t="s">
        <v>255</v>
      </c>
      <c r="E334" s="41" t="s">
        <v>117</v>
      </c>
      <c r="F334" s="40" t="s">
        <v>23</v>
      </c>
      <c r="G334" s="40" t="s">
        <v>118</v>
      </c>
      <c r="H334" s="40" t="s">
        <v>119</v>
      </c>
      <c r="I334" s="40">
        <v>1</v>
      </c>
      <c r="J334" s="40" t="s">
        <v>26</v>
      </c>
      <c r="K334" s="41" t="s">
        <v>269</v>
      </c>
      <c r="L334" s="42">
        <v>41327</v>
      </c>
      <c r="M334" s="43">
        <v>11</v>
      </c>
      <c r="N334" s="44">
        <v>5410000</v>
      </c>
      <c r="O334" s="44">
        <v>59510000</v>
      </c>
    </row>
    <row r="335" spans="1:15" s="25" customFormat="1" ht="60" customHeight="1" x14ac:dyDescent="0.2">
      <c r="A335" s="41" t="s">
        <v>114</v>
      </c>
      <c r="B335" s="39">
        <v>328</v>
      </c>
      <c r="C335" s="40" t="s">
        <v>128</v>
      </c>
      <c r="D335" s="40" t="s">
        <v>255</v>
      </c>
      <c r="E335" s="41" t="s">
        <v>117</v>
      </c>
      <c r="F335" s="40" t="s">
        <v>23</v>
      </c>
      <c r="G335" s="40" t="s">
        <v>118</v>
      </c>
      <c r="H335" s="40" t="s">
        <v>119</v>
      </c>
      <c r="I335" s="40">
        <v>1</v>
      </c>
      <c r="J335" s="40" t="s">
        <v>26</v>
      </c>
      <c r="K335" s="41" t="s">
        <v>270</v>
      </c>
      <c r="L335" s="42">
        <v>41330</v>
      </c>
      <c r="M335" s="43">
        <v>10</v>
      </c>
      <c r="N335" s="44">
        <v>2680000</v>
      </c>
      <c r="O335" s="44">
        <v>26800000</v>
      </c>
    </row>
    <row r="336" spans="1:15" s="25" customFormat="1" ht="60" customHeight="1" x14ac:dyDescent="0.2">
      <c r="A336" s="41" t="s">
        <v>114</v>
      </c>
      <c r="B336" s="39">
        <v>329</v>
      </c>
      <c r="C336" s="40" t="s">
        <v>128</v>
      </c>
      <c r="D336" s="40" t="s">
        <v>255</v>
      </c>
      <c r="E336" s="41" t="s">
        <v>117</v>
      </c>
      <c r="F336" s="40" t="s">
        <v>23</v>
      </c>
      <c r="G336" s="40" t="s">
        <v>118</v>
      </c>
      <c r="H336" s="40" t="s">
        <v>119</v>
      </c>
      <c r="I336" s="40">
        <v>1</v>
      </c>
      <c r="J336" s="40" t="s">
        <v>26</v>
      </c>
      <c r="K336" s="41" t="s">
        <v>271</v>
      </c>
      <c r="L336" s="42">
        <v>41333</v>
      </c>
      <c r="M336" s="43">
        <v>10</v>
      </c>
      <c r="N336" s="44">
        <v>2680000</v>
      </c>
      <c r="O336" s="44">
        <v>26800000</v>
      </c>
    </row>
    <row r="337" spans="1:15" s="25" customFormat="1" ht="60" customHeight="1" x14ac:dyDescent="0.2">
      <c r="A337" s="41" t="s">
        <v>114</v>
      </c>
      <c r="B337" s="39">
        <v>330</v>
      </c>
      <c r="C337" s="40" t="s">
        <v>128</v>
      </c>
      <c r="D337" s="40" t="s">
        <v>255</v>
      </c>
      <c r="E337" s="41" t="s">
        <v>117</v>
      </c>
      <c r="F337" s="40" t="s">
        <v>23</v>
      </c>
      <c r="G337" s="40" t="s">
        <v>118</v>
      </c>
      <c r="H337" s="40" t="s">
        <v>119</v>
      </c>
      <c r="I337" s="40">
        <v>1</v>
      </c>
      <c r="J337" s="40" t="s">
        <v>26</v>
      </c>
      <c r="K337" s="41" t="s">
        <v>272</v>
      </c>
      <c r="L337" s="42">
        <v>41333</v>
      </c>
      <c r="M337" s="43">
        <v>10</v>
      </c>
      <c r="N337" s="44">
        <v>2990000</v>
      </c>
      <c r="O337" s="44">
        <v>29900000</v>
      </c>
    </row>
    <row r="338" spans="1:15" s="25" customFormat="1" ht="60" customHeight="1" x14ac:dyDescent="0.2">
      <c r="A338" s="41" t="s">
        <v>114</v>
      </c>
      <c r="B338" s="39">
        <v>331</v>
      </c>
      <c r="C338" s="40" t="s">
        <v>128</v>
      </c>
      <c r="D338" s="40" t="s">
        <v>250</v>
      </c>
      <c r="E338" s="41" t="s">
        <v>117</v>
      </c>
      <c r="F338" s="40" t="s">
        <v>23</v>
      </c>
      <c r="G338" s="40" t="s">
        <v>118</v>
      </c>
      <c r="H338" s="40" t="s">
        <v>119</v>
      </c>
      <c r="I338" s="40">
        <v>1</v>
      </c>
      <c r="J338" s="40" t="s">
        <v>26</v>
      </c>
      <c r="K338" s="41" t="s">
        <v>273</v>
      </c>
      <c r="L338" s="42">
        <v>41345</v>
      </c>
      <c r="M338" s="43">
        <v>10</v>
      </c>
      <c r="N338" s="44">
        <v>3370000</v>
      </c>
      <c r="O338" s="44">
        <v>33700000</v>
      </c>
    </row>
    <row r="339" spans="1:15" s="25" customFormat="1" ht="60" customHeight="1" x14ac:dyDescent="0.2">
      <c r="A339" s="41" t="s">
        <v>114</v>
      </c>
      <c r="B339" s="39">
        <v>332</v>
      </c>
      <c r="C339" s="40" t="s">
        <v>128</v>
      </c>
      <c r="D339" s="40" t="s">
        <v>250</v>
      </c>
      <c r="E339" s="41" t="s">
        <v>117</v>
      </c>
      <c r="F339" s="40" t="s">
        <v>23</v>
      </c>
      <c r="G339" s="40" t="s">
        <v>118</v>
      </c>
      <c r="H339" s="40" t="s">
        <v>119</v>
      </c>
      <c r="I339" s="40">
        <v>1</v>
      </c>
      <c r="J339" s="40" t="s">
        <v>26</v>
      </c>
      <c r="K339" s="41" t="s">
        <v>253</v>
      </c>
      <c r="L339" s="42">
        <v>41331</v>
      </c>
      <c r="M339" s="43">
        <v>10</v>
      </c>
      <c r="N339" s="44">
        <v>1540000</v>
      </c>
      <c r="O339" s="44">
        <v>15400000</v>
      </c>
    </row>
    <row r="340" spans="1:15" s="25" customFormat="1" ht="60" customHeight="1" x14ac:dyDescent="0.2">
      <c r="A340" s="41" t="s">
        <v>114</v>
      </c>
      <c r="B340" s="39">
        <v>333</v>
      </c>
      <c r="C340" s="40" t="s">
        <v>128</v>
      </c>
      <c r="D340" s="40" t="s">
        <v>250</v>
      </c>
      <c r="E340" s="41" t="s">
        <v>117</v>
      </c>
      <c r="F340" s="40" t="s">
        <v>23</v>
      </c>
      <c r="G340" s="40" t="s">
        <v>118</v>
      </c>
      <c r="H340" s="40" t="s">
        <v>119</v>
      </c>
      <c r="I340" s="40">
        <v>1</v>
      </c>
      <c r="J340" s="40" t="s">
        <v>26</v>
      </c>
      <c r="K340" s="41" t="s">
        <v>274</v>
      </c>
      <c r="L340" s="42">
        <v>41337</v>
      </c>
      <c r="M340" s="43">
        <v>10</v>
      </c>
      <c r="N340" s="44">
        <v>2680000</v>
      </c>
      <c r="O340" s="44">
        <v>26800000</v>
      </c>
    </row>
    <row r="341" spans="1:15" s="25" customFormat="1" ht="60" customHeight="1" x14ac:dyDescent="0.2">
      <c r="A341" s="41" t="s">
        <v>114</v>
      </c>
      <c r="B341" s="39">
        <v>334</v>
      </c>
      <c r="C341" s="40" t="s">
        <v>128</v>
      </c>
      <c r="D341" s="40" t="s">
        <v>255</v>
      </c>
      <c r="E341" s="41" t="s">
        <v>117</v>
      </c>
      <c r="F341" s="40" t="s">
        <v>23</v>
      </c>
      <c r="G341" s="40" t="s">
        <v>118</v>
      </c>
      <c r="H341" s="40" t="s">
        <v>119</v>
      </c>
      <c r="I341" s="40">
        <v>1</v>
      </c>
      <c r="J341" s="40" t="s">
        <v>26</v>
      </c>
      <c r="K341" s="41" t="s">
        <v>275</v>
      </c>
      <c r="L341" s="42">
        <v>41366</v>
      </c>
      <c r="M341" s="43">
        <v>7</v>
      </c>
      <c r="N341" s="44">
        <v>2290000</v>
      </c>
      <c r="O341" s="44">
        <v>16030000</v>
      </c>
    </row>
    <row r="342" spans="1:15" s="25" customFormat="1" ht="60" customHeight="1" x14ac:dyDescent="0.2">
      <c r="A342" s="41" t="s">
        <v>114</v>
      </c>
      <c r="B342" s="39">
        <v>335</v>
      </c>
      <c r="C342" s="40" t="s">
        <v>128</v>
      </c>
      <c r="D342" s="40" t="s">
        <v>255</v>
      </c>
      <c r="E342" s="41" t="s">
        <v>117</v>
      </c>
      <c r="F342" s="40" t="s">
        <v>23</v>
      </c>
      <c r="G342" s="40" t="s">
        <v>118</v>
      </c>
      <c r="H342" s="40" t="s">
        <v>119</v>
      </c>
      <c r="I342" s="40">
        <v>1</v>
      </c>
      <c r="J342" s="40" t="s">
        <v>26</v>
      </c>
      <c r="K342" s="41" t="s">
        <v>276</v>
      </c>
      <c r="L342" s="42">
        <v>41334</v>
      </c>
      <c r="M342" s="43">
        <v>8</v>
      </c>
      <c r="N342" s="44">
        <v>2290000</v>
      </c>
      <c r="O342" s="44">
        <v>18320000</v>
      </c>
    </row>
    <row r="343" spans="1:15" s="25" customFormat="1" ht="60" customHeight="1" x14ac:dyDescent="0.2">
      <c r="A343" s="41" t="s">
        <v>114</v>
      </c>
      <c r="B343" s="39">
        <v>336</v>
      </c>
      <c r="C343" s="40" t="s">
        <v>128</v>
      </c>
      <c r="D343" s="40" t="s">
        <v>255</v>
      </c>
      <c r="E343" s="41" t="s">
        <v>117</v>
      </c>
      <c r="F343" s="40" t="s">
        <v>23</v>
      </c>
      <c r="G343" s="40" t="s">
        <v>118</v>
      </c>
      <c r="H343" s="40" t="s">
        <v>119</v>
      </c>
      <c r="I343" s="40">
        <v>1</v>
      </c>
      <c r="J343" s="40" t="s">
        <v>26</v>
      </c>
      <c r="K343" s="41" t="s">
        <v>256</v>
      </c>
      <c r="L343" s="42">
        <v>41331</v>
      </c>
      <c r="M343" s="43">
        <v>10</v>
      </c>
      <c r="N343" s="44">
        <v>2990000</v>
      </c>
      <c r="O343" s="44">
        <v>29900000</v>
      </c>
    </row>
    <row r="344" spans="1:15" s="25" customFormat="1" ht="60" customHeight="1" x14ac:dyDescent="0.2">
      <c r="A344" s="41" t="s">
        <v>114</v>
      </c>
      <c r="B344" s="39">
        <v>337</v>
      </c>
      <c r="C344" s="40" t="s">
        <v>128</v>
      </c>
      <c r="D344" s="40" t="s">
        <v>250</v>
      </c>
      <c r="E344" s="41" t="s">
        <v>117</v>
      </c>
      <c r="F344" s="40" t="s">
        <v>31</v>
      </c>
      <c r="G344" s="40" t="s">
        <v>32</v>
      </c>
      <c r="H344" s="40" t="s">
        <v>125</v>
      </c>
      <c r="I344" s="40">
        <v>1</v>
      </c>
      <c r="J344" s="40" t="s">
        <v>26</v>
      </c>
      <c r="K344" s="41" t="s">
        <v>254</v>
      </c>
      <c r="L344" s="42">
        <v>41431</v>
      </c>
      <c r="M344" s="43">
        <v>1</v>
      </c>
      <c r="N344" s="44">
        <v>200000000</v>
      </c>
      <c r="O344" s="44">
        <v>200000000</v>
      </c>
    </row>
    <row r="345" spans="1:15" s="25" customFormat="1" ht="60" customHeight="1" x14ac:dyDescent="0.2">
      <c r="A345" s="41" t="s">
        <v>114</v>
      </c>
      <c r="B345" s="39">
        <v>338</v>
      </c>
      <c r="C345" s="40" t="s">
        <v>128</v>
      </c>
      <c r="D345" s="40" t="s">
        <v>250</v>
      </c>
      <c r="E345" s="46" t="s">
        <v>117</v>
      </c>
      <c r="F345" s="40" t="s">
        <v>165</v>
      </c>
      <c r="G345" s="40" t="s">
        <v>166</v>
      </c>
      <c r="H345" s="40" t="s">
        <v>167</v>
      </c>
      <c r="I345" s="40">
        <v>1</v>
      </c>
      <c r="J345" s="40" t="s">
        <v>26</v>
      </c>
      <c r="K345" s="41" t="s">
        <v>277</v>
      </c>
      <c r="L345" s="42">
        <v>41527</v>
      </c>
      <c r="M345" s="43">
        <v>1</v>
      </c>
      <c r="N345" s="44">
        <v>6411588</v>
      </c>
      <c r="O345" s="44">
        <v>6411588</v>
      </c>
    </row>
    <row r="346" spans="1:15" s="25" customFormat="1" ht="60" customHeight="1" x14ac:dyDescent="0.2">
      <c r="A346" s="41" t="s">
        <v>114</v>
      </c>
      <c r="B346" s="39">
        <v>339</v>
      </c>
      <c r="C346" s="40" t="s">
        <v>128</v>
      </c>
      <c r="D346" s="40" t="s">
        <v>250</v>
      </c>
      <c r="E346" s="41" t="s">
        <v>117</v>
      </c>
      <c r="F346" s="40" t="s">
        <v>31</v>
      </c>
      <c r="G346" s="40" t="s">
        <v>32</v>
      </c>
      <c r="H346" s="40" t="s">
        <v>125</v>
      </c>
      <c r="I346" s="40">
        <v>1</v>
      </c>
      <c r="J346" s="40" t="s">
        <v>26</v>
      </c>
      <c r="K346" s="41" t="s">
        <v>278</v>
      </c>
      <c r="L346" s="42">
        <v>41478</v>
      </c>
      <c r="M346" s="43">
        <v>1</v>
      </c>
      <c r="N346" s="44">
        <v>81927378</v>
      </c>
      <c r="O346" s="44">
        <v>81927378</v>
      </c>
    </row>
    <row r="347" spans="1:15" s="25" customFormat="1" ht="60" customHeight="1" x14ac:dyDescent="0.2">
      <c r="A347" s="41" t="s">
        <v>114</v>
      </c>
      <c r="B347" s="39">
        <v>340</v>
      </c>
      <c r="C347" s="40" t="s">
        <v>128</v>
      </c>
      <c r="D347" s="40" t="s">
        <v>250</v>
      </c>
      <c r="E347" s="41" t="s">
        <v>117</v>
      </c>
      <c r="F347" s="40" t="s">
        <v>31</v>
      </c>
      <c r="G347" s="40" t="s">
        <v>32</v>
      </c>
      <c r="H347" s="40" t="s">
        <v>125</v>
      </c>
      <c r="I347" s="40">
        <v>1</v>
      </c>
      <c r="J347" s="40" t="s">
        <v>26</v>
      </c>
      <c r="K347" s="41" t="s">
        <v>279</v>
      </c>
      <c r="L347" s="42">
        <v>41507</v>
      </c>
      <c r="M347" s="43">
        <v>1</v>
      </c>
      <c r="N347" s="44">
        <v>1988000</v>
      </c>
      <c r="O347" s="44">
        <v>1988000</v>
      </c>
    </row>
    <row r="348" spans="1:15" s="25" customFormat="1" ht="60" customHeight="1" x14ac:dyDescent="0.2">
      <c r="A348" s="41" t="s">
        <v>114</v>
      </c>
      <c r="B348" s="39">
        <v>341</v>
      </c>
      <c r="C348" s="40" t="s">
        <v>128</v>
      </c>
      <c r="D348" s="40" t="s">
        <v>255</v>
      </c>
      <c r="E348" s="41" t="s">
        <v>117</v>
      </c>
      <c r="F348" s="40" t="s">
        <v>23</v>
      </c>
      <c r="G348" s="40" t="s">
        <v>118</v>
      </c>
      <c r="H348" s="40" t="s">
        <v>119</v>
      </c>
      <c r="I348" s="40">
        <v>1</v>
      </c>
      <c r="J348" s="40" t="s">
        <v>26</v>
      </c>
      <c r="K348" s="41" t="s">
        <v>280</v>
      </c>
      <c r="L348" s="42">
        <v>41346</v>
      </c>
      <c r="M348" s="43">
        <v>10</v>
      </c>
      <c r="N348" s="44">
        <v>1540000</v>
      </c>
      <c r="O348" s="44">
        <v>15400000</v>
      </c>
    </row>
    <row r="349" spans="1:15" s="25" customFormat="1" ht="60" customHeight="1" x14ac:dyDescent="0.2">
      <c r="A349" s="41" t="s">
        <v>114</v>
      </c>
      <c r="B349" s="39">
        <v>342</v>
      </c>
      <c r="C349" s="40" t="s">
        <v>128</v>
      </c>
      <c r="D349" s="40" t="s">
        <v>255</v>
      </c>
      <c r="E349" s="41" t="s">
        <v>117</v>
      </c>
      <c r="F349" s="40" t="s">
        <v>23</v>
      </c>
      <c r="G349" s="40" t="s">
        <v>118</v>
      </c>
      <c r="H349" s="40" t="s">
        <v>119</v>
      </c>
      <c r="I349" s="40">
        <v>1</v>
      </c>
      <c r="J349" s="40" t="s">
        <v>26</v>
      </c>
      <c r="K349" s="41" t="s">
        <v>281</v>
      </c>
      <c r="L349" s="42">
        <v>41345</v>
      </c>
      <c r="M349" s="43">
        <v>10</v>
      </c>
      <c r="N349" s="44">
        <v>3880000</v>
      </c>
      <c r="O349" s="44">
        <v>38800000</v>
      </c>
    </row>
    <row r="350" spans="1:15" s="25" customFormat="1" ht="60" customHeight="1" x14ac:dyDescent="0.2">
      <c r="A350" s="41" t="s">
        <v>114</v>
      </c>
      <c r="B350" s="39">
        <v>343</v>
      </c>
      <c r="C350" s="40" t="s">
        <v>128</v>
      </c>
      <c r="D350" s="40" t="s">
        <v>255</v>
      </c>
      <c r="E350" s="41" t="s">
        <v>117</v>
      </c>
      <c r="F350" s="40" t="s">
        <v>23</v>
      </c>
      <c r="G350" s="40" t="s">
        <v>118</v>
      </c>
      <c r="H350" s="40" t="s">
        <v>119</v>
      </c>
      <c r="I350" s="40">
        <v>1</v>
      </c>
      <c r="J350" s="40" t="s">
        <v>26</v>
      </c>
      <c r="K350" s="41" t="s">
        <v>282</v>
      </c>
      <c r="L350" s="42">
        <v>41327</v>
      </c>
      <c r="M350" s="43">
        <v>10</v>
      </c>
      <c r="N350" s="44">
        <v>2680000</v>
      </c>
      <c r="O350" s="44">
        <v>26800000</v>
      </c>
    </row>
    <row r="351" spans="1:15" s="25" customFormat="1" ht="60" customHeight="1" x14ac:dyDescent="0.2">
      <c r="A351" s="41" t="s">
        <v>114</v>
      </c>
      <c r="B351" s="39">
        <v>344</v>
      </c>
      <c r="C351" s="40" t="s">
        <v>128</v>
      </c>
      <c r="D351" s="40" t="s">
        <v>255</v>
      </c>
      <c r="E351" s="41" t="s">
        <v>117</v>
      </c>
      <c r="F351" s="40" t="s">
        <v>23</v>
      </c>
      <c r="G351" s="40" t="s">
        <v>118</v>
      </c>
      <c r="H351" s="40" t="s">
        <v>119</v>
      </c>
      <c r="I351" s="40">
        <v>1</v>
      </c>
      <c r="J351" s="40" t="s">
        <v>26</v>
      </c>
      <c r="K351" s="41" t="s">
        <v>283</v>
      </c>
      <c r="L351" s="42">
        <v>41341</v>
      </c>
      <c r="M351" s="43">
        <v>9</v>
      </c>
      <c r="N351" s="44">
        <v>1210000</v>
      </c>
      <c r="O351" s="44">
        <v>10890000</v>
      </c>
    </row>
    <row r="352" spans="1:15" s="25" customFormat="1" ht="60" customHeight="1" x14ac:dyDescent="0.2">
      <c r="A352" s="41" t="s">
        <v>114</v>
      </c>
      <c r="B352" s="39">
        <v>345</v>
      </c>
      <c r="C352" s="40" t="s">
        <v>128</v>
      </c>
      <c r="D352" s="40" t="s">
        <v>255</v>
      </c>
      <c r="E352" s="41" t="s">
        <v>117</v>
      </c>
      <c r="F352" s="40" t="s">
        <v>23</v>
      </c>
      <c r="G352" s="40" t="s">
        <v>118</v>
      </c>
      <c r="H352" s="40" t="s">
        <v>119</v>
      </c>
      <c r="I352" s="40">
        <v>1</v>
      </c>
      <c r="J352" s="40" t="s">
        <v>26</v>
      </c>
      <c r="K352" s="41" t="s">
        <v>284</v>
      </c>
      <c r="L352" s="42">
        <v>41316</v>
      </c>
      <c r="M352" s="43">
        <v>11</v>
      </c>
      <c r="N352" s="44">
        <v>2290000</v>
      </c>
      <c r="O352" s="44">
        <v>25190000</v>
      </c>
    </row>
    <row r="353" spans="1:15" s="25" customFormat="1" ht="60" customHeight="1" x14ac:dyDescent="0.2">
      <c r="A353" s="41" t="s">
        <v>114</v>
      </c>
      <c r="B353" s="39">
        <v>346</v>
      </c>
      <c r="C353" s="40" t="s">
        <v>128</v>
      </c>
      <c r="D353" s="40" t="s">
        <v>250</v>
      </c>
      <c r="E353" s="41" t="s">
        <v>117</v>
      </c>
      <c r="F353" s="40" t="s">
        <v>23</v>
      </c>
      <c r="G353" s="40" t="s">
        <v>118</v>
      </c>
      <c r="H353" s="40" t="s">
        <v>119</v>
      </c>
      <c r="I353" s="40">
        <v>1</v>
      </c>
      <c r="J353" s="40" t="s">
        <v>26</v>
      </c>
      <c r="K353" s="41" t="s">
        <v>246</v>
      </c>
      <c r="L353" s="42">
        <v>41334</v>
      </c>
      <c r="M353" s="43">
        <v>10</v>
      </c>
      <c r="N353" s="44">
        <v>2990000</v>
      </c>
      <c r="O353" s="44">
        <v>29900000</v>
      </c>
    </row>
    <row r="354" spans="1:15" s="25" customFormat="1" ht="60" customHeight="1" x14ac:dyDescent="0.2">
      <c r="A354" s="41" t="s">
        <v>114</v>
      </c>
      <c r="B354" s="39">
        <v>347</v>
      </c>
      <c r="C354" s="40" t="s">
        <v>128</v>
      </c>
      <c r="D354" s="40" t="s">
        <v>255</v>
      </c>
      <c r="E354" s="41" t="s">
        <v>117</v>
      </c>
      <c r="F354" s="40" t="s">
        <v>23</v>
      </c>
      <c r="G354" s="40" t="s">
        <v>118</v>
      </c>
      <c r="H354" s="40" t="s">
        <v>119</v>
      </c>
      <c r="I354" s="40">
        <v>1</v>
      </c>
      <c r="J354" s="40" t="s">
        <v>26</v>
      </c>
      <c r="K354" s="41" t="s">
        <v>285</v>
      </c>
      <c r="L354" s="42">
        <v>41320</v>
      </c>
      <c r="M354" s="43">
        <v>7</v>
      </c>
      <c r="N354" s="44">
        <v>1210000</v>
      </c>
      <c r="O354" s="44">
        <v>8470000</v>
      </c>
    </row>
    <row r="355" spans="1:15" s="25" customFormat="1" ht="60" customHeight="1" x14ac:dyDescent="0.2">
      <c r="A355" s="41" t="s">
        <v>114</v>
      </c>
      <c r="B355" s="39">
        <v>348</v>
      </c>
      <c r="C355" s="40" t="s">
        <v>128</v>
      </c>
      <c r="D355" s="40" t="s">
        <v>184</v>
      </c>
      <c r="E355" s="41" t="s">
        <v>117</v>
      </c>
      <c r="F355" s="40" t="s">
        <v>23</v>
      </c>
      <c r="G355" s="40" t="s">
        <v>118</v>
      </c>
      <c r="H355" s="40" t="s">
        <v>119</v>
      </c>
      <c r="I355" s="40">
        <v>1</v>
      </c>
      <c r="J355" s="40" t="s">
        <v>26</v>
      </c>
      <c r="K355" s="41" t="s">
        <v>286</v>
      </c>
      <c r="L355" s="42">
        <v>41327</v>
      </c>
      <c r="M355" s="43">
        <v>5.5</v>
      </c>
      <c r="N355" s="44">
        <v>3880000</v>
      </c>
      <c r="O355" s="44">
        <v>21340000</v>
      </c>
    </row>
    <row r="356" spans="1:15" s="25" customFormat="1" ht="60" customHeight="1" x14ac:dyDescent="0.2">
      <c r="A356" s="41" t="s">
        <v>114</v>
      </c>
      <c r="B356" s="39">
        <v>349</v>
      </c>
      <c r="C356" s="40" t="s">
        <v>128</v>
      </c>
      <c r="D356" s="40" t="s">
        <v>184</v>
      </c>
      <c r="E356" s="41" t="s">
        <v>117</v>
      </c>
      <c r="F356" s="40" t="s">
        <v>23</v>
      </c>
      <c r="G356" s="40" t="s">
        <v>118</v>
      </c>
      <c r="H356" s="40" t="s">
        <v>119</v>
      </c>
      <c r="I356" s="40">
        <v>1</v>
      </c>
      <c r="J356" s="40" t="s">
        <v>26</v>
      </c>
      <c r="K356" s="41" t="s">
        <v>287</v>
      </c>
      <c r="L356" s="42">
        <v>41327</v>
      </c>
      <c r="M356" s="43">
        <v>5.5</v>
      </c>
      <c r="N356" s="44">
        <v>3880000</v>
      </c>
      <c r="O356" s="44">
        <v>21340000</v>
      </c>
    </row>
    <row r="357" spans="1:15" s="25" customFormat="1" ht="60" customHeight="1" x14ac:dyDescent="0.2">
      <c r="A357" s="41" t="s">
        <v>114</v>
      </c>
      <c r="B357" s="39">
        <v>350</v>
      </c>
      <c r="C357" s="40" t="s">
        <v>128</v>
      </c>
      <c r="D357" s="40" t="s">
        <v>184</v>
      </c>
      <c r="E357" s="41" t="s">
        <v>117</v>
      </c>
      <c r="F357" s="40" t="s">
        <v>23</v>
      </c>
      <c r="G357" s="40" t="s">
        <v>118</v>
      </c>
      <c r="H357" s="40" t="s">
        <v>119</v>
      </c>
      <c r="I357" s="40">
        <v>1</v>
      </c>
      <c r="J357" s="40" t="s">
        <v>26</v>
      </c>
      <c r="K357" s="41" t="s">
        <v>288</v>
      </c>
      <c r="L357" s="42">
        <v>41331</v>
      </c>
      <c r="M357" s="43">
        <v>2.4666666666666699</v>
      </c>
      <c r="N357" s="44">
        <v>4800000</v>
      </c>
      <c r="O357" s="44">
        <v>11840000</v>
      </c>
    </row>
    <row r="358" spans="1:15" s="25" customFormat="1" ht="60" customHeight="1" x14ac:dyDescent="0.2">
      <c r="A358" s="41" t="s">
        <v>114</v>
      </c>
      <c r="B358" s="39">
        <v>351</v>
      </c>
      <c r="C358" s="40" t="s">
        <v>128</v>
      </c>
      <c r="D358" s="40" t="s">
        <v>184</v>
      </c>
      <c r="E358" s="41" t="s">
        <v>117</v>
      </c>
      <c r="F358" s="40" t="s">
        <v>23</v>
      </c>
      <c r="G358" s="40" t="s">
        <v>118</v>
      </c>
      <c r="H358" s="40" t="s">
        <v>119</v>
      </c>
      <c r="I358" s="40">
        <v>1</v>
      </c>
      <c r="J358" s="40" t="s">
        <v>26</v>
      </c>
      <c r="K358" s="41" t="s">
        <v>289</v>
      </c>
      <c r="L358" s="42">
        <v>41394</v>
      </c>
      <c r="M358" s="43">
        <v>9</v>
      </c>
      <c r="N358" s="44">
        <v>5410000</v>
      </c>
      <c r="O358" s="44">
        <v>48690000</v>
      </c>
    </row>
    <row r="359" spans="1:15" s="25" customFormat="1" ht="60" customHeight="1" x14ac:dyDescent="0.2">
      <c r="A359" s="41" t="s">
        <v>114</v>
      </c>
      <c r="B359" s="39">
        <v>352</v>
      </c>
      <c r="C359" s="40" t="s">
        <v>128</v>
      </c>
      <c r="D359" s="40" t="s">
        <v>184</v>
      </c>
      <c r="E359" s="41" t="s">
        <v>117</v>
      </c>
      <c r="F359" s="40" t="s">
        <v>23</v>
      </c>
      <c r="G359" s="40" t="s">
        <v>118</v>
      </c>
      <c r="H359" s="40" t="s">
        <v>119</v>
      </c>
      <c r="I359" s="40">
        <v>1</v>
      </c>
      <c r="J359" s="40" t="s">
        <v>26</v>
      </c>
      <c r="K359" s="41" t="s">
        <v>290</v>
      </c>
      <c r="L359" s="42">
        <v>41318</v>
      </c>
      <c r="M359" s="43">
        <v>12</v>
      </c>
      <c r="N359" s="44">
        <v>4900000</v>
      </c>
      <c r="O359" s="44">
        <v>58800000</v>
      </c>
    </row>
    <row r="360" spans="1:15" s="25" customFormat="1" ht="60" customHeight="1" x14ac:dyDescent="0.2">
      <c r="A360" s="41" t="s">
        <v>114</v>
      </c>
      <c r="B360" s="39">
        <v>353</v>
      </c>
      <c r="C360" s="40" t="s">
        <v>128</v>
      </c>
      <c r="D360" s="40" t="s">
        <v>184</v>
      </c>
      <c r="E360" s="41" t="s">
        <v>117</v>
      </c>
      <c r="F360" s="40" t="s">
        <v>23</v>
      </c>
      <c r="G360" s="40" t="s">
        <v>118</v>
      </c>
      <c r="H360" s="40" t="s">
        <v>119</v>
      </c>
      <c r="I360" s="40">
        <v>1</v>
      </c>
      <c r="J360" s="40" t="s">
        <v>26</v>
      </c>
      <c r="K360" s="41" t="s">
        <v>291</v>
      </c>
      <c r="L360" s="42">
        <v>41304</v>
      </c>
      <c r="M360" s="43">
        <v>2</v>
      </c>
      <c r="N360" s="44">
        <v>4800000</v>
      </c>
      <c r="O360" s="44">
        <v>9600000</v>
      </c>
    </row>
    <row r="361" spans="1:15" s="25" customFormat="1" ht="60" customHeight="1" x14ac:dyDescent="0.2">
      <c r="A361" s="41" t="s">
        <v>114</v>
      </c>
      <c r="B361" s="39">
        <v>354</v>
      </c>
      <c r="C361" s="40" t="s">
        <v>128</v>
      </c>
      <c r="D361" s="40" t="s">
        <v>184</v>
      </c>
      <c r="E361" s="41" t="s">
        <v>117</v>
      </c>
      <c r="F361" s="40" t="s">
        <v>23</v>
      </c>
      <c r="G361" s="40" t="s">
        <v>118</v>
      </c>
      <c r="H361" s="40" t="s">
        <v>119</v>
      </c>
      <c r="I361" s="40">
        <v>1</v>
      </c>
      <c r="J361" s="40" t="s">
        <v>26</v>
      </c>
      <c r="K361" s="41" t="s">
        <v>292</v>
      </c>
      <c r="L361" s="42">
        <v>41368</v>
      </c>
      <c r="M361" s="43">
        <v>10</v>
      </c>
      <c r="N361" s="44">
        <v>5410000</v>
      </c>
      <c r="O361" s="44">
        <v>54100000</v>
      </c>
    </row>
    <row r="362" spans="1:15" s="25" customFormat="1" ht="60" customHeight="1" x14ac:dyDescent="0.2">
      <c r="A362" s="41" t="s">
        <v>114</v>
      </c>
      <c r="B362" s="39">
        <v>355</v>
      </c>
      <c r="C362" s="40" t="s">
        <v>128</v>
      </c>
      <c r="D362" s="40" t="s">
        <v>184</v>
      </c>
      <c r="E362" s="41" t="s">
        <v>117</v>
      </c>
      <c r="F362" s="40" t="s">
        <v>23</v>
      </c>
      <c r="G362" s="40" t="s">
        <v>118</v>
      </c>
      <c r="H362" s="40" t="s">
        <v>119</v>
      </c>
      <c r="I362" s="40">
        <v>1</v>
      </c>
      <c r="J362" s="40" t="s">
        <v>26</v>
      </c>
      <c r="K362" s="41" t="s">
        <v>293</v>
      </c>
      <c r="L362" s="42">
        <v>41299</v>
      </c>
      <c r="M362" s="43">
        <v>1</v>
      </c>
      <c r="N362" s="44">
        <v>3800000</v>
      </c>
      <c r="O362" s="44">
        <v>3800000</v>
      </c>
    </row>
    <row r="363" spans="1:15" s="25" customFormat="1" ht="60" customHeight="1" x14ac:dyDescent="0.2">
      <c r="A363" s="41" t="s">
        <v>114</v>
      </c>
      <c r="B363" s="39">
        <v>356</v>
      </c>
      <c r="C363" s="40" t="s">
        <v>128</v>
      </c>
      <c r="D363" s="40" t="s">
        <v>184</v>
      </c>
      <c r="E363" s="41" t="s">
        <v>117</v>
      </c>
      <c r="F363" s="40" t="s">
        <v>23</v>
      </c>
      <c r="G363" s="40" t="s">
        <v>118</v>
      </c>
      <c r="H363" s="40" t="s">
        <v>119</v>
      </c>
      <c r="I363" s="40">
        <v>1</v>
      </c>
      <c r="J363" s="40" t="s">
        <v>26</v>
      </c>
      <c r="K363" s="41" t="s">
        <v>294</v>
      </c>
      <c r="L363" s="42">
        <v>41352</v>
      </c>
      <c r="M363" s="43">
        <v>10</v>
      </c>
      <c r="N363" s="44">
        <v>4390000</v>
      </c>
      <c r="O363" s="44">
        <v>43900000</v>
      </c>
    </row>
    <row r="364" spans="1:15" s="25" customFormat="1" ht="60" customHeight="1" x14ac:dyDescent="0.2">
      <c r="A364" s="41" t="s">
        <v>114</v>
      </c>
      <c r="B364" s="39">
        <v>357</v>
      </c>
      <c r="C364" s="40" t="s">
        <v>128</v>
      </c>
      <c r="D364" s="40" t="s">
        <v>184</v>
      </c>
      <c r="E364" s="41" t="s">
        <v>117</v>
      </c>
      <c r="F364" s="40" t="s">
        <v>23</v>
      </c>
      <c r="G364" s="40" t="s">
        <v>118</v>
      </c>
      <c r="H364" s="40" t="s">
        <v>119</v>
      </c>
      <c r="I364" s="40">
        <v>1</v>
      </c>
      <c r="J364" s="40" t="s">
        <v>26</v>
      </c>
      <c r="K364" s="41" t="s">
        <v>295</v>
      </c>
      <c r="L364" s="42">
        <v>41297</v>
      </c>
      <c r="M364" s="43">
        <v>2</v>
      </c>
      <c r="N364" s="44">
        <v>5300000</v>
      </c>
      <c r="O364" s="44">
        <v>10600000</v>
      </c>
    </row>
    <row r="365" spans="1:15" s="25" customFormat="1" ht="60" customHeight="1" x14ac:dyDescent="0.2">
      <c r="A365" s="41" t="s">
        <v>114</v>
      </c>
      <c r="B365" s="39">
        <v>358</v>
      </c>
      <c r="C365" s="40" t="s">
        <v>128</v>
      </c>
      <c r="D365" s="40" t="s">
        <v>184</v>
      </c>
      <c r="E365" s="41" t="s">
        <v>117</v>
      </c>
      <c r="F365" s="40" t="s">
        <v>23</v>
      </c>
      <c r="G365" s="40" t="s">
        <v>118</v>
      </c>
      <c r="H365" s="40" t="s">
        <v>119</v>
      </c>
      <c r="I365" s="40">
        <v>1</v>
      </c>
      <c r="J365" s="40" t="s">
        <v>26</v>
      </c>
      <c r="K365" s="41" t="s">
        <v>296</v>
      </c>
      <c r="L365" s="42">
        <v>41372</v>
      </c>
      <c r="M365" s="43">
        <v>10</v>
      </c>
      <c r="N365" s="44">
        <v>6300000</v>
      </c>
      <c r="O365" s="44">
        <v>11970000</v>
      </c>
    </row>
    <row r="366" spans="1:15" s="25" customFormat="1" ht="60" customHeight="1" x14ac:dyDescent="0.2">
      <c r="A366" s="41" t="s">
        <v>114</v>
      </c>
      <c r="B366" s="39">
        <v>359</v>
      </c>
      <c r="C366" s="40" t="s">
        <v>128</v>
      </c>
      <c r="D366" s="40" t="s">
        <v>184</v>
      </c>
      <c r="E366" s="41" t="s">
        <v>117</v>
      </c>
      <c r="F366" s="40" t="s">
        <v>23</v>
      </c>
      <c r="G366" s="40" t="s">
        <v>118</v>
      </c>
      <c r="H366" s="40" t="s">
        <v>119</v>
      </c>
      <c r="I366" s="40">
        <v>1</v>
      </c>
      <c r="J366" s="40" t="s">
        <v>26</v>
      </c>
      <c r="K366" s="41" t="s">
        <v>297</v>
      </c>
      <c r="L366" s="42">
        <v>41296</v>
      </c>
      <c r="M366" s="43">
        <v>2</v>
      </c>
      <c r="N366" s="44">
        <v>4300000</v>
      </c>
      <c r="O366" s="44">
        <v>8600000</v>
      </c>
    </row>
    <row r="367" spans="1:15" s="25" customFormat="1" ht="60" customHeight="1" x14ac:dyDescent="0.2">
      <c r="A367" s="41" t="s">
        <v>114</v>
      </c>
      <c r="B367" s="39">
        <v>360</v>
      </c>
      <c r="C367" s="40" t="s">
        <v>128</v>
      </c>
      <c r="D367" s="40" t="s">
        <v>184</v>
      </c>
      <c r="E367" s="41" t="s">
        <v>117</v>
      </c>
      <c r="F367" s="40" t="s">
        <v>23</v>
      </c>
      <c r="G367" s="40" t="s">
        <v>118</v>
      </c>
      <c r="H367" s="40" t="s">
        <v>119</v>
      </c>
      <c r="I367" s="40">
        <v>1</v>
      </c>
      <c r="J367" s="40" t="s">
        <v>26</v>
      </c>
      <c r="K367" s="41" t="s">
        <v>298</v>
      </c>
      <c r="L367" s="42">
        <v>41355</v>
      </c>
      <c r="M367" s="43">
        <v>11</v>
      </c>
      <c r="N367" s="44">
        <v>4900000</v>
      </c>
      <c r="O367" s="44">
        <v>53900000</v>
      </c>
    </row>
    <row r="368" spans="1:15" s="25" customFormat="1" ht="60" customHeight="1" x14ac:dyDescent="0.2">
      <c r="A368" s="41" t="s">
        <v>114</v>
      </c>
      <c r="B368" s="39">
        <v>361</v>
      </c>
      <c r="C368" s="40" t="s">
        <v>128</v>
      </c>
      <c r="D368" s="40" t="s">
        <v>184</v>
      </c>
      <c r="E368" s="41" t="s">
        <v>117</v>
      </c>
      <c r="F368" s="40" t="s">
        <v>23</v>
      </c>
      <c r="G368" s="40" t="s">
        <v>118</v>
      </c>
      <c r="H368" s="40" t="s">
        <v>119</v>
      </c>
      <c r="I368" s="40">
        <v>1</v>
      </c>
      <c r="J368" s="40" t="s">
        <v>26</v>
      </c>
      <c r="K368" s="41" t="s">
        <v>299</v>
      </c>
      <c r="L368" s="42">
        <v>41302</v>
      </c>
      <c r="M368" s="43">
        <v>2</v>
      </c>
      <c r="N368" s="44">
        <v>5800000</v>
      </c>
      <c r="O368" s="44">
        <v>11600000</v>
      </c>
    </row>
    <row r="369" spans="1:15" s="25" customFormat="1" ht="60" customHeight="1" x14ac:dyDescent="0.2">
      <c r="A369" s="41" t="s">
        <v>114</v>
      </c>
      <c r="B369" s="39">
        <v>362</v>
      </c>
      <c r="C369" s="40" t="s">
        <v>128</v>
      </c>
      <c r="D369" s="40" t="s">
        <v>184</v>
      </c>
      <c r="E369" s="41" t="s">
        <v>117</v>
      </c>
      <c r="F369" s="40" t="s">
        <v>23</v>
      </c>
      <c r="G369" s="40" t="s">
        <v>118</v>
      </c>
      <c r="H369" s="40" t="s">
        <v>119</v>
      </c>
      <c r="I369" s="40">
        <v>1</v>
      </c>
      <c r="J369" s="40" t="s">
        <v>26</v>
      </c>
      <c r="K369" s="41" t="s">
        <v>300</v>
      </c>
      <c r="L369" s="42">
        <v>41365</v>
      </c>
      <c r="M369" s="43">
        <v>10</v>
      </c>
      <c r="N369" s="44">
        <v>5800000</v>
      </c>
      <c r="O369" s="44">
        <v>58000000</v>
      </c>
    </row>
    <row r="370" spans="1:15" s="25" customFormat="1" ht="60" customHeight="1" x14ac:dyDescent="0.2">
      <c r="A370" s="41" t="s">
        <v>114</v>
      </c>
      <c r="B370" s="39">
        <v>363</v>
      </c>
      <c r="C370" s="40" t="s">
        <v>128</v>
      </c>
      <c r="D370" s="40" t="s">
        <v>184</v>
      </c>
      <c r="E370" s="41" t="s">
        <v>117</v>
      </c>
      <c r="F370" s="40" t="s">
        <v>23</v>
      </c>
      <c r="G370" s="40" t="s">
        <v>118</v>
      </c>
      <c r="H370" s="40" t="s">
        <v>119</v>
      </c>
      <c r="I370" s="40">
        <v>1</v>
      </c>
      <c r="J370" s="40" t="s">
        <v>26</v>
      </c>
      <c r="K370" s="41" t="s">
        <v>298</v>
      </c>
      <c r="L370" s="42">
        <v>41337</v>
      </c>
      <c r="M370" s="43">
        <v>11</v>
      </c>
      <c r="N370" s="44">
        <v>4900000</v>
      </c>
      <c r="O370" s="44">
        <v>53900000</v>
      </c>
    </row>
    <row r="371" spans="1:15" s="25" customFormat="1" ht="60" customHeight="1" x14ac:dyDescent="0.2">
      <c r="A371" s="41" t="s">
        <v>114</v>
      </c>
      <c r="B371" s="39">
        <v>364</v>
      </c>
      <c r="C371" s="40" t="s">
        <v>128</v>
      </c>
      <c r="D371" s="40" t="s">
        <v>184</v>
      </c>
      <c r="E371" s="41" t="s">
        <v>117</v>
      </c>
      <c r="F371" s="40" t="s">
        <v>23</v>
      </c>
      <c r="G371" s="40" t="s">
        <v>118</v>
      </c>
      <c r="H371" s="40" t="s">
        <v>119</v>
      </c>
      <c r="I371" s="40">
        <v>1</v>
      </c>
      <c r="J371" s="40" t="s">
        <v>26</v>
      </c>
      <c r="K371" s="41" t="s">
        <v>301</v>
      </c>
      <c r="L371" s="42">
        <v>41425</v>
      </c>
      <c r="M371" s="43">
        <v>8</v>
      </c>
      <c r="N371" s="44">
        <v>4900000</v>
      </c>
      <c r="O371" s="44">
        <v>39200000</v>
      </c>
    </row>
    <row r="372" spans="1:15" s="25" customFormat="1" ht="60" customHeight="1" x14ac:dyDescent="0.2">
      <c r="A372" s="41" t="s">
        <v>114</v>
      </c>
      <c r="B372" s="39">
        <v>365</v>
      </c>
      <c r="C372" s="40" t="s">
        <v>128</v>
      </c>
      <c r="D372" s="40" t="s">
        <v>184</v>
      </c>
      <c r="E372" s="41" t="s">
        <v>117</v>
      </c>
      <c r="F372" s="40" t="s">
        <v>23</v>
      </c>
      <c r="G372" s="40" t="s">
        <v>118</v>
      </c>
      <c r="H372" s="40" t="s">
        <v>119</v>
      </c>
      <c r="I372" s="40">
        <v>1</v>
      </c>
      <c r="J372" s="40" t="s">
        <v>26</v>
      </c>
      <c r="K372" s="41" t="s">
        <v>298</v>
      </c>
      <c r="L372" s="42">
        <v>41331</v>
      </c>
      <c r="M372" s="43">
        <v>11</v>
      </c>
      <c r="N372" s="44">
        <v>4900000</v>
      </c>
      <c r="O372" s="44">
        <v>53900000</v>
      </c>
    </row>
    <row r="373" spans="1:15" s="25" customFormat="1" ht="60" customHeight="1" x14ac:dyDescent="0.2">
      <c r="A373" s="41" t="s">
        <v>114</v>
      </c>
      <c r="B373" s="39">
        <v>366</v>
      </c>
      <c r="C373" s="40" t="s">
        <v>128</v>
      </c>
      <c r="D373" s="40" t="s">
        <v>184</v>
      </c>
      <c r="E373" s="41" t="s">
        <v>117</v>
      </c>
      <c r="F373" s="40" t="s">
        <v>23</v>
      </c>
      <c r="G373" s="40" t="s">
        <v>118</v>
      </c>
      <c r="H373" s="40" t="s">
        <v>119</v>
      </c>
      <c r="I373" s="40">
        <v>1</v>
      </c>
      <c r="J373" s="40" t="s">
        <v>26</v>
      </c>
      <c r="K373" s="41" t="s">
        <v>302</v>
      </c>
      <c r="L373" s="42">
        <v>41418</v>
      </c>
      <c r="M373" s="43">
        <v>8</v>
      </c>
      <c r="N373" s="44">
        <v>4900000</v>
      </c>
      <c r="O373" s="44">
        <v>39200000</v>
      </c>
    </row>
    <row r="374" spans="1:15" s="25" customFormat="1" ht="60" customHeight="1" x14ac:dyDescent="0.2">
      <c r="A374" s="41" t="s">
        <v>114</v>
      </c>
      <c r="B374" s="39">
        <v>367</v>
      </c>
      <c r="C374" s="40" t="s">
        <v>128</v>
      </c>
      <c r="D374" s="40" t="s">
        <v>184</v>
      </c>
      <c r="E374" s="41" t="s">
        <v>117</v>
      </c>
      <c r="F374" s="40" t="s">
        <v>23</v>
      </c>
      <c r="G374" s="40" t="s">
        <v>118</v>
      </c>
      <c r="H374" s="40" t="s">
        <v>119</v>
      </c>
      <c r="I374" s="40">
        <v>1</v>
      </c>
      <c r="J374" s="40" t="s">
        <v>26</v>
      </c>
      <c r="K374" s="41" t="s">
        <v>303</v>
      </c>
      <c r="L374" s="42">
        <v>41345</v>
      </c>
      <c r="M374" s="43">
        <v>11</v>
      </c>
      <c r="N374" s="44">
        <v>2470000</v>
      </c>
      <c r="O374" s="44">
        <v>27170000</v>
      </c>
    </row>
    <row r="375" spans="1:15" s="25" customFormat="1" ht="60" customHeight="1" x14ac:dyDescent="0.2">
      <c r="A375" s="41" t="s">
        <v>114</v>
      </c>
      <c r="B375" s="39">
        <v>368</v>
      </c>
      <c r="C375" s="40" t="s">
        <v>128</v>
      </c>
      <c r="D375" s="40" t="s">
        <v>184</v>
      </c>
      <c r="E375" s="41" t="s">
        <v>117</v>
      </c>
      <c r="F375" s="40" t="s">
        <v>23</v>
      </c>
      <c r="G375" s="40" t="s">
        <v>118</v>
      </c>
      <c r="H375" s="40" t="s">
        <v>119</v>
      </c>
      <c r="I375" s="40">
        <v>1</v>
      </c>
      <c r="J375" s="40" t="s">
        <v>26</v>
      </c>
      <c r="K375" s="41" t="s">
        <v>304</v>
      </c>
      <c r="L375" s="42">
        <v>41304</v>
      </c>
      <c r="M375" s="43">
        <v>0.93864418481147105</v>
      </c>
      <c r="N375" s="44">
        <v>1883000</v>
      </c>
      <c r="O375" s="44">
        <v>1757467</v>
      </c>
    </row>
    <row r="376" spans="1:15" s="25" customFormat="1" ht="60" customHeight="1" x14ac:dyDescent="0.2">
      <c r="A376" s="41" t="s">
        <v>114</v>
      </c>
      <c r="B376" s="39">
        <v>369</v>
      </c>
      <c r="C376" s="40" t="s">
        <v>128</v>
      </c>
      <c r="D376" s="40" t="s">
        <v>184</v>
      </c>
      <c r="E376" s="41" t="s">
        <v>117</v>
      </c>
      <c r="F376" s="40" t="s">
        <v>23</v>
      </c>
      <c r="G376" s="40" t="s">
        <v>118</v>
      </c>
      <c r="H376" s="40" t="s">
        <v>119</v>
      </c>
      <c r="I376" s="40">
        <v>1</v>
      </c>
      <c r="J376" s="40" t="s">
        <v>26</v>
      </c>
      <c r="K376" s="41" t="s">
        <v>305</v>
      </c>
      <c r="L376" s="42">
        <v>41347</v>
      </c>
      <c r="M376" s="43">
        <v>10</v>
      </c>
      <c r="N376" s="44">
        <v>1960000</v>
      </c>
      <c r="O376" s="44">
        <v>19600000</v>
      </c>
    </row>
    <row r="377" spans="1:15" s="25" customFormat="1" ht="60" customHeight="1" x14ac:dyDescent="0.2">
      <c r="A377" s="41" t="s">
        <v>114</v>
      </c>
      <c r="B377" s="39">
        <v>370</v>
      </c>
      <c r="C377" s="40" t="s">
        <v>128</v>
      </c>
      <c r="D377" s="40" t="s">
        <v>184</v>
      </c>
      <c r="E377" s="41" t="s">
        <v>117</v>
      </c>
      <c r="F377" s="40" t="s">
        <v>23</v>
      </c>
      <c r="G377" s="40" t="s">
        <v>118</v>
      </c>
      <c r="H377" s="40" t="s">
        <v>119</v>
      </c>
      <c r="I377" s="40">
        <v>1</v>
      </c>
      <c r="J377" s="40" t="s">
        <v>26</v>
      </c>
      <c r="K377" s="41" t="s">
        <v>306</v>
      </c>
      <c r="L377" s="42">
        <v>41325</v>
      </c>
      <c r="M377" s="43">
        <v>11</v>
      </c>
      <c r="N377" s="44">
        <v>1660000</v>
      </c>
      <c r="O377" s="44">
        <v>18260000</v>
      </c>
    </row>
    <row r="378" spans="1:15" s="25" customFormat="1" ht="60" customHeight="1" x14ac:dyDescent="0.2">
      <c r="A378" s="41" t="s">
        <v>114</v>
      </c>
      <c r="B378" s="39">
        <v>371</v>
      </c>
      <c r="C378" s="40" t="s">
        <v>128</v>
      </c>
      <c r="D378" s="40" t="s">
        <v>184</v>
      </c>
      <c r="E378" s="41" t="s">
        <v>117</v>
      </c>
      <c r="F378" s="40" t="s">
        <v>23</v>
      </c>
      <c r="G378" s="40" t="s">
        <v>118</v>
      </c>
      <c r="H378" s="40" t="s">
        <v>119</v>
      </c>
      <c r="I378" s="40">
        <v>1</v>
      </c>
      <c r="J378" s="40" t="s">
        <v>26</v>
      </c>
      <c r="K378" s="41" t="s">
        <v>307</v>
      </c>
      <c r="L378" s="42">
        <v>41303</v>
      </c>
      <c r="M378" s="43">
        <v>0.93864418481147105</v>
      </c>
      <c r="N378" s="44">
        <v>1883000</v>
      </c>
      <c r="O378" s="44">
        <v>1757467</v>
      </c>
    </row>
    <row r="379" spans="1:15" s="25" customFormat="1" ht="60" customHeight="1" x14ac:dyDescent="0.2">
      <c r="A379" s="41" t="s">
        <v>114</v>
      </c>
      <c r="B379" s="39">
        <v>372</v>
      </c>
      <c r="C379" s="40" t="s">
        <v>128</v>
      </c>
      <c r="D379" s="40" t="s">
        <v>184</v>
      </c>
      <c r="E379" s="41" t="s">
        <v>117</v>
      </c>
      <c r="F379" s="40" t="s">
        <v>23</v>
      </c>
      <c r="G379" s="40" t="s">
        <v>118</v>
      </c>
      <c r="H379" s="40" t="s">
        <v>119</v>
      </c>
      <c r="I379" s="40">
        <v>1</v>
      </c>
      <c r="J379" s="40" t="s">
        <v>26</v>
      </c>
      <c r="K379" s="41" t="s">
        <v>308</v>
      </c>
      <c r="L379" s="42">
        <v>41347</v>
      </c>
      <c r="M379" s="43">
        <v>10</v>
      </c>
      <c r="N379" s="44">
        <v>1960000</v>
      </c>
      <c r="O379" s="44">
        <v>19600000</v>
      </c>
    </row>
    <row r="380" spans="1:15" s="25" customFormat="1" ht="60" customHeight="1" x14ac:dyDescent="0.2">
      <c r="A380" s="41" t="s">
        <v>114</v>
      </c>
      <c r="B380" s="39">
        <v>373</v>
      </c>
      <c r="C380" s="40" t="s">
        <v>128</v>
      </c>
      <c r="D380" s="40" t="s">
        <v>184</v>
      </c>
      <c r="E380" s="41" t="s">
        <v>117</v>
      </c>
      <c r="F380" s="40" t="s">
        <v>23</v>
      </c>
      <c r="G380" s="40" t="s">
        <v>118</v>
      </c>
      <c r="H380" s="40" t="s">
        <v>119</v>
      </c>
      <c r="I380" s="40">
        <v>1</v>
      </c>
      <c r="J380" s="40" t="s">
        <v>26</v>
      </c>
      <c r="K380" s="41" t="s">
        <v>309</v>
      </c>
      <c r="L380" s="42">
        <v>41304</v>
      </c>
      <c r="M380" s="43">
        <v>2</v>
      </c>
      <c r="N380" s="44">
        <v>1883000</v>
      </c>
      <c r="O380" s="44">
        <v>3766000</v>
      </c>
    </row>
    <row r="381" spans="1:15" s="25" customFormat="1" ht="60" customHeight="1" x14ac:dyDescent="0.2">
      <c r="A381" s="41" t="s">
        <v>114</v>
      </c>
      <c r="B381" s="39">
        <v>374</v>
      </c>
      <c r="C381" s="40" t="s">
        <v>128</v>
      </c>
      <c r="D381" s="40" t="s">
        <v>184</v>
      </c>
      <c r="E381" s="41" t="s">
        <v>117</v>
      </c>
      <c r="F381" s="40" t="s">
        <v>23</v>
      </c>
      <c r="G381" s="40" t="s">
        <v>118</v>
      </c>
      <c r="H381" s="40" t="s">
        <v>119</v>
      </c>
      <c r="I381" s="40">
        <v>1</v>
      </c>
      <c r="J381" s="40" t="s">
        <v>26</v>
      </c>
      <c r="K381" s="41" t="s">
        <v>310</v>
      </c>
      <c r="L381" s="42">
        <v>41365</v>
      </c>
      <c r="M381" s="43">
        <v>10</v>
      </c>
      <c r="N381" s="44">
        <v>1960000</v>
      </c>
      <c r="O381" s="44">
        <v>19600000</v>
      </c>
    </row>
    <row r="382" spans="1:15" s="25" customFormat="1" ht="60" customHeight="1" x14ac:dyDescent="0.2">
      <c r="A382" s="41" t="s">
        <v>114</v>
      </c>
      <c r="B382" s="39">
        <v>375</v>
      </c>
      <c r="C382" s="40" t="s">
        <v>128</v>
      </c>
      <c r="D382" s="40" t="s">
        <v>184</v>
      </c>
      <c r="E382" s="41" t="s">
        <v>117</v>
      </c>
      <c r="F382" s="40" t="s">
        <v>23</v>
      </c>
      <c r="G382" s="40" t="s">
        <v>118</v>
      </c>
      <c r="H382" s="40" t="s">
        <v>119</v>
      </c>
      <c r="I382" s="40">
        <v>1</v>
      </c>
      <c r="J382" s="40" t="s">
        <v>26</v>
      </c>
      <c r="K382" s="41" t="s">
        <v>311</v>
      </c>
      <c r="L382" s="42">
        <v>41352</v>
      </c>
      <c r="M382" s="43">
        <v>10</v>
      </c>
      <c r="N382" s="44">
        <v>1540000</v>
      </c>
      <c r="O382" s="44">
        <v>15400000</v>
      </c>
    </row>
    <row r="383" spans="1:15" s="25" customFormat="1" ht="60" customHeight="1" x14ac:dyDescent="0.2">
      <c r="A383" s="41" t="s">
        <v>114</v>
      </c>
      <c r="B383" s="39">
        <v>376</v>
      </c>
      <c r="C383" s="40" t="s">
        <v>128</v>
      </c>
      <c r="D383" s="40" t="s">
        <v>184</v>
      </c>
      <c r="E383" s="41" t="s">
        <v>117</v>
      </c>
      <c r="F383" s="40" t="s">
        <v>23</v>
      </c>
      <c r="G383" s="40" t="s">
        <v>118</v>
      </c>
      <c r="H383" s="40" t="s">
        <v>119</v>
      </c>
      <c r="I383" s="40">
        <v>1</v>
      </c>
      <c r="J383" s="40" t="s">
        <v>26</v>
      </c>
      <c r="K383" s="41" t="s">
        <v>312</v>
      </c>
      <c r="L383" s="42">
        <v>41299</v>
      </c>
      <c r="M383" s="43">
        <v>2</v>
      </c>
      <c r="N383" s="44">
        <v>1480000</v>
      </c>
      <c r="O383" s="44">
        <v>2960000</v>
      </c>
    </row>
    <row r="384" spans="1:15" s="25" customFormat="1" ht="60" customHeight="1" x14ac:dyDescent="0.2">
      <c r="A384" s="41" t="s">
        <v>114</v>
      </c>
      <c r="B384" s="39">
        <v>377</v>
      </c>
      <c r="C384" s="40" t="s">
        <v>128</v>
      </c>
      <c r="D384" s="40" t="s">
        <v>184</v>
      </c>
      <c r="E384" s="41" t="s">
        <v>117</v>
      </c>
      <c r="F384" s="40" t="s">
        <v>23</v>
      </c>
      <c r="G384" s="40" t="s">
        <v>118</v>
      </c>
      <c r="H384" s="40" t="s">
        <v>119</v>
      </c>
      <c r="I384" s="40">
        <v>1</v>
      </c>
      <c r="J384" s="40" t="s">
        <v>26</v>
      </c>
      <c r="K384" s="41" t="s">
        <v>313</v>
      </c>
      <c r="L384" s="42">
        <v>41365</v>
      </c>
      <c r="M384" s="43">
        <v>10</v>
      </c>
      <c r="N384" s="44">
        <v>1540000</v>
      </c>
      <c r="O384" s="44">
        <v>15400000</v>
      </c>
    </row>
    <row r="385" spans="1:15" s="25" customFormat="1" ht="60" customHeight="1" x14ac:dyDescent="0.2">
      <c r="A385" s="41" t="s">
        <v>114</v>
      </c>
      <c r="B385" s="39">
        <v>378</v>
      </c>
      <c r="C385" s="40" t="s">
        <v>128</v>
      </c>
      <c r="D385" s="40" t="s">
        <v>184</v>
      </c>
      <c r="E385" s="41" t="s">
        <v>117</v>
      </c>
      <c r="F385" s="40" t="s">
        <v>23</v>
      </c>
      <c r="G385" s="40" t="s">
        <v>118</v>
      </c>
      <c r="H385" s="40" t="s">
        <v>119</v>
      </c>
      <c r="I385" s="40">
        <v>1</v>
      </c>
      <c r="J385" s="40" t="s">
        <v>26</v>
      </c>
      <c r="K385" s="41" t="s">
        <v>314</v>
      </c>
      <c r="L385" s="42">
        <v>41316</v>
      </c>
      <c r="M385" s="43">
        <v>11</v>
      </c>
      <c r="N385" s="44">
        <v>6300000</v>
      </c>
      <c r="O385" s="44">
        <v>69300000</v>
      </c>
    </row>
    <row r="386" spans="1:15" s="25" customFormat="1" ht="60" customHeight="1" x14ac:dyDescent="0.2">
      <c r="A386" s="41" t="s">
        <v>114</v>
      </c>
      <c r="B386" s="39">
        <v>379</v>
      </c>
      <c r="C386" s="40" t="s">
        <v>128</v>
      </c>
      <c r="D386" s="40" t="s">
        <v>184</v>
      </c>
      <c r="E386" s="41" t="s">
        <v>117</v>
      </c>
      <c r="F386" s="40" t="s">
        <v>23</v>
      </c>
      <c r="G386" s="40" t="s">
        <v>118</v>
      </c>
      <c r="H386" s="40" t="s">
        <v>119</v>
      </c>
      <c r="I386" s="40">
        <v>1</v>
      </c>
      <c r="J386" s="40" t="s">
        <v>26</v>
      </c>
      <c r="K386" s="41" t="s">
        <v>315</v>
      </c>
      <c r="L386" s="42">
        <v>41304</v>
      </c>
      <c r="M386" s="43">
        <v>0.96666666666666701</v>
      </c>
      <c r="N386" s="44">
        <v>4800000</v>
      </c>
      <c r="O386" s="44">
        <v>4640000</v>
      </c>
    </row>
    <row r="387" spans="1:15" s="25" customFormat="1" ht="60" customHeight="1" x14ac:dyDescent="0.2">
      <c r="A387" s="41" t="s">
        <v>114</v>
      </c>
      <c r="B387" s="39">
        <v>380</v>
      </c>
      <c r="C387" s="40" t="s">
        <v>128</v>
      </c>
      <c r="D387" s="40" t="s">
        <v>184</v>
      </c>
      <c r="E387" s="41" t="s">
        <v>117</v>
      </c>
      <c r="F387" s="40" t="s">
        <v>23</v>
      </c>
      <c r="G387" s="40" t="s">
        <v>118</v>
      </c>
      <c r="H387" s="40" t="s">
        <v>119</v>
      </c>
      <c r="I387" s="40">
        <v>1</v>
      </c>
      <c r="J387" s="40" t="s">
        <v>26</v>
      </c>
      <c r="K387" s="41" t="s">
        <v>316</v>
      </c>
      <c r="L387" s="42">
        <v>41337</v>
      </c>
      <c r="M387" s="43">
        <v>10</v>
      </c>
      <c r="N387" s="44">
        <v>4900000</v>
      </c>
      <c r="O387" s="44">
        <v>49000000</v>
      </c>
    </row>
    <row r="388" spans="1:15" s="25" customFormat="1" ht="60" customHeight="1" x14ac:dyDescent="0.2">
      <c r="A388" s="41" t="s">
        <v>114</v>
      </c>
      <c r="B388" s="39">
        <v>381</v>
      </c>
      <c r="C388" s="40" t="s">
        <v>128</v>
      </c>
      <c r="D388" s="40" t="s">
        <v>184</v>
      </c>
      <c r="E388" s="41" t="s">
        <v>117</v>
      </c>
      <c r="F388" s="40" t="s">
        <v>23</v>
      </c>
      <c r="G388" s="40" t="s">
        <v>118</v>
      </c>
      <c r="H388" s="40" t="s">
        <v>119</v>
      </c>
      <c r="I388" s="40">
        <v>1</v>
      </c>
      <c r="J388" s="40" t="s">
        <v>26</v>
      </c>
      <c r="K388" s="41" t="s">
        <v>317</v>
      </c>
      <c r="L388" s="42">
        <v>41341</v>
      </c>
      <c r="M388" s="43">
        <v>11</v>
      </c>
      <c r="N388" s="44">
        <v>4900000</v>
      </c>
      <c r="O388" s="44">
        <v>53900000</v>
      </c>
    </row>
    <row r="389" spans="1:15" s="25" customFormat="1" ht="60" customHeight="1" x14ac:dyDescent="0.2">
      <c r="A389" s="41" t="s">
        <v>114</v>
      </c>
      <c r="B389" s="39">
        <v>382</v>
      </c>
      <c r="C389" s="40" t="s">
        <v>128</v>
      </c>
      <c r="D389" s="40" t="s">
        <v>184</v>
      </c>
      <c r="E389" s="41" t="s">
        <v>117</v>
      </c>
      <c r="F389" s="40" t="s">
        <v>23</v>
      </c>
      <c r="G389" s="40" t="s">
        <v>118</v>
      </c>
      <c r="H389" s="40" t="s">
        <v>119</v>
      </c>
      <c r="I389" s="40">
        <v>1</v>
      </c>
      <c r="J389" s="40" t="s">
        <v>26</v>
      </c>
      <c r="K389" s="41" t="s">
        <v>318</v>
      </c>
      <c r="L389" s="42">
        <v>41331</v>
      </c>
      <c r="M389" s="43">
        <v>12</v>
      </c>
      <c r="N389" s="44">
        <v>4900000</v>
      </c>
      <c r="O389" s="44">
        <v>58800000</v>
      </c>
    </row>
    <row r="390" spans="1:15" s="25" customFormat="1" ht="60" customHeight="1" x14ac:dyDescent="0.2">
      <c r="A390" s="41" t="s">
        <v>114</v>
      </c>
      <c r="B390" s="39">
        <v>383</v>
      </c>
      <c r="C390" s="40" t="s">
        <v>128</v>
      </c>
      <c r="D390" s="40" t="s">
        <v>184</v>
      </c>
      <c r="E390" s="41" t="s">
        <v>117</v>
      </c>
      <c r="F390" s="40" t="s">
        <v>23</v>
      </c>
      <c r="G390" s="40" t="s">
        <v>118</v>
      </c>
      <c r="H390" s="40" t="s">
        <v>119</v>
      </c>
      <c r="I390" s="40">
        <v>1</v>
      </c>
      <c r="J390" s="40" t="s">
        <v>26</v>
      </c>
      <c r="K390" s="41" t="s">
        <v>319</v>
      </c>
      <c r="L390" s="42">
        <v>41502</v>
      </c>
      <c r="M390" s="43">
        <v>6</v>
      </c>
      <c r="N390" s="44">
        <v>6300000</v>
      </c>
      <c r="O390" s="44">
        <v>37800000</v>
      </c>
    </row>
    <row r="391" spans="1:15" s="25" customFormat="1" ht="60" customHeight="1" x14ac:dyDescent="0.2">
      <c r="A391" s="41" t="s">
        <v>114</v>
      </c>
      <c r="B391" s="39">
        <v>384</v>
      </c>
      <c r="C391" s="40" t="s">
        <v>128</v>
      </c>
      <c r="D391" s="40" t="s">
        <v>184</v>
      </c>
      <c r="E391" s="41" t="s">
        <v>117</v>
      </c>
      <c r="F391" s="40" t="s">
        <v>23</v>
      </c>
      <c r="G391" s="40" t="s">
        <v>118</v>
      </c>
      <c r="H391" s="40" t="s">
        <v>119</v>
      </c>
      <c r="I391" s="40">
        <v>1</v>
      </c>
      <c r="J391" s="40" t="s">
        <v>26</v>
      </c>
      <c r="K391" s="41" t="s">
        <v>320</v>
      </c>
      <c r="L391" s="42">
        <v>41502</v>
      </c>
      <c r="M391" s="43">
        <v>3</v>
      </c>
      <c r="N391" s="44">
        <v>5410000</v>
      </c>
      <c r="O391" s="44">
        <v>16230000</v>
      </c>
    </row>
    <row r="392" spans="1:15" s="25" customFormat="1" ht="60" customHeight="1" x14ac:dyDescent="0.2">
      <c r="A392" s="41" t="s">
        <v>114</v>
      </c>
      <c r="B392" s="39">
        <v>385</v>
      </c>
      <c r="C392" s="40" t="s">
        <v>128</v>
      </c>
      <c r="D392" s="40" t="s">
        <v>184</v>
      </c>
      <c r="E392" s="41" t="s">
        <v>117</v>
      </c>
      <c r="F392" s="40" t="s">
        <v>23</v>
      </c>
      <c r="G392" s="40" t="s">
        <v>118</v>
      </c>
      <c r="H392" s="40" t="s">
        <v>119</v>
      </c>
      <c r="I392" s="40">
        <v>1</v>
      </c>
      <c r="J392" s="40" t="s">
        <v>26</v>
      </c>
      <c r="K392" s="41" t="s">
        <v>321</v>
      </c>
      <c r="L392" s="42">
        <v>41529</v>
      </c>
      <c r="M392" s="43">
        <v>4</v>
      </c>
      <c r="N392" s="44">
        <v>4900000</v>
      </c>
      <c r="O392" s="44">
        <v>19600000</v>
      </c>
    </row>
    <row r="393" spans="1:15" s="25" customFormat="1" ht="60" customHeight="1" x14ac:dyDescent="0.2">
      <c r="A393" s="41" t="s">
        <v>114</v>
      </c>
      <c r="B393" s="39">
        <v>386</v>
      </c>
      <c r="C393" s="40" t="s">
        <v>128</v>
      </c>
      <c r="D393" s="40" t="s">
        <v>184</v>
      </c>
      <c r="E393" s="41" t="s">
        <v>117</v>
      </c>
      <c r="F393" s="40" t="s">
        <v>23</v>
      </c>
      <c r="G393" s="40" t="s">
        <v>118</v>
      </c>
      <c r="H393" s="40" t="s">
        <v>119</v>
      </c>
      <c r="I393" s="40">
        <v>1</v>
      </c>
      <c r="J393" s="40" t="s">
        <v>26</v>
      </c>
      <c r="K393" s="41" t="s">
        <v>321</v>
      </c>
      <c r="L393" s="42">
        <v>41529</v>
      </c>
      <c r="M393" s="43">
        <v>3</v>
      </c>
      <c r="N393" s="44">
        <v>4900000</v>
      </c>
      <c r="O393" s="44">
        <v>14700000</v>
      </c>
    </row>
    <row r="394" spans="1:15" s="25" customFormat="1" ht="60" customHeight="1" x14ac:dyDescent="0.2">
      <c r="A394" s="41" t="s">
        <v>114</v>
      </c>
      <c r="B394" s="39">
        <v>387</v>
      </c>
      <c r="C394" s="40" t="s">
        <v>128</v>
      </c>
      <c r="D394" s="40" t="s">
        <v>184</v>
      </c>
      <c r="E394" s="41" t="s">
        <v>117</v>
      </c>
      <c r="F394" s="40" t="s">
        <v>23</v>
      </c>
      <c r="G394" s="40" t="s">
        <v>118</v>
      </c>
      <c r="H394" s="40" t="s">
        <v>119</v>
      </c>
      <c r="I394" s="40">
        <v>1</v>
      </c>
      <c r="J394" s="40" t="s">
        <v>26</v>
      </c>
      <c r="K394" s="41" t="s">
        <v>321</v>
      </c>
      <c r="L394" s="42">
        <v>41529</v>
      </c>
      <c r="M394" s="43">
        <v>3</v>
      </c>
      <c r="N394" s="44">
        <v>3880000</v>
      </c>
      <c r="O394" s="44">
        <v>11640000</v>
      </c>
    </row>
    <row r="395" spans="1:15" s="25" customFormat="1" ht="60" customHeight="1" x14ac:dyDescent="0.2">
      <c r="A395" s="41" t="s">
        <v>114</v>
      </c>
      <c r="B395" s="39">
        <v>388</v>
      </c>
      <c r="C395" s="40" t="s">
        <v>128</v>
      </c>
      <c r="D395" s="40" t="s">
        <v>184</v>
      </c>
      <c r="E395" s="41" t="s">
        <v>117</v>
      </c>
      <c r="F395" s="40" t="s">
        <v>23</v>
      </c>
      <c r="G395" s="40" t="s">
        <v>118</v>
      </c>
      <c r="H395" s="40" t="s">
        <v>119</v>
      </c>
      <c r="I395" s="40">
        <v>1</v>
      </c>
      <c r="J395" s="40" t="s">
        <v>26</v>
      </c>
      <c r="K395" s="41" t="s">
        <v>321</v>
      </c>
      <c r="L395" s="42">
        <v>41529</v>
      </c>
      <c r="M395" s="43">
        <v>4</v>
      </c>
      <c r="N395" s="44">
        <v>4900000</v>
      </c>
      <c r="O395" s="44">
        <v>19600000</v>
      </c>
    </row>
    <row r="396" spans="1:15" s="25" customFormat="1" ht="60" customHeight="1" x14ac:dyDescent="0.2">
      <c r="A396" s="41" t="s">
        <v>114</v>
      </c>
      <c r="B396" s="39">
        <v>389</v>
      </c>
      <c r="C396" s="40" t="s">
        <v>128</v>
      </c>
      <c r="D396" s="40" t="s">
        <v>184</v>
      </c>
      <c r="E396" s="41" t="s">
        <v>117</v>
      </c>
      <c r="F396" s="40" t="s">
        <v>23</v>
      </c>
      <c r="G396" s="40" t="s">
        <v>118</v>
      </c>
      <c r="H396" s="40" t="s">
        <v>119</v>
      </c>
      <c r="I396" s="40">
        <v>1</v>
      </c>
      <c r="J396" s="40" t="s">
        <v>26</v>
      </c>
      <c r="K396" s="41" t="s">
        <v>322</v>
      </c>
      <c r="L396" s="42">
        <v>41529</v>
      </c>
      <c r="M396" s="43">
        <v>4</v>
      </c>
      <c r="N396" s="44">
        <v>1540000</v>
      </c>
      <c r="O396" s="44">
        <v>6160000</v>
      </c>
    </row>
    <row r="397" spans="1:15" s="25" customFormat="1" ht="60" customHeight="1" x14ac:dyDescent="0.2">
      <c r="A397" s="41" t="s">
        <v>114</v>
      </c>
      <c r="B397" s="39">
        <v>390</v>
      </c>
      <c r="C397" s="40" t="s">
        <v>128</v>
      </c>
      <c r="D397" s="40" t="s">
        <v>184</v>
      </c>
      <c r="E397" s="41" t="s">
        <v>117</v>
      </c>
      <c r="F397" s="40" t="s">
        <v>23</v>
      </c>
      <c r="G397" s="40" t="s">
        <v>118</v>
      </c>
      <c r="H397" s="40" t="s">
        <v>119</v>
      </c>
      <c r="I397" s="40">
        <v>1</v>
      </c>
      <c r="J397" s="40" t="s">
        <v>26</v>
      </c>
      <c r="K397" s="41" t="s">
        <v>323</v>
      </c>
      <c r="L397" s="42">
        <v>41416</v>
      </c>
      <c r="M397" s="43">
        <v>4</v>
      </c>
      <c r="N397" s="44">
        <v>6300000</v>
      </c>
      <c r="O397" s="44">
        <v>25200000</v>
      </c>
    </row>
    <row r="398" spans="1:15" s="25" customFormat="1" ht="60" customHeight="1" x14ac:dyDescent="0.2">
      <c r="A398" s="41" t="s">
        <v>114</v>
      </c>
      <c r="B398" s="39">
        <v>391</v>
      </c>
      <c r="C398" s="40" t="s">
        <v>128</v>
      </c>
      <c r="D398" s="40" t="s">
        <v>184</v>
      </c>
      <c r="E398" s="41" t="s">
        <v>117</v>
      </c>
      <c r="F398" s="40" t="s">
        <v>23</v>
      </c>
      <c r="G398" s="40" t="s">
        <v>118</v>
      </c>
      <c r="H398" s="40" t="s">
        <v>119</v>
      </c>
      <c r="I398" s="40">
        <v>1</v>
      </c>
      <c r="J398" s="40" t="s">
        <v>26</v>
      </c>
      <c r="K398" s="41" t="s">
        <v>324</v>
      </c>
      <c r="L398" s="42">
        <v>41369</v>
      </c>
      <c r="M398" s="43">
        <v>10</v>
      </c>
      <c r="N398" s="44">
        <v>2110000</v>
      </c>
      <c r="O398" s="44">
        <v>21100000</v>
      </c>
    </row>
    <row r="399" spans="1:15" s="25" customFormat="1" ht="60" customHeight="1" x14ac:dyDescent="0.2">
      <c r="A399" s="41" t="s">
        <v>114</v>
      </c>
      <c r="B399" s="39">
        <v>392</v>
      </c>
      <c r="C399" s="40" t="s">
        <v>128</v>
      </c>
      <c r="D399" s="40" t="s">
        <v>184</v>
      </c>
      <c r="E399" s="41" t="s">
        <v>117</v>
      </c>
      <c r="F399" s="40" t="s">
        <v>23</v>
      </c>
      <c r="G399" s="40" t="s">
        <v>118</v>
      </c>
      <c r="H399" s="40" t="s">
        <v>119</v>
      </c>
      <c r="I399" s="40">
        <v>1</v>
      </c>
      <c r="J399" s="40" t="s">
        <v>26</v>
      </c>
      <c r="K399" s="41" t="s">
        <v>325</v>
      </c>
      <c r="L399" s="42">
        <v>41562</v>
      </c>
      <c r="M399" s="43">
        <v>4</v>
      </c>
      <c r="N399" s="44">
        <v>3880000</v>
      </c>
      <c r="O399" s="44">
        <v>15520000</v>
      </c>
    </row>
    <row r="400" spans="1:15" s="25" customFormat="1" ht="60" customHeight="1" x14ac:dyDescent="0.2">
      <c r="A400" s="41" t="s">
        <v>114</v>
      </c>
      <c r="B400" s="39">
        <v>393</v>
      </c>
      <c r="C400" s="40" t="s">
        <v>128</v>
      </c>
      <c r="D400" s="40" t="s">
        <v>184</v>
      </c>
      <c r="E400" s="41" t="s">
        <v>117</v>
      </c>
      <c r="F400" s="40" t="s">
        <v>23</v>
      </c>
      <c r="G400" s="40" t="s">
        <v>118</v>
      </c>
      <c r="H400" s="40" t="s">
        <v>119</v>
      </c>
      <c r="I400" s="40">
        <v>1</v>
      </c>
      <c r="J400" s="40" t="s">
        <v>26</v>
      </c>
      <c r="K400" s="41" t="s">
        <v>325</v>
      </c>
      <c r="L400" s="42">
        <v>41562</v>
      </c>
      <c r="M400" s="43">
        <v>4</v>
      </c>
      <c r="N400" s="44">
        <v>2290000</v>
      </c>
      <c r="O400" s="44">
        <v>9160000</v>
      </c>
    </row>
    <row r="401" spans="1:15" s="25" customFormat="1" ht="60" customHeight="1" x14ac:dyDescent="0.2">
      <c r="A401" s="41" t="s">
        <v>114</v>
      </c>
      <c r="B401" s="39">
        <v>394</v>
      </c>
      <c r="C401" s="40" t="s">
        <v>128</v>
      </c>
      <c r="D401" s="40" t="s">
        <v>184</v>
      </c>
      <c r="E401" s="41" t="s">
        <v>117</v>
      </c>
      <c r="F401" s="40" t="s">
        <v>23</v>
      </c>
      <c r="G401" s="40" t="s">
        <v>118</v>
      </c>
      <c r="H401" s="40" t="s">
        <v>119</v>
      </c>
      <c r="I401" s="40">
        <v>1</v>
      </c>
      <c r="J401" s="40" t="s">
        <v>26</v>
      </c>
      <c r="K401" s="41" t="s">
        <v>325</v>
      </c>
      <c r="L401" s="42">
        <v>41562</v>
      </c>
      <c r="M401" s="43">
        <v>4</v>
      </c>
      <c r="N401" s="44">
        <v>1960000</v>
      </c>
      <c r="O401" s="44">
        <v>7840000</v>
      </c>
    </row>
    <row r="402" spans="1:15" s="25" customFormat="1" ht="60" customHeight="1" x14ac:dyDescent="0.2">
      <c r="A402" s="41" t="s">
        <v>114</v>
      </c>
      <c r="B402" s="39">
        <v>395</v>
      </c>
      <c r="C402" s="40" t="s">
        <v>128</v>
      </c>
      <c r="D402" s="40" t="s">
        <v>184</v>
      </c>
      <c r="E402" s="41" t="s">
        <v>117</v>
      </c>
      <c r="F402" s="40" t="s">
        <v>23</v>
      </c>
      <c r="G402" s="40" t="s">
        <v>118</v>
      </c>
      <c r="H402" s="40" t="s">
        <v>119</v>
      </c>
      <c r="I402" s="40">
        <v>1</v>
      </c>
      <c r="J402" s="40" t="s">
        <v>26</v>
      </c>
      <c r="K402" s="41" t="s">
        <v>325</v>
      </c>
      <c r="L402" s="42">
        <v>41562</v>
      </c>
      <c r="M402" s="43">
        <v>4</v>
      </c>
      <c r="N402" s="44">
        <v>1960000</v>
      </c>
      <c r="O402" s="44">
        <v>7840000</v>
      </c>
    </row>
    <row r="403" spans="1:15" s="25" customFormat="1" ht="60" customHeight="1" x14ac:dyDescent="0.2">
      <c r="A403" s="41" t="s">
        <v>114</v>
      </c>
      <c r="B403" s="39">
        <v>396</v>
      </c>
      <c r="C403" s="40" t="s">
        <v>128</v>
      </c>
      <c r="D403" s="40" t="s">
        <v>184</v>
      </c>
      <c r="E403" s="41" t="s">
        <v>117</v>
      </c>
      <c r="F403" s="40" t="s">
        <v>23</v>
      </c>
      <c r="G403" s="40" t="s">
        <v>118</v>
      </c>
      <c r="H403" s="40" t="s">
        <v>119</v>
      </c>
      <c r="I403" s="40">
        <v>1</v>
      </c>
      <c r="J403" s="40" t="s">
        <v>26</v>
      </c>
      <c r="K403" s="41" t="s">
        <v>325</v>
      </c>
      <c r="L403" s="42">
        <v>41562</v>
      </c>
      <c r="M403" s="43">
        <v>4</v>
      </c>
      <c r="N403" s="44">
        <v>1960000</v>
      </c>
      <c r="O403" s="44">
        <v>7840000</v>
      </c>
    </row>
    <row r="404" spans="1:15" s="25" customFormat="1" ht="60" customHeight="1" x14ac:dyDescent="0.2">
      <c r="A404" s="41" t="s">
        <v>114</v>
      </c>
      <c r="B404" s="39">
        <v>397</v>
      </c>
      <c r="C404" s="40" t="s">
        <v>128</v>
      </c>
      <c r="D404" s="40" t="s">
        <v>184</v>
      </c>
      <c r="E404" s="41" t="s">
        <v>117</v>
      </c>
      <c r="F404" s="40" t="s">
        <v>23</v>
      </c>
      <c r="G404" s="40" t="s">
        <v>118</v>
      </c>
      <c r="H404" s="40" t="s">
        <v>119</v>
      </c>
      <c r="I404" s="40">
        <v>1</v>
      </c>
      <c r="J404" s="40" t="s">
        <v>26</v>
      </c>
      <c r="K404" s="41" t="s">
        <v>325</v>
      </c>
      <c r="L404" s="42">
        <v>41562</v>
      </c>
      <c r="M404" s="43">
        <v>4</v>
      </c>
      <c r="N404" s="44">
        <v>1960000</v>
      </c>
      <c r="O404" s="44">
        <v>7840000</v>
      </c>
    </row>
    <row r="405" spans="1:15" s="25" customFormat="1" ht="60" customHeight="1" x14ac:dyDescent="0.2">
      <c r="A405" s="41" t="s">
        <v>114</v>
      </c>
      <c r="B405" s="39">
        <v>398</v>
      </c>
      <c r="C405" s="40" t="s">
        <v>128</v>
      </c>
      <c r="D405" s="40" t="s">
        <v>184</v>
      </c>
      <c r="E405" s="41" t="s">
        <v>117</v>
      </c>
      <c r="F405" s="40" t="s">
        <v>23</v>
      </c>
      <c r="G405" s="40" t="s">
        <v>118</v>
      </c>
      <c r="H405" s="40" t="s">
        <v>119</v>
      </c>
      <c r="I405" s="40">
        <v>1</v>
      </c>
      <c r="J405" s="40" t="s">
        <v>26</v>
      </c>
      <c r="K405" s="41" t="s">
        <v>325</v>
      </c>
      <c r="L405" s="42">
        <v>41562</v>
      </c>
      <c r="M405" s="43">
        <v>4</v>
      </c>
      <c r="N405" s="44">
        <v>1960000</v>
      </c>
      <c r="O405" s="44">
        <v>7840000</v>
      </c>
    </row>
    <row r="406" spans="1:15" s="25" customFormat="1" ht="60" customHeight="1" x14ac:dyDescent="0.2">
      <c r="A406" s="41" t="s">
        <v>114</v>
      </c>
      <c r="B406" s="39">
        <v>399</v>
      </c>
      <c r="C406" s="40" t="s">
        <v>128</v>
      </c>
      <c r="D406" s="40" t="s">
        <v>184</v>
      </c>
      <c r="E406" s="41" t="s">
        <v>117</v>
      </c>
      <c r="F406" s="40" t="s">
        <v>23</v>
      </c>
      <c r="G406" s="40" t="s">
        <v>118</v>
      </c>
      <c r="H406" s="40" t="s">
        <v>119</v>
      </c>
      <c r="I406" s="40">
        <v>1</v>
      </c>
      <c r="J406" s="40" t="s">
        <v>26</v>
      </c>
      <c r="K406" s="41" t="s">
        <v>325</v>
      </c>
      <c r="L406" s="42">
        <v>41562</v>
      </c>
      <c r="M406" s="43">
        <v>4</v>
      </c>
      <c r="N406" s="44">
        <v>1960000</v>
      </c>
      <c r="O406" s="44">
        <v>7840000</v>
      </c>
    </row>
    <row r="407" spans="1:15" s="25" customFormat="1" ht="60" customHeight="1" x14ac:dyDescent="0.2">
      <c r="A407" s="41" t="s">
        <v>114</v>
      </c>
      <c r="B407" s="39">
        <v>400</v>
      </c>
      <c r="C407" s="40" t="s">
        <v>128</v>
      </c>
      <c r="D407" s="40" t="s">
        <v>184</v>
      </c>
      <c r="E407" s="41" t="s">
        <v>117</v>
      </c>
      <c r="F407" s="40" t="s">
        <v>23</v>
      </c>
      <c r="G407" s="40" t="s">
        <v>118</v>
      </c>
      <c r="H407" s="40" t="s">
        <v>119</v>
      </c>
      <c r="I407" s="40">
        <v>1</v>
      </c>
      <c r="J407" s="40" t="s">
        <v>26</v>
      </c>
      <c r="K407" s="41" t="s">
        <v>325</v>
      </c>
      <c r="L407" s="42">
        <v>41562</v>
      </c>
      <c r="M407" s="43">
        <v>4</v>
      </c>
      <c r="N407" s="44">
        <v>1960000</v>
      </c>
      <c r="O407" s="44">
        <v>7840000</v>
      </c>
    </row>
    <row r="408" spans="1:15" s="25" customFormat="1" ht="60" customHeight="1" x14ac:dyDescent="0.2">
      <c r="A408" s="41" t="s">
        <v>114</v>
      </c>
      <c r="B408" s="39">
        <v>401</v>
      </c>
      <c r="C408" s="40" t="s">
        <v>128</v>
      </c>
      <c r="D408" s="40" t="s">
        <v>184</v>
      </c>
      <c r="E408" s="41" t="s">
        <v>117</v>
      </c>
      <c r="F408" s="40" t="s">
        <v>23</v>
      </c>
      <c r="G408" s="40" t="s">
        <v>118</v>
      </c>
      <c r="H408" s="40" t="s">
        <v>119</v>
      </c>
      <c r="I408" s="40">
        <v>1</v>
      </c>
      <c r="J408" s="40" t="s">
        <v>26</v>
      </c>
      <c r="K408" s="41" t="s">
        <v>325</v>
      </c>
      <c r="L408" s="42">
        <v>41562</v>
      </c>
      <c r="M408" s="43">
        <v>4</v>
      </c>
      <c r="N408" s="44">
        <v>1960000</v>
      </c>
      <c r="O408" s="44">
        <v>7840000</v>
      </c>
    </row>
    <row r="409" spans="1:15" s="25" customFormat="1" ht="60" customHeight="1" x14ac:dyDescent="0.2">
      <c r="A409" s="41" t="s">
        <v>114</v>
      </c>
      <c r="B409" s="39">
        <v>402</v>
      </c>
      <c r="C409" s="40" t="s">
        <v>128</v>
      </c>
      <c r="D409" s="40" t="s">
        <v>184</v>
      </c>
      <c r="E409" s="41" t="s">
        <v>117</v>
      </c>
      <c r="F409" s="40" t="s">
        <v>23</v>
      </c>
      <c r="G409" s="40" t="s">
        <v>118</v>
      </c>
      <c r="H409" s="40" t="s">
        <v>119</v>
      </c>
      <c r="I409" s="40">
        <v>1</v>
      </c>
      <c r="J409" s="40" t="s">
        <v>26</v>
      </c>
      <c r="K409" s="41" t="s">
        <v>325</v>
      </c>
      <c r="L409" s="42">
        <v>41562</v>
      </c>
      <c r="M409" s="43">
        <v>4</v>
      </c>
      <c r="N409" s="44">
        <v>1660000</v>
      </c>
      <c r="O409" s="44">
        <v>6640000</v>
      </c>
    </row>
    <row r="410" spans="1:15" s="25" customFormat="1" ht="60" customHeight="1" x14ac:dyDescent="0.2">
      <c r="A410" s="41" t="s">
        <v>114</v>
      </c>
      <c r="B410" s="39">
        <v>403</v>
      </c>
      <c r="C410" s="40" t="s">
        <v>128</v>
      </c>
      <c r="D410" s="40" t="s">
        <v>184</v>
      </c>
      <c r="E410" s="41" t="s">
        <v>117</v>
      </c>
      <c r="F410" s="40" t="s">
        <v>23</v>
      </c>
      <c r="G410" s="40" t="s">
        <v>118</v>
      </c>
      <c r="H410" s="40" t="s">
        <v>119</v>
      </c>
      <c r="I410" s="40">
        <v>1</v>
      </c>
      <c r="J410" s="40" t="s">
        <v>26</v>
      </c>
      <c r="K410" s="41" t="s">
        <v>325</v>
      </c>
      <c r="L410" s="42">
        <v>41562</v>
      </c>
      <c r="M410" s="43">
        <v>4.0180722800000002</v>
      </c>
      <c r="N410" s="44">
        <v>1660000</v>
      </c>
      <c r="O410" s="44">
        <v>6669999.9847999997</v>
      </c>
    </row>
    <row r="411" spans="1:15" s="25" customFormat="1" ht="60" customHeight="1" x14ac:dyDescent="0.2">
      <c r="A411" s="41" t="s">
        <v>114</v>
      </c>
      <c r="B411" s="39">
        <v>404</v>
      </c>
      <c r="C411" s="40" t="s">
        <v>128</v>
      </c>
      <c r="D411" s="40" t="s">
        <v>184</v>
      </c>
      <c r="E411" s="41" t="s">
        <v>117</v>
      </c>
      <c r="F411" s="40" t="s">
        <v>23</v>
      </c>
      <c r="G411" s="40" t="s">
        <v>118</v>
      </c>
      <c r="H411" s="40" t="s">
        <v>119</v>
      </c>
      <c r="I411" s="40">
        <v>1</v>
      </c>
      <c r="J411" s="40" t="s">
        <v>26</v>
      </c>
      <c r="K411" s="41" t="s">
        <v>325</v>
      </c>
      <c r="L411" s="42">
        <v>41562</v>
      </c>
      <c r="M411" s="43">
        <v>4</v>
      </c>
      <c r="N411" s="44">
        <v>2290000</v>
      </c>
      <c r="O411" s="44">
        <v>9160000</v>
      </c>
    </row>
    <row r="412" spans="1:15" s="25" customFormat="1" ht="60" customHeight="1" x14ac:dyDescent="0.2">
      <c r="A412" s="41" t="s">
        <v>114</v>
      </c>
      <c r="B412" s="39">
        <v>405</v>
      </c>
      <c r="C412" s="40" t="s">
        <v>128</v>
      </c>
      <c r="D412" s="40" t="s">
        <v>184</v>
      </c>
      <c r="E412" s="41" t="s">
        <v>117</v>
      </c>
      <c r="F412" s="40" t="s">
        <v>23</v>
      </c>
      <c r="G412" s="40" t="s">
        <v>118</v>
      </c>
      <c r="H412" s="40" t="s">
        <v>119</v>
      </c>
      <c r="I412" s="40">
        <v>1</v>
      </c>
      <c r="J412" s="40" t="s">
        <v>26</v>
      </c>
      <c r="K412" s="41" t="s">
        <v>325</v>
      </c>
      <c r="L412" s="42">
        <v>41562</v>
      </c>
      <c r="M412" s="43">
        <v>4</v>
      </c>
      <c r="N412" s="44">
        <v>1960000</v>
      </c>
      <c r="O412" s="44">
        <v>7840000</v>
      </c>
    </row>
    <row r="413" spans="1:15" s="25" customFormat="1" ht="60" customHeight="1" x14ac:dyDescent="0.2">
      <c r="A413" s="41" t="s">
        <v>114</v>
      </c>
      <c r="B413" s="39">
        <v>406</v>
      </c>
      <c r="C413" s="40" t="s">
        <v>128</v>
      </c>
      <c r="D413" s="40" t="s">
        <v>184</v>
      </c>
      <c r="E413" s="41" t="s">
        <v>117</v>
      </c>
      <c r="F413" s="40" t="s">
        <v>23</v>
      </c>
      <c r="G413" s="40" t="s">
        <v>118</v>
      </c>
      <c r="H413" s="40" t="s">
        <v>119</v>
      </c>
      <c r="I413" s="40">
        <v>1</v>
      </c>
      <c r="J413" s="40" t="s">
        <v>26</v>
      </c>
      <c r="K413" s="41" t="s">
        <v>325</v>
      </c>
      <c r="L413" s="42">
        <v>41562</v>
      </c>
      <c r="M413" s="43">
        <v>4</v>
      </c>
      <c r="N413" s="44">
        <v>1960000</v>
      </c>
      <c r="O413" s="44">
        <v>7840000</v>
      </c>
    </row>
    <row r="414" spans="1:15" s="25" customFormat="1" ht="60" customHeight="1" x14ac:dyDescent="0.2">
      <c r="A414" s="41" t="s">
        <v>114</v>
      </c>
      <c r="B414" s="39">
        <v>407</v>
      </c>
      <c r="C414" s="40" t="s">
        <v>128</v>
      </c>
      <c r="D414" s="40" t="s">
        <v>184</v>
      </c>
      <c r="E414" s="41" t="s">
        <v>117</v>
      </c>
      <c r="F414" s="40" t="s">
        <v>23</v>
      </c>
      <c r="G414" s="40" t="s">
        <v>118</v>
      </c>
      <c r="H414" s="40" t="s">
        <v>119</v>
      </c>
      <c r="I414" s="40">
        <v>1</v>
      </c>
      <c r="J414" s="40" t="s">
        <v>26</v>
      </c>
      <c r="K414" s="41" t="s">
        <v>325</v>
      </c>
      <c r="L414" s="42">
        <v>41562</v>
      </c>
      <c r="M414" s="43">
        <v>4</v>
      </c>
      <c r="N414" s="44">
        <v>1960000</v>
      </c>
      <c r="O414" s="44">
        <v>7840000</v>
      </c>
    </row>
    <row r="415" spans="1:15" s="25" customFormat="1" ht="60" customHeight="1" x14ac:dyDescent="0.2">
      <c r="A415" s="41" t="s">
        <v>114</v>
      </c>
      <c r="B415" s="39">
        <v>408</v>
      </c>
      <c r="C415" s="40" t="s">
        <v>128</v>
      </c>
      <c r="D415" s="40" t="s">
        <v>184</v>
      </c>
      <c r="E415" s="41" t="s">
        <v>117</v>
      </c>
      <c r="F415" s="40" t="s">
        <v>23</v>
      </c>
      <c r="G415" s="40" t="s">
        <v>118</v>
      </c>
      <c r="H415" s="40" t="s">
        <v>119</v>
      </c>
      <c r="I415" s="40">
        <v>1</v>
      </c>
      <c r="J415" s="40" t="s">
        <v>26</v>
      </c>
      <c r="K415" s="41" t="s">
        <v>325</v>
      </c>
      <c r="L415" s="42">
        <v>41562</v>
      </c>
      <c r="M415" s="43">
        <v>4</v>
      </c>
      <c r="N415" s="44">
        <v>1960000</v>
      </c>
      <c r="O415" s="44">
        <v>7840000</v>
      </c>
    </row>
    <row r="416" spans="1:15" s="25" customFormat="1" ht="60" customHeight="1" x14ac:dyDescent="0.2">
      <c r="A416" s="41" t="s">
        <v>114</v>
      </c>
      <c r="B416" s="39">
        <v>409</v>
      </c>
      <c r="C416" s="40" t="s">
        <v>128</v>
      </c>
      <c r="D416" s="40" t="s">
        <v>184</v>
      </c>
      <c r="E416" s="41" t="s">
        <v>117</v>
      </c>
      <c r="F416" s="40" t="s">
        <v>23</v>
      </c>
      <c r="G416" s="40" t="s">
        <v>118</v>
      </c>
      <c r="H416" s="40" t="s">
        <v>119</v>
      </c>
      <c r="I416" s="40">
        <v>1</v>
      </c>
      <c r="J416" s="40" t="s">
        <v>26</v>
      </c>
      <c r="K416" s="41" t="s">
        <v>325</v>
      </c>
      <c r="L416" s="42">
        <v>41562</v>
      </c>
      <c r="M416" s="43">
        <v>4</v>
      </c>
      <c r="N416" s="44">
        <v>1960000</v>
      </c>
      <c r="O416" s="44">
        <v>7840000</v>
      </c>
    </row>
    <row r="417" spans="1:15" s="25" customFormat="1" ht="60" customHeight="1" x14ac:dyDescent="0.2">
      <c r="A417" s="41" t="s">
        <v>114</v>
      </c>
      <c r="B417" s="39">
        <v>410</v>
      </c>
      <c r="C417" s="40" t="s">
        <v>128</v>
      </c>
      <c r="D417" s="40" t="s">
        <v>184</v>
      </c>
      <c r="E417" s="41" t="s">
        <v>117</v>
      </c>
      <c r="F417" s="40" t="s">
        <v>23</v>
      </c>
      <c r="G417" s="40" t="s">
        <v>118</v>
      </c>
      <c r="H417" s="40" t="s">
        <v>119</v>
      </c>
      <c r="I417" s="40">
        <v>1</v>
      </c>
      <c r="J417" s="40" t="s">
        <v>26</v>
      </c>
      <c r="K417" s="41" t="s">
        <v>325</v>
      </c>
      <c r="L417" s="42">
        <v>41562</v>
      </c>
      <c r="M417" s="43">
        <v>4</v>
      </c>
      <c r="N417" s="44">
        <v>1960000</v>
      </c>
      <c r="O417" s="44">
        <v>7840000</v>
      </c>
    </row>
    <row r="418" spans="1:15" s="25" customFormat="1" ht="60" customHeight="1" x14ac:dyDescent="0.2">
      <c r="A418" s="41" t="s">
        <v>114</v>
      </c>
      <c r="B418" s="39">
        <v>411</v>
      </c>
      <c r="C418" s="40" t="s">
        <v>128</v>
      </c>
      <c r="D418" s="40" t="s">
        <v>184</v>
      </c>
      <c r="E418" s="41" t="s">
        <v>117</v>
      </c>
      <c r="F418" s="40" t="s">
        <v>23</v>
      </c>
      <c r="G418" s="40" t="s">
        <v>118</v>
      </c>
      <c r="H418" s="40" t="s">
        <v>119</v>
      </c>
      <c r="I418" s="40">
        <v>1</v>
      </c>
      <c r="J418" s="40" t="s">
        <v>26</v>
      </c>
      <c r="K418" s="41" t="s">
        <v>325</v>
      </c>
      <c r="L418" s="42">
        <v>41562</v>
      </c>
      <c r="M418" s="43">
        <v>4</v>
      </c>
      <c r="N418" s="44">
        <v>1960000</v>
      </c>
      <c r="O418" s="44">
        <v>7840000</v>
      </c>
    </row>
    <row r="419" spans="1:15" s="25" customFormat="1" ht="60" customHeight="1" x14ac:dyDescent="0.2">
      <c r="A419" s="41" t="s">
        <v>114</v>
      </c>
      <c r="B419" s="39">
        <v>412</v>
      </c>
      <c r="C419" s="40" t="s">
        <v>128</v>
      </c>
      <c r="D419" s="40" t="s">
        <v>184</v>
      </c>
      <c r="E419" s="41" t="s">
        <v>117</v>
      </c>
      <c r="F419" s="40" t="s">
        <v>23</v>
      </c>
      <c r="G419" s="40" t="s">
        <v>118</v>
      </c>
      <c r="H419" s="40" t="s">
        <v>119</v>
      </c>
      <c r="I419" s="40">
        <v>1</v>
      </c>
      <c r="J419" s="40" t="s">
        <v>26</v>
      </c>
      <c r="K419" s="41" t="s">
        <v>325</v>
      </c>
      <c r="L419" s="42">
        <v>41562</v>
      </c>
      <c r="M419" s="43">
        <v>4</v>
      </c>
      <c r="N419" s="44">
        <v>1960000</v>
      </c>
      <c r="O419" s="44">
        <v>7840000</v>
      </c>
    </row>
    <row r="420" spans="1:15" s="25" customFormat="1" ht="60" customHeight="1" x14ac:dyDescent="0.2">
      <c r="A420" s="41" t="s">
        <v>114</v>
      </c>
      <c r="B420" s="39">
        <v>413</v>
      </c>
      <c r="C420" s="40" t="s">
        <v>128</v>
      </c>
      <c r="D420" s="40" t="s">
        <v>184</v>
      </c>
      <c r="E420" s="41" t="s">
        <v>117</v>
      </c>
      <c r="F420" s="40" t="s">
        <v>23</v>
      </c>
      <c r="G420" s="40" t="s">
        <v>118</v>
      </c>
      <c r="H420" s="40" t="s">
        <v>119</v>
      </c>
      <c r="I420" s="40">
        <v>1</v>
      </c>
      <c r="J420" s="40" t="s">
        <v>26</v>
      </c>
      <c r="K420" s="41" t="s">
        <v>325</v>
      </c>
      <c r="L420" s="42">
        <v>41562</v>
      </c>
      <c r="M420" s="43">
        <v>4</v>
      </c>
      <c r="N420" s="44">
        <v>1960000</v>
      </c>
      <c r="O420" s="44">
        <v>7840000</v>
      </c>
    </row>
    <row r="421" spans="1:15" s="25" customFormat="1" ht="60" customHeight="1" x14ac:dyDescent="0.2">
      <c r="A421" s="41" t="s">
        <v>114</v>
      </c>
      <c r="B421" s="39">
        <v>414</v>
      </c>
      <c r="C421" s="40" t="s">
        <v>128</v>
      </c>
      <c r="D421" s="40" t="s">
        <v>184</v>
      </c>
      <c r="E421" s="41" t="s">
        <v>117</v>
      </c>
      <c r="F421" s="40" t="s">
        <v>23</v>
      </c>
      <c r="G421" s="40" t="s">
        <v>118</v>
      </c>
      <c r="H421" s="40" t="s">
        <v>119</v>
      </c>
      <c r="I421" s="40">
        <v>1</v>
      </c>
      <c r="J421" s="40" t="s">
        <v>26</v>
      </c>
      <c r="K421" s="41" t="s">
        <v>325</v>
      </c>
      <c r="L421" s="42">
        <v>41562</v>
      </c>
      <c r="M421" s="43">
        <v>4</v>
      </c>
      <c r="N421" s="44">
        <v>1960000</v>
      </c>
      <c r="O421" s="44">
        <v>7840000</v>
      </c>
    </row>
    <row r="422" spans="1:15" s="25" customFormat="1" ht="60" customHeight="1" x14ac:dyDescent="0.2">
      <c r="A422" s="41" t="s">
        <v>114</v>
      </c>
      <c r="B422" s="39">
        <v>415</v>
      </c>
      <c r="C422" s="40" t="s">
        <v>128</v>
      </c>
      <c r="D422" s="40" t="s">
        <v>184</v>
      </c>
      <c r="E422" s="41" t="s">
        <v>117</v>
      </c>
      <c r="F422" s="40" t="s">
        <v>23</v>
      </c>
      <c r="G422" s="40" t="s">
        <v>118</v>
      </c>
      <c r="H422" s="40" t="s">
        <v>119</v>
      </c>
      <c r="I422" s="40">
        <v>1</v>
      </c>
      <c r="J422" s="40" t="s">
        <v>26</v>
      </c>
      <c r="K422" s="41" t="s">
        <v>325</v>
      </c>
      <c r="L422" s="42">
        <v>41562</v>
      </c>
      <c r="M422" s="43">
        <v>4</v>
      </c>
      <c r="N422" s="44">
        <v>1660000</v>
      </c>
      <c r="O422" s="44">
        <v>6640000</v>
      </c>
    </row>
    <row r="423" spans="1:15" s="25" customFormat="1" ht="60" customHeight="1" x14ac:dyDescent="0.2">
      <c r="A423" s="41" t="s">
        <v>114</v>
      </c>
      <c r="B423" s="39">
        <v>416</v>
      </c>
      <c r="C423" s="40" t="s">
        <v>128</v>
      </c>
      <c r="D423" s="40" t="s">
        <v>184</v>
      </c>
      <c r="E423" s="41" t="s">
        <v>117</v>
      </c>
      <c r="F423" s="40" t="s">
        <v>23</v>
      </c>
      <c r="G423" s="40" t="s">
        <v>118</v>
      </c>
      <c r="H423" s="40" t="s">
        <v>119</v>
      </c>
      <c r="I423" s="40">
        <v>1</v>
      </c>
      <c r="J423" s="40" t="s">
        <v>26</v>
      </c>
      <c r="K423" s="41" t="s">
        <v>325</v>
      </c>
      <c r="L423" s="42">
        <v>41562</v>
      </c>
      <c r="M423" s="43">
        <v>4</v>
      </c>
      <c r="N423" s="44">
        <v>1660000</v>
      </c>
      <c r="O423" s="44">
        <v>6640000</v>
      </c>
    </row>
    <row r="424" spans="1:15" s="25" customFormat="1" ht="60" customHeight="1" x14ac:dyDescent="0.2">
      <c r="A424" s="41" t="s">
        <v>114</v>
      </c>
      <c r="B424" s="39">
        <v>417</v>
      </c>
      <c r="C424" s="40" t="s">
        <v>128</v>
      </c>
      <c r="D424" s="40" t="s">
        <v>184</v>
      </c>
      <c r="E424" s="41" t="s">
        <v>117</v>
      </c>
      <c r="F424" s="40" t="s">
        <v>23</v>
      </c>
      <c r="G424" s="40" t="s">
        <v>118</v>
      </c>
      <c r="H424" s="40" t="s">
        <v>119</v>
      </c>
      <c r="I424" s="40">
        <v>1</v>
      </c>
      <c r="J424" s="40" t="s">
        <v>26</v>
      </c>
      <c r="K424" s="41" t="s">
        <v>325</v>
      </c>
      <c r="L424" s="42">
        <v>41562</v>
      </c>
      <c r="M424" s="43">
        <v>4</v>
      </c>
      <c r="N424" s="44">
        <v>2290000</v>
      </c>
      <c r="O424" s="44">
        <v>9160000</v>
      </c>
    </row>
    <row r="425" spans="1:15" s="25" customFormat="1" ht="60" customHeight="1" x14ac:dyDescent="0.2">
      <c r="A425" s="41" t="s">
        <v>114</v>
      </c>
      <c r="B425" s="39">
        <v>418</v>
      </c>
      <c r="C425" s="40" t="s">
        <v>128</v>
      </c>
      <c r="D425" s="40" t="s">
        <v>184</v>
      </c>
      <c r="E425" s="41" t="s">
        <v>117</v>
      </c>
      <c r="F425" s="40" t="s">
        <v>23</v>
      </c>
      <c r="G425" s="40" t="s">
        <v>118</v>
      </c>
      <c r="H425" s="40" t="s">
        <v>119</v>
      </c>
      <c r="I425" s="40">
        <v>1</v>
      </c>
      <c r="J425" s="40" t="s">
        <v>26</v>
      </c>
      <c r="K425" s="41" t="s">
        <v>325</v>
      </c>
      <c r="L425" s="42">
        <v>41562</v>
      </c>
      <c r="M425" s="43">
        <v>4</v>
      </c>
      <c r="N425" s="44">
        <v>1960000</v>
      </c>
      <c r="O425" s="44">
        <v>7840000</v>
      </c>
    </row>
    <row r="426" spans="1:15" s="25" customFormat="1" ht="60" customHeight="1" x14ac:dyDescent="0.2">
      <c r="A426" s="41" t="s">
        <v>114</v>
      </c>
      <c r="B426" s="39">
        <v>419</v>
      </c>
      <c r="C426" s="40" t="s">
        <v>128</v>
      </c>
      <c r="D426" s="40" t="s">
        <v>184</v>
      </c>
      <c r="E426" s="41" t="s">
        <v>117</v>
      </c>
      <c r="F426" s="40" t="s">
        <v>23</v>
      </c>
      <c r="G426" s="40" t="s">
        <v>118</v>
      </c>
      <c r="H426" s="40" t="s">
        <v>119</v>
      </c>
      <c r="I426" s="40">
        <v>1</v>
      </c>
      <c r="J426" s="40" t="s">
        <v>26</v>
      </c>
      <c r="K426" s="41" t="s">
        <v>325</v>
      </c>
      <c r="L426" s="42">
        <v>41562</v>
      </c>
      <c r="M426" s="43">
        <v>4</v>
      </c>
      <c r="N426" s="44">
        <v>1960000</v>
      </c>
      <c r="O426" s="44">
        <v>7840000</v>
      </c>
    </row>
    <row r="427" spans="1:15" s="25" customFormat="1" ht="60" customHeight="1" x14ac:dyDescent="0.2">
      <c r="A427" s="41" t="s">
        <v>114</v>
      </c>
      <c r="B427" s="39">
        <v>420</v>
      </c>
      <c r="C427" s="40" t="s">
        <v>128</v>
      </c>
      <c r="D427" s="40" t="s">
        <v>184</v>
      </c>
      <c r="E427" s="41" t="s">
        <v>117</v>
      </c>
      <c r="F427" s="40" t="s">
        <v>23</v>
      </c>
      <c r="G427" s="40" t="s">
        <v>118</v>
      </c>
      <c r="H427" s="40" t="s">
        <v>119</v>
      </c>
      <c r="I427" s="40">
        <v>1</v>
      </c>
      <c r="J427" s="40" t="s">
        <v>26</v>
      </c>
      <c r="K427" s="41" t="s">
        <v>325</v>
      </c>
      <c r="L427" s="42">
        <v>41562</v>
      </c>
      <c r="M427" s="43">
        <v>4</v>
      </c>
      <c r="N427" s="44">
        <v>1960000</v>
      </c>
      <c r="O427" s="44">
        <v>7840000</v>
      </c>
    </row>
    <row r="428" spans="1:15" s="25" customFormat="1" ht="60" customHeight="1" x14ac:dyDescent="0.2">
      <c r="A428" s="41" t="s">
        <v>114</v>
      </c>
      <c r="B428" s="39">
        <v>421</v>
      </c>
      <c r="C428" s="40" t="s">
        <v>128</v>
      </c>
      <c r="D428" s="40" t="s">
        <v>184</v>
      </c>
      <c r="E428" s="41" t="s">
        <v>117</v>
      </c>
      <c r="F428" s="40" t="s">
        <v>23</v>
      </c>
      <c r="G428" s="40" t="s">
        <v>118</v>
      </c>
      <c r="H428" s="40" t="s">
        <v>119</v>
      </c>
      <c r="I428" s="40">
        <v>1</v>
      </c>
      <c r="J428" s="40" t="s">
        <v>26</v>
      </c>
      <c r="K428" s="41" t="s">
        <v>325</v>
      </c>
      <c r="L428" s="42">
        <v>41562</v>
      </c>
      <c r="M428" s="43">
        <v>4</v>
      </c>
      <c r="N428" s="44">
        <v>1960000</v>
      </c>
      <c r="O428" s="44">
        <v>7840000</v>
      </c>
    </row>
    <row r="429" spans="1:15" s="25" customFormat="1" ht="60" customHeight="1" x14ac:dyDescent="0.2">
      <c r="A429" s="41" t="s">
        <v>114</v>
      </c>
      <c r="B429" s="39">
        <v>422</v>
      </c>
      <c r="C429" s="40" t="s">
        <v>128</v>
      </c>
      <c r="D429" s="40" t="s">
        <v>184</v>
      </c>
      <c r="E429" s="41" t="s">
        <v>117</v>
      </c>
      <c r="F429" s="40" t="s">
        <v>23</v>
      </c>
      <c r="G429" s="40" t="s">
        <v>118</v>
      </c>
      <c r="H429" s="40" t="s">
        <v>119</v>
      </c>
      <c r="I429" s="40">
        <v>1</v>
      </c>
      <c r="J429" s="40" t="s">
        <v>26</v>
      </c>
      <c r="K429" s="41" t="s">
        <v>325</v>
      </c>
      <c r="L429" s="42">
        <v>41562</v>
      </c>
      <c r="M429" s="43">
        <v>4</v>
      </c>
      <c r="N429" s="44">
        <v>1960000</v>
      </c>
      <c r="O429" s="44">
        <v>7840000</v>
      </c>
    </row>
    <row r="430" spans="1:15" s="25" customFormat="1" ht="60" customHeight="1" x14ac:dyDescent="0.2">
      <c r="A430" s="41" t="s">
        <v>114</v>
      </c>
      <c r="B430" s="39">
        <v>423</v>
      </c>
      <c r="C430" s="40" t="s">
        <v>128</v>
      </c>
      <c r="D430" s="40" t="s">
        <v>184</v>
      </c>
      <c r="E430" s="41" t="s">
        <v>117</v>
      </c>
      <c r="F430" s="40" t="s">
        <v>23</v>
      </c>
      <c r="G430" s="40" t="s">
        <v>118</v>
      </c>
      <c r="H430" s="40" t="s">
        <v>119</v>
      </c>
      <c r="I430" s="40">
        <v>1</v>
      </c>
      <c r="J430" s="40" t="s">
        <v>26</v>
      </c>
      <c r="K430" s="41" t="s">
        <v>325</v>
      </c>
      <c r="L430" s="42">
        <v>41562</v>
      </c>
      <c r="M430" s="43">
        <v>4</v>
      </c>
      <c r="N430" s="44">
        <v>1960000</v>
      </c>
      <c r="O430" s="44">
        <v>7840000</v>
      </c>
    </row>
    <row r="431" spans="1:15" s="25" customFormat="1" ht="60" customHeight="1" x14ac:dyDescent="0.2">
      <c r="A431" s="41" t="s">
        <v>114</v>
      </c>
      <c r="B431" s="39">
        <v>424</v>
      </c>
      <c r="C431" s="40" t="s">
        <v>128</v>
      </c>
      <c r="D431" s="40" t="s">
        <v>184</v>
      </c>
      <c r="E431" s="41" t="s">
        <v>117</v>
      </c>
      <c r="F431" s="40" t="s">
        <v>23</v>
      </c>
      <c r="G431" s="40" t="s">
        <v>118</v>
      </c>
      <c r="H431" s="40" t="s">
        <v>119</v>
      </c>
      <c r="I431" s="40">
        <v>1</v>
      </c>
      <c r="J431" s="40" t="s">
        <v>26</v>
      </c>
      <c r="K431" s="41" t="s">
        <v>325</v>
      </c>
      <c r="L431" s="42">
        <v>41562</v>
      </c>
      <c r="M431" s="43">
        <v>4</v>
      </c>
      <c r="N431" s="44">
        <v>1660000</v>
      </c>
      <c r="O431" s="44">
        <v>6640000</v>
      </c>
    </row>
    <row r="432" spans="1:15" s="25" customFormat="1" ht="60" customHeight="1" x14ac:dyDescent="0.2">
      <c r="A432" s="41" t="s">
        <v>114</v>
      </c>
      <c r="B432" s="39">
        <v>425</v>
      </c>
      <c r="C432" s="40" t="s">
        <v>128</v>
      </c>
      <c r="D432" s="40" t="s">
        <v>184</v>
      </c>
      <c r="E432" s="41" t="s">
        <v>117</v>
      </c>
      <c r="F432" s="40" t="s">
        <v>23</v>
      </c>
      <c r="G432" s="40" t="s">
        <v>118</v>
      </c>
      <c r="H432" s="40" t="s">
        <v>119</v>
      </c>
      <c r="I432" s="40">
        <v>1</v>
      </c>
      <c r="J432" s="40" t="s">
        <v>26</v>
      </c>
      <c r="K432" s="41" t="s">
        <v>325</v>
      </c>
      <c r="L432" s="42">
        <v>41562</v>
      </c>
      <c r="M432" s="43">
        <v>4</v>
      </c>
      <c r="N432" s="44">
        <v>1660000</v>
      </c>
      <c r="O432" s="44">
        <v>6640000</v>
      </c>
    </row>
    <row r="433" spans="1:15" s="25" customFormat="1" ht="60" customHeight="1" x14ac:dyDescent="0.2">
      <c r="A433" s="41" t="s">
        <v>114</v>
      </c>
      <c r="B433" s="39">
        <v>426</v>
      </c>
      <c r="C433" s="40" t="s">
        <v>128</v>
      </c>
      <c r="D433" s="40" t="s">
        <v>184</v>
      </c>
      <c r="E433" s="41" t="s">
        <v>117</v>
      </c>
      <c r="F433" s="40" t="s">
        <v>23</v>
      </c>
      <c r="G433" s="40" t="s">
        <v>118</v>
      </c>
      <c r="H433" s="40" t="s">
        <v>119</v>
      </c>
      <c r="I433" s="40">
        <v>1</v>
      </c>
      <c r="J433" s="40" t="s">
        <v>26</v>
      </c>
      <c r="K433" s="41" t="s">
        <v>325</v>
      </c>
      <c r="L433" s="42">
        <v>41562</v>
      </c>
      <c r="M433" s="43">
        <v>4</v>
      </c>
      <c r="N433" s="44">
        <v>2110000</v>
      </c>
      <c r="O433" s="44">
        <v>8440000</v>
      </c>
    </row>
    <row r="434" spans="1:15" s="25" customFormat="1" ht="60" customHeight="1" x14ac:dyDescent="0.2">
      <c r="A434" s="41" t="s">
        <v>114</v>
      </c>
      <c r="B434" s="39">
        <v>427</v>
      </c>
      <c r="C434" s="40" t="s">
        <v>128</v>
      </c>
      <c r="D434" s="40" t="s">
        <v>184</v>
      </c>
      <c r="E434" s="41" t="s">
        <v>117</v>
      </c>
      <c r="F434" s="40" t="s">
        <v>23</v>
      </c>
      <c r="G434" s="40" t="s">
        <v>118</v>
      </c>
      <c r="H434" s="40" t="s">
        <v>119</v>
      </c>
      <c r="I434" s="40">
        <v>1</v>
      </c>
      <c r="J434" s="40" t="s">
        <v>26</v>
      </c>
      <c r="K434" s="41" t="s">
        <v>325</v>
      </c>
      <c r="L434" s="42">
        <v>41562</v>
      </c>
      <c r="M434" s="43">
        <v>4</v>
      </c>
      <c r="N434" s="44">
        <v>2110000</v>
      </c>
      <c r="O434" s="44">
        <v>8440000</v>
      </c>
    </row>
    <row r="435" spans="1:15" s="25" customFormat="1" ht="60" customHeight="1" x14ac:dyDescent="0.2">
      <c r="A435" s="41" t="s">
        <v>114</v>
      </c>
      <c r="B435" s="39">
        <v>428</v>
      </c>
      <c r="C435" s="40" t="s">
        <v>128</v>
      </c>
      <c r="D435" s="40" t="s">
        <v>184</v>
      </c>
      <c r="E435" s="41" t="s">
        <v>117</v>
      </c>
      <c r="F435" s="40" t="s">
        <v>23</v>
      </c>
      <c r="G435" s="40" t="s">
        <v>118</v>
      </c>
      <c r="H435" s="40" t="s">
        <v>119</v>
      </c>
      <c r="I435" s="40">
        <v>1</v>
      </c>
      <c r="J435" s="40" t="s">
        <v>26</v>
      </c>
      <c r="K435" s="41" t="s">
        <v>325</v>
      </c>
      <c r="L435" s="42">
        <v>41562</v>
      </c>
      <c r="M435" s="43">
        <v>4</v>
      </c>
      <c r="N435" s="44">
        <v>1960000</v>
      </c>
      <c r="O435" s="44">
        <v>7840000</v>
      </c>
    </row>
    <row r="436" spans="1:15" s="25" customFormat="1" ht="60" customHeight="1" x14ac:dyDescent="0.2">
      <c r="A436" s="41" t="s">
        <v>114</v>
      </c>
      <c r="B436" s="39">
        <v>429</v>
      </c>
      <c r="C436" s="40" t="s">
        <v>128</v>
      </c>
      <c r="D436" s="40" t="s">
        <v>184</v>
      </c>
      <c r="E436" s="41" t="s">
        <v>117</v>
      </c>
      <c r="F436" s="40" t="s">
        <v>23</v>
      </c>
      <c r="G436" s="40" t="s">
        <v>118</v>
      </c>
      <c r="H436" s="40" t="s">
        <v>119</v>
      </c>
      <c r="I436" s="40">
        <v>1</v>
      </c>
      <c r="J436" s="40" t="s">
        <v>26</v>
      </c>
      <c r="K436" s="41" t="s">
        <v>321</v>
      </c>
      <c r="L436" s="42">
        <v>41562</v>
      </c>
      <c r="M436" s="43">
        <v>4</v>
      </c>
      <c r="N436" s="44">
        <v>4900000</v>
      </c>
      <c r="O436" s="44">
        <v>19600000</v>
      </c>
    </row>
    <row r="437" spans="1:15" s="25" customFormat="1" ht="60" customHeight="1" x14ac:dyDescent="0.2">
      <c r="A437" s="41" t="s">
        <v>114</v>
      </c>
      <c r="B437" s="39">
        <v>430</v>
      </c>
      <c r="C437" s="40" t="s">
        <v>128</v>
      </c>
      <c r="D437" s="40" t="s">
        <v>184</v>
      </c>
      <c r="E437" s="41" t="s">
        <v>117</v>
      </c>
      <c r="F437" s="40" t="s">
        <v>23</v>
      </c>
      <c r="G437" s="40" t="s">
        <v>118</v>
      </c>
      <c r="H437" s="40" t="s">
        <v>119</v>
      </c>
      <c r="I437" s="40">
        <v>1</v>
      </c>
      <c r="J437" s="40" t="s">
        <v>26</v>
      </c>
      <c r="K437" s="41" t="s">
        <v>321</v>
      </c>
      <c r="L437" s="42">
        <v>41562</v>
      </c>
      <c r="M437" s="43">
        <v>4</v>
      </c>
      <c r="N437" s="44">
        <v>4900000</v>
      </c>
      <c r="O437" s="44">
        <v>19600000</v>
      </c>
    </row>
    <row r="438" spans="1:15" s="25" customFormat="1" ht="60" customHeight="1" x14ac:dyDescent="0.2">
      <c r="A438" s="41" t="s">
        <v>114</v>
      </c>
      <c r="B438" s="39">
        <v>431</v>
      </c>
      <c r="C438" s="40" t="s">
        <v>128</v>
      </c>
      <c r="D438" s="40" t="s">
        <v>184</v>
      </c>
      <c r="E438" s="41" t="s">
        <v>117</v>
      </c>
      <c r="F438" s="40" t="s">
        <v>23</v>
      </c>
      <c r="G438" s="40" t="s">
        <v>118</v>
      </c>
      <c r="H438" s="40" t="s">
        <v>119</v>
      </c>
      <c r="I438" s="40">
        <v>1</v>
      </c>
      <c r="J438" s="40" t="s">
        <v>26</v>
      </c>
      <c r="K438" s="41" t="s">
        <v>321</v>
      </c>
      <c r="L438" s="42">
        <v>41562</v>
      </c>
      <c r="M438" s="43">
        <v>4</v>
      </c>
      <c r="N438" s="44">
        <v>4900000</v>
      </c>
      <c r="O438" s="44">
        <v>19600000</v>
      </c>
    </row>
    <row r="439" spans="1:15" s="25" customFormat="1" ht="60" customHeight="1" x14ac:dyDescent="0.2">
      <c r="A439" s="41" t="s">
        <v>114</v>
      </c>
      <c r="B439" s="39">
        <v>432</v>
      </c>
      <c r="C439" s="40" t="s">
        <v>128</v>
      </c>
      <c r="D439" s="40" t="s">
        <v>184</v>
      </c>
      <c r="E439" s="41" t="s">
        <v>117</v>
      </c>
      <c r="F439" s="40" t="s">
        <v>23</v>
      </c>
      <c r="G439" s="40" t="s">
        <v>118</v>
      </c>
      <c r="H439" s="40" t="s">
        <v>119</v>
      </c>
      <c r="I439" s="40">
        <v>1</v>
      </c>
      <c r="J439" s="40" t="s">
        <v>26</v>
      </c>
      <c r="K439" s="41" t="s">
        <v>321</v>
      </c>
      <c r="L439" s="42">
        <v>41562</v>
      </c>
      <c r="M439" s="43">
        <v>4</v>
      </c>
      <c r="N439" s="44">
        <v>4900000</v>
      </c>
      <c r="O439" s="44">
        <v>19600000</v>
      </c>
    </row>
    <row r="440" spans="1:15" s="25" customFormat="1" ht="60" customHeight="1" x14ac:dyDescent="0.2">
      <c r="A440" s="41" t="s">
        <v>114</v>
      </c>
      <c r="B440" s="39">
        <v>433</v>
      </c>
      <c r="C440" s="40" t="s">
        <v>128</v>
      </c>
      <c r="D440" s="40" t="s">
        <v>184</v>
      </c>
      <c r="E440" s="41" t="s">
        <v>117</v>
      </c>
      <c r="F440" s="40" t="s">
        <v>23</v>
      </c>
      <c r="G440" s="40" t="s">
        <v>118</v>
      </c>
      <c r="H440" s="40" t="s">
        <v>119</v>
      </c>
      <c r="I440" s="40">
        <v>1</v>
      </c>
      <c r="J440" s="40" t="s">
        <v>26</v>
      </c>
      <c r="K440" s="41" t="s">
        <v>321</v>
      </c>
      <c r="L440" s="42">
        <v>41562</v>
      </c>
      <c r="M440" s="43">
        <v>1</v>
      </c>
      <c r="N440" s="44">
        <v>5030696</v>
      </c>
      <c r="O440" s="44">
        <v>5030696</v>
      </c>
    </row>
    <row r="441" spans="1:15" s="25" customFormat="1" ht="60" customHeight="1" x14ac:dyDescent="0.2">
      <c r="A441" s="41" t="s">
        <v>114</v>
      </c>
      <c r="B441" s="39">
        <v>434</v>
      </c>
      <c r="C441" s="40" t="s">
        <v>128</v>
      </c>
      <c r="D441" s="40" t="s">
        <v>184</v>
      </c>
      <c r="E441" s="41" t="s">
        <v>117</v>
      </c>
      <c r="F441" s="40" t="s">
        <v>23</v>
      </c>
      <c r="G441" s="40" t="s">
        <v>118</v>
      </c>
      <c r="H441" s="40" t="s">
        <v>119</v>
      </c>
      <c r="I441" s="40">
        <v>1</v>
      </c>
      <c r="J441" s="40" t="s">
        <v>26</v>
      </c>
      <c r="K441" s="41" t="s">
        <v>326</v>
      </c>
      <c r="L441" s="42">
        <v>41562</v>
      </c>
      <c r="M441" s="43">
        <v>3</v>
      </c>
      <c r="N441" s="44">
        <v>8600000</v>
      </c>
      <c r="O441" s="44">
        <v>25800000</v>
      </c>
    </row>
    <row r="442" spans="1:15" s="25" customFormat="1" ht="60" customHeight="1" x14ac:dyDescent="0.2">
      <c r="A442" s="41" t="s">
        <v>114</v>
      </c>
      <c r="B442" s="39">
        <v>435</v>
      </c>
      <c r="C442" s="40" t="s">
        <v>327</v>
      </c>
      <c r="D442" s="40" t="s">
        <v>328</v>
      </c>
      <c r="E442" s="41" t="s">
        <v>117</v>
      </c>
      <c r="F442" s="40" t="s">
        <v>23</v>
      </c>
      <c r="G442" s="40" t="s">
        <v>118</v>
      </c>
      <c r="H442" s="40" t="s">
        <v>119</v>
      </c>
      <c r="I442" s="40">
        <v>1</v>
      </c>
      <c r="J442" s="40" t="s">
        <v>26</v>
      </c>
      <c r="K442" s="41" t="s">
        <v>329</v>
      </c>
      <c r="L442" s="42">
        <v>41355</v>
      </c>
      <c r="M442" s="43">
        <v>10</v>
      </c>
      <c r="N442" s="44">
        <v>2990000</v>
      </c>
      <c r="O442" s="44">
        <v>29900000</v>
      </c>
    </row>
    <row r="443" spans="1:15" s="25" customFormat="1" ht="60" customHeight="1" x14ac:dyDescent="0.2">
      <c r="A443" s="41" t="s">
        <v>114</v>
      </c>
      <c r="B443" s="39">
        <v>436</v>
      </c>
      <c r="C443" s="40" t="s">
        <v>327</v>
      </c>
      <c r="D443" s="40" t="s">
        <v>328</v>
      </c>
      <c r="E443" s="41" t="s">
        <v>117</v>
      </c>
      <c r="F443" s="40" t="s">
        <v>23</v>
      </c>
      <c r="G443" s="40" t="s">
        <v>118</v>
      </c>
      <c r="H443" s="40" t="s">
        <v>119</v>
      </c>
      <c r="I443" s="40">
        <v>1</v>
      </c>
      <c r="J443" s="40" t="s">
        <v>26</v>
      </c>
      <c r="K443" s="41" t="s">
        <v>330</v>
      </c>
      <c r="L443" s="42">
        <v>41376</v>
      </c>
      <c r="M443" s="43">
        <v>10</v>
      </c>
      <c r="N443" s="44">
        <v>2990000</v>
      </c>
      <c r="O443" s="44">
        <v>29900000</v>
      </c>
    </row>
    <row r="444" spans="1:15" s="25" customFormat="1" ht="60" customHeight="1" x14ac:dyDescent="0.2">
      <c r="A444" s="41" t="s">
        <v>114</v>
      </c>
      <c r="B444" s="39">
        <v>437</v>
      </c>
      <c r="C444" s="40" t="s">
        <v>327</v>
      </c>
      <c r="D444" s="40" t="s">
        <v>328</v>
      </c>
      <c r="E444" s="41" t="s">
        <v>117</v>
      </c>
      <c r="F444" s="40" t="s">
        <v>23</v>
      </c>
      <c r="G444" s="40" t="s">
        <v>118</v>
      </c>
      <c r="H444" s="40" t="s">
        <v>119</v>
      </c>
      <c r="I444" s="40">
        <v>1</v>
      </c>
      <c r="J444" s="40" t="s">
        <v>26</v>
      </c>
      <c r="K444" s="41" t="s">
        <v>331</v>
      </c>
      <c r="L444" s="42">
        <v>41376</v>
      </c>
      <c r="M444" s="43">
        <v>10</v>
      </c>
      <c r="N444" s="44">
        <v>2990000</v>
      </c>
      <c r="O444" s="44">
        <v>29900000</v>
      </c>
    </row>
    <row r="445" spans="1:15" s="25" customFormat="1" ht="60" customHeight="1" x14ac:dyDescent="0.2">
      <c r="A445" s="41" t="s">
        <v>114</v>
      </c>
      <c r="B445" s="39">
        <v>438</v>
      </c>
      <c r="C445" s="40" t="s">
        <v>327</v>
      </c>
      <c r="D445" s="40" t="s">
        <v>328</v>
      </c>
      <c r="E445" s="41" t="s">
        <v>117</v>
      </c>
      <c r="F445" s="40" t="s">
        <v>23</v>
      </c>
      <c r="G445" s="40" t="s">
        <v>118</v>
      </c>
      <c r="H445" s="40" t="s">
        <v>119</v>
      </c>
      <c r="I445" s="40">
        <v>1</v>
      </c>
      <c r="J445" s="40" t="s">
        <v>26</v>
      </c>
      <c r="K445" s="41" t="s">
        <v>332</v>
      </c>
      <c r="L445" s="42">
        <v>41367</v>
      </c>
      <c r="M445" s="43">
        <v>10</v>
      </c>
      <c r="N445" s="44">
        <v>2990000</v>
      </c>
      <c r="O445" s="44">
        <v>29900000</v>
      </c>
    </row>
    <row r="446" spans="1:15" s="25" customFormat="1" ht="60" customHeight="1" x14ac:dyDescent="0.2">
      <c r="A446" s="41" t="s">
        <v>114</v>
      </c>
      <c r="B446" s="39">
        <v>439</v>
      </c>
      <c r="C446" s="40" t="s">
        <v>327</v>
      </c>
      <c r="D446" s="40" t="s">
        <v>333</v>
      </c>
      <c r="E446" s="41" t="s">
        <v>117</v>
      </c>
      <c r="F446" s="40" t="s">
        <v>31</v>
      </c>
      <c r="G446" s="40" t="s">
        <v>32</v>
      </c>
      <c r="H446" s="40" t="s">
        <v>125</v>
      </c>
      <c r="I446" s="40">
        <v>1</v>
      </c>
      <c r="J446" s="40" t="s">
        <v>26</v>
      </c>
      <c r="K446" s="41" t="s">
        <v>334</v>
      </c>
      <c r="L446" s="42">
        <v>41424</v>
      </c>
      <c r="M446" s="43">
        <v>1</v>
      </c>
      <c r="N446" s="44">
        <v>23338000</v>
      </c>
      <c r="O446" s="44">
        <v>23338000</v>
      </c>
    </row>
    <row r="447" spans="1:15" s="25" customFormat="1" ht="60" customHeight="1" x14ac:dyDescent="0.2">
      <c r="A447" s="41" t="s">
        <v>114</v>
      </c>
      <c r="B447" s="39">
        <v>440</v>
      </c>
      <c r="C447" s="40" t="s">
        <v>327</v>
      </c>
      <c r="D447" s="40" t="s">
        <v>335</v>
      </c>
      <c r="E447" s="41" t="s">
        <v>117</v>
      </c>
      <c r="F447" s="40" t="s">
        <v>31</v>
      </c>
      <c r="G447" s="40" t="s">
        <v>32</v>
      </c>
      <c r="H447" s="40" t="s">
        <v>125</v>
      </c>
      <c r="I447" s="40">
        <v>1</v>
      </c>
      <c r="J447" s="40" t="s">
        <v>26</v>
      </c>
      <c r="K447" s="41" t="s">
        <v>336</v>
      </c>
      <c r="L447" s="42">
        <v>41548</v>
      </c>
      <c r="M447" s="43">
        <v>1</v>
      </c>
      <c r="N447" s="44">
        <v>118736783</v>
      </c>
      <c r="O447" s="44">
        <v>118736783</v>
      </c>
    </row>
    <row r="448" spans="1:15" s="25" customFormat="1" ht="60" customHeight="1" x14ac:dyDescent="0.2">
      <c r="A448" s="41" t="s">
        <v>114</v>
      </c>
      <c r="B448" s="39">
        <v>441</v>
      </c>
      <c r="C448" s="40" t="s">
        <v>327</v>
      </c>
      <c r="D448" s="40" t="s">
        <v>335</v>
      </c>
      <c r="E448" s="41" t="s">
        <v>117</v>
      </c>
      <c r="F448" s="40" t="s">
        <v>23</v>
      </c>
      <c r="G448" s="40" t="s">
        <v>118</v>
      </c>
      <c r="H448" s="40" t="s">
        <v>119</v>
      </c>
      <c r="I448" s="40">
        <v>1</v>
      </c>
      <c r="J448" s="40" t="s">
        <v>26</v>
      </c>
      <c r="K448" s="41" t="s">
        <v>337</v>
      </c>
      <c r="L448" s="42">
        <v>41409</v>
      </c>
      <c r="M448" s="43">
        <v>5</v>
      </c>
      <c r="N448" s="44">
        <v>2990000</v>
      </c>
      <c r="O448" s="44">
        <v>15520000</v>
      </c>
    </row>
    <row r="449" spans="1:15" s="25" customFormat="1" ht="60" customHeight="1" x14ac:dyDescent="0.2">
      <c r="A449" s="41" t="s">
        <v>114</v>
      </c>
      <c r="B449" s="39">
        <v>442</v>
      </c>
      <c r="C449" s="40" t="s">
        <v>327</v>
      </c>
      <c r="D449" s="40" t="s">
        <v>333</v>
      </c>
      <c r="E449" s="41" t="s">
        <v>117</v>
      </c>
      <c r="F449" s="40" t="s">
        <v>23</v>
      </c>
      <c r="G449" s="40" t="s">
        <v>118</v>
      </c>
      <c r="H449" s="40" t="s">
        <v>119</v>
      </c>
      <c r="I449" s="40">
        <v>1</v>
      </c>
      <c r="J449" s="40" t="s">
        <v>26</v>
      </c>
      <c r="K449" s="41" t="s">
        <v>338</v>
      </c>
      <c r="L449" s="42">
        <v>41409</v>
      </c>
      <c r="M449" s="43">
        <v>8</v>
      </c>
      <c r="N449" s="44">
        <v>4390000</v>
      </c>
      <c r="O449" s="44">
        <v>35120000</v>
      </c>
    </row>
    <row r="450" spans="1:15" s="25" customFormat="1" ht="60" customHeight="1" x14ac:dyDescent="0.2">
      <c r="A450" s="41" t="s">
        <v>114</v>
      </c>
      <c r="B450" s="39">
        <v>443</v>
      </c>
      <c r="C450" s="40" t="s">
        <v>327</v>
      </c>
      <c r="D450" s="40" t="s">
        <v>333</v>
      </c>
      <c r="E450" s="41" t="s">
        <v>117</v>
      </c>
      <c r="F450" s="40" t="s">
        <v>23</v>
      </c>
      <c r="G450" s="40" t="s">
        <v>118</v>
      </c>
      <c r="H450" s="40" t="s">
        <v>119</v>
      </c>
      <c r="I450" s="40">
        <v>1</v>
      </c>
      <c r="J450" s="40" t="s">
        <v>26</v>
      </c>
      <c r="K450" s="41" t="s">
        <v>339</v>
      </c>
      <c r="L450" s="42">
        <v>41379</v>
      </c>
      <c r="M450" s="43">
        <v>10</v>
      </c>
      <c r="N450" s="44">
        <v>2680000</v>
      </c>
      <c r="O450" s="44">
        <v>26800000</v>
      </c>
    </row>
    <row r="451" spans="1:15" s="25" customFormat="1" ht="60" customHeight="1" x14ac:dyDescent="0.2">
      <c r="A451" s="41" t="s">
        <v>114</v>
      </c>
      <c r="B451" s="39">
        <v>444</v>
      </c>
      <c r="C451" s="40" t="s">
        <v>327</v>
      </c>
      <c r="D451" s="40" t="s">
        <v>333</v>
      </c>
      <c r="E451" s="41" t="s">
        <v>117</v>
      </c>
      <c r="F451" s="40" t="s">
        <v>23</v>
      </c>
      <c r="G451" s="40" t="s">
        <v>118</v>
      </c>
      <c r="H451" s="40" t="s">
        <v>119</v>
      </c>
      <c r="I451" s="40">
        <v>1</v>
      </c>
      <c r="J451" s="40" t="s">
        <v>26</v>
      </c>
      <c r="K451" s="41" t="s">
        <v>340</v>
      </c>
      <c r="L451" s="42">
        <v>41369</v>
      </c>
      <c r="M451" s="43">
        <v>10</v>
      </c>
      <c r="N451" s="44">
        <v>2680000</v>
      </c>
      <c r="O451" s="44">
        <v>26800000</v>
      </c>
    </row>
    <row r="452" spans="1:15" s="25" customFormat="1" ht="60" customHeight="1" x14ac:dyDescent="0.2">
      <c r="A452" s="41" t="s">
        <v>114</v>
      </c>
      <c r="B452" s="39">
        <v>445</v>
      </c>
      <c r="C452" s="40" t="s">
        <v>327</v>
      </c>
      <c r="D452" s="40" t="s">
        <v>333</v>
      </c>
      <c r="E452" s="41" t="s">
        <v>117</v>
      </c>
      <c r="F452" s="40" t="s">
        <v>23</v>
      </c>
      <c r="G452" s="40" t="s">
        <v>118</v>
      </c>
      <c r="H452" s="40" t="s">
        <v>119</v>
      </c>
      <c r="I452" s="40">
        <v>1</v>
      </c>
      <c r="J452" s="40" t="s">
        <v>26</v>
      </c>
      <c r="K452" s="41" t="s">
        <v>341</v>
      </c>
      <c r="L452" s="42">
        <v>41380</v>
      </c>
      <c r="M452" s="43">
        <v>10</v>
      </c>
      <c r="N452" s="44">
        <v>2680000</v>
      </c>
      <c r="O452" s="44">
        <v>26800000</v>
      </c>
    </row>
    <row r="453" spans="1:15" s="25" customFormat="1" ht="60" customHeight="1" x14ac:dyDescent="0.2">
      <c r="A453" s="41" t="s">
        <v>114</v>
      </c>
      <c r="B453" s="39">
        <v>446</v>
      </c>
      <c r="C453" s="40" t="s">
        <v>327</v>
      </c>
      <c r="D453" s="40" t="s">
        <v>333</v>
      </c>
      <c r="E453" s="41" t="s">
        <v>117</v>
      </c>
      <c r="F453" s="40" t="s">
        <v>23</v>
      </c>
      <c r="G453" s="40" t="s">
        <v>118</v>
      </c>
      <c r="H453" s="40" t="s">
        <v>119</v>
      </c>
      <c r="I453" s="40">
        <v>1</v>
      </c>
      <c r="J453" s="40" t="s">
        <v>26</v>
      </c>
      <c r="K453" s="41" t="s">
        <v>342</v>
      </c>
      <c r="L453" s="42">
        <v>41416</v>
      </c>
      <c r="M453" s="43">
        <v>8</v>
      </c>
      <c r="N453" s="44">
        <v>3370000</v>
      </c>
      <c r="O453" s="44">
        <v>26960000</v>
      </c>
    </row>
    <row r="454" spans="1:15" s="25" customFormat="1" ht="60" customHeight="1" x14ac:dyDescent="0.2">
      <c r="A454" s="41" t="s">
        <v>114</v>
      </c>
      <c r="B454" s="39">
        <v>447</v>
      </c>
      <c r="C454" s="40" t="s">
        <v>327</v>
      </c>
      <c r="D454" s="40" t="s">
        <v>333</v>
      </c>
      <c r="E454" s="41" t="s">
        <v>117</v>
      </c>
      <c r="F454" s="40" t="s">
        <v>23</v>
      </c>
      <c r="G454" s="40" t="s">
        <v>118</v>
      </c>
      <c r="H454" s="40" t="s">
        <v>119</v>
      </c>
      <c r="I454" s="40">
        <v>1</v>
      </c>
      <c r="J454" s="40" t="s">
        <v>26</v>
      </c>
      <c r="K454" s="41" t="s">
        <v>343</v>
      </c>
      <c r="L454" s="42">
        <v>41376</v>
      </c>
      <c r="M454" s="43">
        <v>10</v>
      </c>
      <c r="N454" s="44">
        <v>2680000</v>
      </c>
      <c r="O454" s="44">
        <v>26800000</v>
      </c>
    </row>
    <row r="455" spans="1:15" s="25" customFormat="1" ht="60" customHeight="1" x14ac:dyDescent="0.2">
      <c r="A455" s="41" t="s">
        <v>114</v>
      </c>
      <c r="B455" s="39">
        <v>448</v>
      </c>
      <c r="C455" s="40" t="s">
        <v>327</v>
      </c>
      <c r="D455" s="40" t="s">
        <v>333</v>
      </c>
      <c r="E455" s="41" t="s">
        <v>117</v>
      </c>
      <c r="F455" s="40" t="s">
        <v>23</v>
      </c>
      <c r="G455" s="40" t="s">
        <v>118</v>
      </c>
      <c r="H455" s="40" t="s">
        <v>119</v>
      </c>
      <c r="I455" s="40">
        <v>1</v>
      </c>
      <c r="J455" s="40" t="s">
        <v>26</v>
      </c>
      <c r="K455" s="41" t="s">
        <v>344</v>
      </c>
      <c r="L455" s="42">
        <v>41376</v>
      </c>
      <c r="M455" s="43">
        <v>10</v>
      </c>
      <c r="N455" s="44">
        <v>3880000</v>
      </c>
      <c r="O455" s="44">
        <v>38800000</v>
      </c>
    </row>
    <row r="456" spans="1:15" s="25" customFormat="1" ht="60" customHeight="1" x14ac:dyDescent="0.2">
      <c r="A456" s="41" t="s">
        <v>114</v>
      </c>
      <c r="B456" s="39">
        <v>449</v>
      </c>
      <c r="C456" s="40" t="s">
        <v>327</v>
      </c>
      <c r="D456" s="40" t="s">
        <v>333</v>
      </c>
      <c r="E456" s="41" t="s">
        <v>117</v>
      </c>
      <c r="F456" s="40" t="s">
        <v>31</v>
      </c>
      <c r="G456" s="40" t="s">
        <v>32</v>
      </c>
      <c r="H456" s="40" t="s">
        <v>125</v>
      </c>
      <c r="I456" s="40">
        <v>1</v>
      </c>
      <c r="J456" s="40" t="s">
        <v>26</v>
      </c>
      <c r="K456" s="41" t="s">
        <v>345</v>
      </c>
      <c r="L456" s="42">
        <v>41548</v>
      </c>
      <c r="M456" s="43">
        <v>1</v>
      </c>
      <c r="N456" s="44">
        <v>48892000</v>
      </c>
      <c r="O456" s="44">
        <v>48892000</v>
      </c>
    </row>
    <row r="457" spans="1:15" s="25" customFormat="1" ht="60" customHeight="1" x14ac:dyDescent="0.2">
      <c r="A457" s="41" t="s">
        <v>114</v>
      </c>
      <c r="B457" s="39">
        <v>450</v>
      </c>
      <c r="C457" s="40" t="s">
        <v>327</v>
      </c>
      <c r="D457" s="40" t="s">
        <v>333</v>
      </c>
      <c r="E457" s="41" t="s">
        <v>117</v>
      </c>
      <c r="F457" s="40" t="s">
        <v>31</v>
      </c>
      <c r="G457" s="40" t="s">
        <v>32</v>
      </c>
      <c r="H457" s="40" t="s">
        <v>125</v>
      </c>
      <c r="I457" s="40">
        <v>1</v>
      </c>
      <c r="J457" s="40" t="s">
        <v>26</v>
      </c>
      <c r="K457" s="41" t="s">
        <v>346</v>
      </c>
      <c r="L457" s="42">
        <v>41548</v>
      </c>
      <c r="M457" s="43">
        <v>1</v>
      </c>
      <c r="N457" s="44">
        <v>123610537</v>
      </c>
      <c r="O457" s="44">
        <v>123610537</v>
      </c>
    </row>
    <row r="458" spans="1:15" s="25" customFormat="1" ht="60" customHeight="1" x14ac:dyDescent="0.2">
      <c r="A458" s="41" t="s">
        <v>347</v>
      </c>
      <c r="B458" s="39">
        <v>451</v>
      </c>
      <c r="C458" s="40" t="s">
        <v>348</v>
      </c>
      <c r="D458" s="40" t="s">
        <v>349</v>
      </c>
      <c r="E458" s="41" t="s">
        <v>350</v>
      </c>
      <c r="F458" s="40" t="s">
        <v>23</v>
      </c>
      <c r="G458" s="40" t="s">
        <v>351</v>
      </c>
      <c r="H458" s="40" t="s">
        <v>352</v>
      </c>
      <c r="I458" s="40">
        <v>1</v>
      </c>
      <c r="J458" s="40" t="s">
        <v>26</v>
      </c>
      <c r="K458" s="41" t="s">
        <v>353</v>
      </c>
      <c r="L458" s="42">
        <v>41351</v>
      </c>
      <c r="M458" s="43">
        <v>11</v>
      </c>
      <c r="N458" s="44">
        <v>3370000</v>
      </c>
      <c r="O458" s="44">
        <v>37070000</v>
      </c>
    </row>
    <row r="459" spans="1:15" s="25" customFormat="1" ht="60" customHeight="1" x14ac:dyDescent="0.2">
      <c r="A459" s="41" t="s">
        <v>347</v>
      </c>
      <c r="B459" s="39">
        <v>452</v>
      </c>
      <c r="C459" s="40" t="s">
        <v>348</v>
      </c>
      <c r="D459" s="40" t="s">
        <v>349</v>
      </c>
      <c r="E459" s="41" t="s">
        <v>350</v>
      </c>
      <c r="F459" s="40" t="s">
        <v>354</v>
      </c>
      <c r="G459" s="40" t="s">
        <v>355</v>
      </c>
      <c r="H459" s="40" t="s">
        <v>356</v>
      </c>
      <c r="I459" s="40">
        <v>1</v>
      </c>
      <c r="J459" s="40" t="s">
        <v>26</v>
      </c>
      <c r="K459" s="41" t="s">
        <v>357</v>
      </c>
      <c r="L459" s="42">
        <v>41392</v>
      </c>
      <c r="M459" s="43" t="s">
        <v>35</v>
      </c>
      <c r="N459" s="44" t="s">
        <v>35</v>
      </c>
      <c r="O459" s="44">
        <v>100000000</v>
      </c>
    </row>
    <row r="460" spans="1:15" s="25" customFormat="1" ht="60" customHeight="1" x14ac:dyDescent="0.2">
      <c r="A460" s="41" t="s">
        <v>347</v>
      </c>
      <c r="B460" s="39">
        <v>453</v>
      </c>
      <c r="C460" s="40" t="s">
        <v>348</v>
      </c>
      <c r="D460" s="40" t="s">
        <v>349</v>
      </c>
      <c r="E460" s="41" t="s">
        <v>350</v>
      </c>
      <c r="F460" s="40" t="s">
        <v>31</v>
      </c>
      <c r="G460" s="40" t="s">
        <v>32</v>
      </c>
      <c r="H460" s="40" t="s">
        <v>358</v>
      </c>
      <c r="I460" s="40">
        <v>1</v>
      </c>
      <c r="J460" s="40" t="s">
        <v>26</v>
      </c>
      <c r="K460" s="41" t="s">
        <v>359</v>
      </c>
      <c r="L460" s="42">
        <v>41545</v>
      </c>
      <c r="M460" s="43" t="s">
        <v>35</v>
      </c>
      <c r="N460" s="44" t="s">
        <v>35</v>
      </c>
      <c r="O460" s="44">
        <v>88000000</v>
      </c>
    </row>
    <row r="461" spans="1:15" s="25" customFormat="1" ht="60" customHeight="1" x14ac:dyDescent="0.2">
      <c r="A461" s="41" t="s">
        <v>347</v>
      </c>
      <c r="B461" s="39">
        <v>454</v>
      </c>
      <c r="C461" s="40" t="s">
        <v>348</v>
      </c>
      <c r="D461" s="40" t="s">
        <v>360</v>
      </c>
      <c r="E461" s="41" t="s">
        <v>350</v>
      </c>
      <c r="F461" s="40" t="s">
        <v>23</v>
      </c>
      <c r="G461" s="40" t="s">
        <v>351</v>
      </c>
      <c r="H461" s="40" t="s">
        <v>352</v>
      </c>
      <c r="I461" s="40">
        <v>1</v>
      </c>
      <c r="J461" s="40" t="s">
        <v>26</v>
      </c>
      <c r="K461" s="41" t="s">
        <v>361</v>
      </c>
      <c r="L461" s="42">
        <v>41320</v>
      </c>
      <c r="M461" s="43">
        <v>11</v>
      </c>
      <c r="N461" s="44">
        <v>6800000</v>
      </c>
      <c r="O461" s="44">
        <v>74800000</v>
      </c>
    </row>
    <row r="462" spans="1:15" s="25" customFormat="1" ht="60" customHeight="1" x14ac:dyDescent="0.2">
      <c r="A462" s="41" t="s">
        <v>347</v>
      </c>
      <c r="B462" s="39">
        <v>455</v>
      </c>
      <c r="C462" s="40" t="s">
        <v>348</v>
      </c>
      <c r="D462" s="40" t="s">
        <v>360</v>
      </c>
      <c r="E462" s="41" t="s">
        <v>350</v>
      </c>
      <c r="F462" s="40" t="s">
        <v>23</v>
      </c>
      <c r="G462" s="40" t="s">
        <v>351</v>
      </c>
      <c r="H462" s="40" t="s">
        <v>352</v>
      </c>
      <c r="I462" s="40">
        <v>1</v>
      </c>
      <c r="J462" s="40" t="s">
        <v>26</v>
      </c>
      <c r="K462" s="41" t="s">
        <v>362</v>
      </c>
      <c r="L462" s="42">
        <v>41320</v>
      </c>
      <c r="M462" s="43">
        <v>12</v>
      </c>
      <c r="N462" s="44">
        <v>6800000</v>
      </c>
      <c r="O462" s="44">
        <v>81600000</v>
      </c>
    </row>
    <row r="463" spans="1:15" s="25" customFormat="1" ht="60" customHeight="1" x14ac:dyDescent="0.2">
      <c r="A463" s="41" t="s">
        <v>347</v>
      </c>
      <c r="B463" s="39">
        <v>456</v>
      </c>
      <c r="C463" s="40" t="s">
        <v>348</v>
      </c>
      <c r="D463" s="40" t="s">
        <v>360</v>
      </c>
      <c r="E463" s="41" t="s">
        <v>350</v>
      </c>
      <c r="F463" s="40" t="s">
        <v>23</v>
      </c>
      <c r="G463" s="40" t="s">
        <v>351</v>
      </c>
      <c r="H463" s="40" t="s">
        <v>352</v>
      </c>
      <c r="I463" s="40">
        <v>1</v>
      </c>
      <c r="J463" s="40" t="s">
        <v>26</v>
      </c>
      <c r="K463" s="41" t="s">
        <v>363</v>
      </c>
      <c r="L463" s="42">
        <v>41365</v>
      </c>
      <c r="M463" s="43">
        <v>3</v>
      </c>
      <c r="N463" s="44">
        <v>2110000</v>
      </c>
      <c r="O463" s="44">
        <v>6330000</v>
      </c>
    </row>
    <row r="464" spans="1:15" s="25" customFormat="1" ht="60" customHeight="1" x14ac:dyDescent="0.2">
      <c r="A464" s="41" t="s">
        <v>347</v>
      </c>
      <c r="B464" s="39">
        <v>457</v>
      </c>
      <c r="C464" s="40" t="s">
        <v>348</v>
      </c>
      <c r="D464" s="40" t="s">
        <v>360</v>
      </c>
      <c r="E464" s="41" t="s">
        <v>350</v>
      </c>
      <c r="F464" s="40" t="s">
        <v>23</v>
      </c>
      <c r="G464" s="40" t="s">
        <v>351</v>
      </c>
      <c r="H464" s="40" t="s">
        <v>352</v>
      </c>
      <c r="I464" s="40">
        <v>1</v>
      </c>
      <c r="J464" s="40" t="s">
        <v>26</v>
      </c>
      <c r="K464" s="41" t="s">
        <v>364</v>
      </c>
      <c r="L464" s="42">
        <v>41457</v>
      </c>
      <c r="M464" s="43">
        <v>1.5</v>
      </c>
      <c r="N464" s="44">
        <v>2110000</v>
      </c>
      <c r="O464" s="44">
        <v>3165000</v>
      </c>
    </row>
    <row r="465" spans="1:15" s="25" customFormat="1" ht="60" customHeight="1" x14ac:dyDescent="0.2">
      <c r="A465" s="41" t="s">
        <v>347</v>
      </c>
      <c r="B465" s="39">
        <v>458</v>
      </c>
      <c r="C465" s="40" t="s">
        <v>348</v>
      </c>
      <c r="D465" s="40" t="s">
        <v>360</v>
      </c>
      <c r="E465" s="41" t="s">
        <v>350</v>
      </c>
      <c r="F465" s="40" t="s">
        <v>23</v>
      </c>
      <c r="G465" s="40" t="s">
        <v>351</v>
      </c>
      <c r="H465" s="40" t="s">
        <v>352</v>
      </c>
      <c r="I465" s="40">
        <v>1</v>
      </c>
      <c r="J465" s="40" t="s">
        <v>26</v>
      </c>
      <c r="K465" s="41" t="s">
        <v>365</v>
      </c>
      <c r="L465" s="42">
        <v>41457</v>
      </c>
      <c r="M465" s="43">
        <v>1.5</v>
      </c>
      <c r="N465" s="44">
        <v>2110000</v>
      </c>
      <c r="O465" s="44">
        <v>3165000</v>
      </c>
    </row>
    <row r="466" spans="1:15" s="25" customFormat="1" ht="60" customHeight="1" x14ac:dyDescent="0.2">
      <c r="A466" s="41" t="s">
        <v>347</v>
      </c>
      <c r="B466" s="39">
        <v>459</v>
      </c>
      <c r="C466" s="40" t="s">
        <v>348</v>
      </c>
      <c r="D466" s="40" t="s">
        <v>360</v>
      </c>
      <c r="E466" s="41" t="s">
        <v>350</v>
      </c>
      <c r="F466" s="40" t="s">
        <v>23</v>
      </c>
      <c r="G466" s="40" t="s">
        <v>351</v>
      </c>
      <c r="H466" s="40" t="s">
        <v>352</v>
      </c>
      <c r="I466" s="40">
        <v>1</v>
      </c>
      <c r="J466" s="40" t="s">
        <v>26</v>
      </c>
      <c r="K466" s="41" t="s">
        <v>366</v>
      </c>
      <c r="L466" s="42">
        <v>41457</v>
      </c>
      <c r="M466" s="43">
        <v>1.5</v>
      </c>
      <c r="N466" s="44">
        <v>2110000</v>
      </c>
      <c r="O466" s="44">
        <v>2532905</v>
      </c>
    </row>
    <row r="467" spans="1:15" s="25" customFormat="1" ht="60" customHeight="1" x14ac:dyDescent="0.2">
      <c r="A467" s="41" t="s">
        <v>347</v>
      </c>
      <c r="B467" s="39">
        <v>460</v>
      </c>
      <c r="C467" s="40" t="s">
        <v>348</v>
      </c>
      <c r="D467" s="40" t="s">
        <v>360</v>
      </c>
      <c r="E467" s="41" t="s">
        <v>350</v>
      </c>
      <c r="F467" s="40" t="s">
        <v>23</v>
      </c>
      <c r="G467" s="40" t="s">
        <v>351</v>
      </c>
      <c r="H467" s="40" t="s">
        <v>352</v>
      </c>
      <c r="I467" s="40">
        <v>1</v>
      </c>
      <c r="J467" s="40" t="s">
        <v>26</v>
      </c>
      <c r="K467" s="41" t="s">
        <v>367</v>
      </c>
      <c r="L467" s="42">
        <v>41365</v>
      </c>
      <c r="M467" s="43">
        <v>2.8399205136446501</v>
      </c>
      <c r="N467" s="44">
        <v>3493933</v>
      </c>
      <c r="O467" s="44">
        <v>9922492</v>
      </c>
    </row>
    <row r="468" spans="1:15" s="25" customFormat="1" ht="60" customHeight="1" x14ac:dyDescent="0.2">
      <c r="A468" s="41" t="s">
        <v>347</v>
      </c>
      <c r="B468" s="39">
        <v>461</v>
      </c>
      <c r="C468" s="40" t="s">
        <v>348</v>
      </c>
      <c r="D468" s="40" t="s">
        <v>360</v>
      </c>
      <c r="E468" s="41" t="s">
        <v>350</v>
      </c>
      <c r="F468" s="40" t="s">
        <v>23</v>
      </c>
      <c r="G468" s="40" t="s">
        <v>351</v>
      </c>
      <c r="H468" s="40" t="s">
        <v>352</v>
      </c>
      <c r="I468" s="40">
        <v>1</v>
      </c>
      <c r="J468" s="40" t="s">
        <v>26</v>
      </c>
      <c r="K468" s="41" t="s">
        <v>368</v>
      </c>
      <c r="L468" s="42">
        <v>41502</v>
      </c>
      <c r="M468" s="43">
        <v>3</v>
      </c>
      <c r="N468" s="44">
        <v>2110000</v>
      </c>
      <c r="O468" s="44">
        <v>6330000</v>
      </c>
    </row>
    <row r="469" spans="1:15" s="25" customFormat="1" ht="60" customHeight="1" x14ac:dyDescent="0.2">
      <c r="A469" s="41" t="s">
        <v>347</v>
      </c>
      <c r="B469" s="39">
        <v>462</v>
      </c>
      <c r="C469" s="40" t="s">
        <v>348</v>
      </c>
      <c r="D469" s="40" t="s">
        <v>360</v>
      </c>
      <c r="E469" s="41" t="s">
        <v>350</v>
      </c>
      <c r="F469" s="40" t="s">
        <v>23</v>
      </c>
      <c r="G469" s="40" t="s">
        <v>351</v>
      </c>
      <c r="H469" s="40" t="s">
        <v>352</v>
      </c>
      <c r="I469" s="40">
        <v>1</v>
      </c>
      <c r="J469" s="40" t="s">
        <v>26</v>
      </c>
      <c r="K469" s="41" t="s">
        <v>369</v>
      </c>
      <c r="L469" s="42">
        <v>41365</v>
      </c>
      <c r="M469" s="43">
        <v>10</v>
      </c>
      <c r="N469" s="44">
        <v>4390000</v>
      </c>
      <c r="O469" s="44">
        <v>43900000</v>
      </c>
    </row>
    <row r="470" spans="1:15" s="25" customFormat="1" ht="60" customHeight="1" x14ac:dyDescent="0.2">
      <c r="A470" s="41" t="s">
        <v>347</v>
      </c>
      <c r="B470" s="39">
        <v>463</v>
      </c>
      <c r="C470" s="40" t="s">
        <v>348</v>
      </c>
      <c r="D470" s="40" t="s">
        <v>360</v>
      </c>
      <c r="E470" s="41" t="s">
        <v>350</v>
      </c>
      <c r="F470" s="40" t="s">
        <v>23</v>
      </c>
      <c r="G470" s="40" t="s">
        <v>351</v>
      </c>
      <c r="H470" s="40" t="s">
        <v>352</v>
      </c>
      <c r="I470" s="40">
        <v>1</v>
      </c>
      <c r="J470" s="40" t="s">
        <v>26</v>
      </c>
      <c r="K470" s="41" t="s">
        <v>370</v>
      </c>
      <c r="L470" s="42">
        <v>41333</v>
      </c>
      <c r="M470" s="43">
        <v>11</v>
      </c>
      <c r="N470" s="44">
        <v>4390000</v>
      </c>
      <c r="O470" s="44">
        <v>48290000</v>
      </c>
    </row>
    <row r="471" spans="1:15" s="25" customFormat="1" ht="60" customHeight="1" x14ac:dyDescent="0.2">
      <c r="A471" s="41" t="s">
        <v>347</v>
      </c>
      <c r="B471" s="39">
        <v>464</v>
      </c>
      <c r="C471" s="40" t="s">
        <v>371</v>
      </c>
      <c r="D471" s="40" t="s">
        <v>372</v>
      </c>
      <c r="E471" s="41" t="s">
        <v>350</v>
      </c>
      <c r="F471" s="40" t="s">
        <v>23</v>
      </c>
      <c r="G471" s="40" t="s">
        <v>351</v>
      </c>
      <c r="H471" s="40" t="s">
        <v>352</v>
      </c>
      <c r="I471" s="40">
        <v>1</v>
      </c>
      <c r="J471" s="40" t="s">
        <v>26</v>
      </c>
      <c r="K471" s="41" t="s">
        <v>373</v>
      </c>
      <c r="L471" s="42">
        <v>41317</v>
      </c>
      <c r="M471" s="43">
        <v>11</v>
      </c>
      <c r="N471" s="44">
        <v>6800000</v>
      </c>
      <c r="O471" s="44">
        <v>74800000</v>
      </c>
    </row>
    <row r="472" spans="1:15" s="25" customFormat="1" ht="60" customHeight="1" x14ac:dyDescent="0.2">
      <c r="A472" s="41" t="s">
        <v>347</v>
      </c>
      <c r="B472" s="39">
        <v>465</v>
      </c>
      <c r="C472" s="40" t="s">
        <v>371</v>
      </c>
      <c r="D472" s="40" t="s">
        <v>372</v>
      </c>
      <c r="E472" s="41" t="s">
        <v>350</v>
      </c>
      <c r="F472" s="40" t="s">
        <v>23</v>
      </c>
      <c r="G472" s="40" t="s">
        <v>351</v>
      </c>
      <c r="H472" s="40" t="s">
        <v>352</v>
      </c>
      <c r="I472" s="40">
        <v>1</v>
      </c>
      <c r="J472" s="40" t="s">
        <v>26</v>
      </c>
      <c r="K472" s="41" t="s">
        <v>374</v>
      </c>
      <c r="L472" s="42">
        <v>41317</v>
      </c>
      <c r="M472" s="43">
        <v>12</v>
      </c>
      <c r="N472" s="44">
        <v>4900000</v>
      </c>
      <c r="O472" s="44">
        <v>58800000</v>
      </c>
    </row>
    <row r="473" spans="1:15" s="25" customFormat="1" ht="60" customHeight="1" x14ac:dyDescent="0.2">
      <c r="A473" s="41" t="s">
        <v>347</v>
      </c>
      <c r="B473" s="39">
        <v>466</v>
      </c>
      <c r="C473" s="40" t="s">
        <v>371</v>
      </c>
      <c r="D473" s="40" t="s">
        <v>372</v>
      </c>
      <c r="E473" s="41" t="s">
        <v>350</v>
      </c>
      <c r="F473" s="40" t="s">
        <v>23</v>
      </c>
      <c r="G473" s="40" t="s">
        <v>351</v>
      </c>
      <c r="H473" s="40" t="s">
        <v>352</v>
      </c>
      <c r="I473" s="40">
        <v>1</v>
      </c>
      <c r="J473" s="40" t="s">
        <v>26</v>
      </c>
      <c r="K473" s="41" t="s">
        <v>375</v>
      </c>
      <c r="L473" s="42">
        <v>41317</v>
      </c>
      <c r="M473" s="43">
        <v>11</v>
      </c>
      <c r="N473" s="44">
        <v>3880000</v>
      </c>
      <c r="O473" s="44">
        <v>42680000</v>
      </c>
    </row>
    <row r="474" spans="1:15" s="25" customFormat="1" ht="60" customHeight="1" x14ac:dyDescent="0.2">
      <c r="A474" s="41" t="s">
        <v>347</v>
      </c>
      <c r="B474" s="39">
        <v>467</v>
      </c>
      <c r="C474" s="40" t="s">
        <v>371</v>
      </c>
      <c r="D474" s="40" t="s">
        <v>372</v>
      </c>
      <c r="E474" s="41" t="s">
        <v>350</v>
      </c>
      <c r="F474" s="40" t="s">
        <v>23</v>
      </c>
      <c r="G474" s="40" t="s">
        <v>351</v>
      </c>
      <c r="H474" s="40" t="s">
        <v>352</v>
      </c>
      <c r="I474" s="40">
        <v>1</v>
      </c>
      <c r="J474" s="40" t="s">
        <v>26</v>
      </c>
      <c r="K474" s="41" t="s">
        <v>376</v>
      </c>
      <c r="L474" s="42">
        <v>41298</v>
      </c>
      <c r="M474" s="43">
        <v>1</v>
      </c>
      <c r="N474" s="44">
        <v>2600000</v>
      </c>
      <c r="O474" s="44">
        <v>2600000</v>
      </c>
    </row>
    <row r="475" spans="1:15" s="25" customFormat="1" ht="60" customHeight="1" x14ac:dyDescent="0.2">
      <c r="A475" s="41" t="s">
        <v>347</v>
      </c>
      <c r="B475" s="39">
        <v>468</v>
      </c>
      <c r="C475" s="40" t="s">
        <v>371</v>
      </c>
      <c r="D475" s="40" t="s">
        <v>372</v>
      </c>
      <c r="E475" s="41" t="s">
        <v>350</v>
      </c>
      <c r="F475" s="40" t="s">
        <v>23</v>
      </c>
      <c r="G475" s="40" t="s">
        <v>351</v>
      </c>
      <c r="H475" s="40" t="s">
        <v>352</v>
      </c>
      <c r="I475" s="40">
        <v>1</v>
      </c>
      <c r="J475" s="40" t="s">
        <v>26</v>
      </c>
      <c r="K475" s="41" t="s">
        <v>377</v>
      </c>
      <c r="L475" s="42">
        <v>41302</v>
      </c>
      <c r="M475" s="43">
        <v>12</v>
      </c>
      <c r="N475" s="44">
        <v>2680000</v>
      </c>
      <c r="O475" s="44">
        <v>32160000</v>
      </c>
    </row>
    <row r="476" spans="1:15" s="25" customFormat="1" ht="60" customHeight="1" x14ac:dyDescent="0.2">
      <c r="A476" s="41" t="s">
        <v>347</v>
      </c>
      <c r="B476" s="39">
        <v>469</v>
      </c>
      <c r="C476" s="40" t="s">
        <v>371</v>
      </c>
      <c r="D476" s="40" t="s">
        <v>372</v>
      </c>
      <c r="E476" s="41" t="s">
        <v>350</v>
      </c>
      <c r="F476" s="40" t="s">
        <v>23</v>
      </c>
      <c r="G476" s="40" t="s">
        <v>351</v>
      </c>
      <c r="H476" s="40" t="s">
        <v>352</v>
      </c>
      <c r="I476" s="40">
        <v>1</v>
      </c>
      <c r="J476" s="40" t="s">
        <v>26</v>
      </c>
      <c r="K476" s="41" t="s">
        <v>378</v>
      </c>
      <c r="L476" s="42">
        <v>41302</v>
      </c>
      <c r="M476" s="43">
        <v>11</v>
      </c>
      <c r="N476" s="44">
        <v>3370000</v>
      </c>
      <c r="O476" s="44">
        <v>37070000</v>
      </c>
    </row>
    <row r="477" spans="1:15" s="25" customFormat="1" ht="60" customHeight="1" x14ac:dyDescent="0.2">
      <c r="A477" s="41" t="s">
        <v>347</v>
      </c>
      <c r="B477" s="39">
        <v>470</v>
      </c>
      <c r="C477" s="40" t="s">
        <v>371</v>
      </c>
      <c r="D477" s="40" t="s">
        <v>372</v>
      </c>
      <c r="E477" s="41" t="s">
        <v>350</v>
      </c>
      <c r="F477" s="40" t="s">
        <v>23</v>
      </c>
      <c r="G477" s="40" t="s">
        <v>351</v>
      </c>
      <c r="H477" s="40" t="s">
        <v>352</v>
      </c>
      <c r="I477" s="40">
        <v>1</v>
      </c>
      <c r="J477" s="40" t="s">
        <v>26</v>
      </c>
      <c r="K477" s="41" t="s">
        <v>379</v>
      </c>
      <c r="L477" s="42">
        <v>41334</v>
      </c>
      <c r="M477" s="43">
        <v>11</v>
      </c>
      <c r="N477" s="44">
        <v>2990000</v>
      </c>
      <c r="O477" s="44">
        <v>32890000</v>
      </c>
    </row>
    <row r="478" spans="1:15" s="25" customFormat="1" ht="60" customHeight="1" x14ac:dyDescent="0.2">
      <c r="A478" s="41" t="s">
        <v>347</v>
      </c>
      <c r="B478" s="39">
        <v>471</v>
      </c>
      <c r="C478" s="40" t="s">
        <v>371</v>
      </c>
      <c r="D478" s="40" t="s">
        <v>372</v>
      </c>
      <c r="E478" s="41" t="s">
        <v>350</v>
      </c>
      <c r="F478" s="40" t="s">
        <v>23</v>
      </c>
      <c r="G478" s="40" t="s">
        <v>351</v>
      </c>
      <c r="H478" s="40" t="s">
        <v>352</v>
      </c>
      <c r="I478" s="40">
        <v>1</v>
      </c>
      <c r="J478" s="40" t="s">
        <v>26</v>
      </c>
      <c r="K478" s="41" t="s">
        <v>380</v>
      </c>
      <c r="L478" s="42">
        <v>41317</v>
      </c>
      <c r="M478" s="43">
        <v>12</v>
      </c>
      <c r="N478" s="44">
        <v>2290000</v>
      </c>
      <c r="O478" s="44">
        <v>27480000</v>
      </c>
    </row>
    <row r="479" spans="1:15" s="25" customFormat="1" ht="60" customHeight="1" x14ac:dyDescent="0.2">
      <c r="A479" s="41" t="s">
        <v>347</v>
      </c>
      <c r="B479" s="39">
        <v>472</v>
      </c>
      <c r="C479" s="40" t="s">
        <v>371</v>
      </c>
      <c r="D479" s="40" t="s">
        <v>372</v>
      </c>
      <c r="E479" s="41" t="s">
        <v>350</v>
      </c>
      <c r="F479" s="40" t="s">
        <v>23</v>
      </c>
      <c r="G479" s="40" t="s">
        <v>351</v>
      </c>
      <c r="H479" s="40" t="s">
        <v>352</v>
      </c>
      <c r="I479" s="40">
        <v>1</v>
      </c>
      <c r="J479" s="40" t="s">
        <v>26</v>
      </c>
      <c r="K479" s="41" t="s">
        <v>381</v>
      </c>
      <c r="L479" s="42">
        <v>41345</v>
      </c>
      <c r="M479" s="43">
        <v>5</v>
      </c>
      <c r="N479" s="44">
        <v>6300000</v>
      </c>
      <c r="O479" s="44">
        <v>31500000</v>
      </c>
    </row>
    <row r="480" spans="1:15" s="25" customFormat="1" ht="60" customHeight="1" x14ac:dyDescent="0.2">
      <c r="A480" s="41" t="s">
        <v>347</v>
      </c>
      <c r="B480" s="39">
        <v>473</v>
      </c>
      <c r="C480" s="40" t="s">
        <v>371</v>
      </c>
      <c r="D480" s="40" t="s">
        <v>372</v>
      </c>
      <c r="E480" s="41" t="s">
        <v>350</v>
      </c>
      <c r="F480" s="40" t="s">
        <v>23</v>
      </c>
      <c r="G480" s="40" t="s">
        <v>351</v>
      </c>
      <c r="H480" s="40" t="s">
        <v>352</v>
      </c>
      <c r="I480" s="40">
        <v>1</v>
      </c>
      <c r="J480" s="40" t="s">
        <v>26</v>
      </c>
      <c r="K480" s="41" t="s">
        <v>382</v>
      </c>
      <c r="L480" s="42">
        <v>41302</v>
      </c>
      <c r="M480" s="43">
        <v>10</v>
      </c>
      <c r="N480" s="44">
        <v>2290000</v>
      </c>
      <c r="O480" s="44">
        <v>22900000</v>
      </c>
    </row>
    <row r="481" spans="1:15" s="25" customFormat="1" ht="60" customHeight="1" x14ac:dyDescent="0.2">
      <c r="A481" s="41" t="s">
        <v>347</v>
      </c>
      <c r="B481" s="39">
        <v>474</v>
      </c>
      <c r="C481" s="40" t="s">
        <v>371</v>
      </c>
      <c r="D481" s="40" t="s">
        <v>372</v>
      </c>
      <c r="E481" s="41" t="s">
        <v>350</v>
      </c>
      <c r="F481" s="40" t="s">
        <v>23</v>
      </c>
      <c r="G481" s="40" t="s">
        <v>351</v>
      </c>
      <c r="H481" s="40" t="s">
        <v>352</v>
      </c>
      <c r="I481" s="40">
        <v>1</v>
      </c>
      <c r="J481" s="40" t="s">
        <v>26</v>
      </c>
      <c r="K481" s="41" t="s">
        <v>383</v>
      </c>
      <c r="L481" s="42">
        <v>41331</v>
      </c>
      <c r="M481" s="43">
        <v>11</v>
      </c>
      <c r="N481" s="44">
        <v>2990000</v>
      </c>
      <c r="O481" s="44">
        <v>32890000</v>
      </c>
    </row>
    <row r="482" spans="1:15" s="25" customFormat="1" ht="60" customHeight="1" x14ac:dyDescent="0.2">
      <c r="A482" s="41" t="s">
        <v>347</v>
      </c>
      <c r="B482" s="39">
        <v>475</v>
      </c>
      <c r="C482" s="40" t="s">
        <v>371</v>
      </c>
      <c r="D482" s="40" t="s">
        <v>372</v>
      </c>
      <c r="E482" s="41" t="s">
        <v>350</v>
      </c>
      <c r="F482" s="40" t="s">
        <v>23</v>
      </c>
      <c r="G482" s="40" t="s">
        <v>351</v>
      </c>
      <c r="H482" s="40" t="s">
        <v>352</v>
      </c>
      <c r="I482" s="40">
        <v>1</v>
      </c>
      <c r="J482" s="40" t="s">
        <v>26</v>
      </c>
      <c r="K482" s="41" t="s">
        <v>384</v>
      </c>
      <c r="L482" s="42">
        <v>41333</v>
      </c>
      <c r="M482" s="43">
        <v>2.5</v>
      </c>
      <c r="N482" s="44">
        <v>2290000</v>
      </c>
      <c r="O482" s="44">
        <v>5725000</v>
      </c>
    </row>
    <row r="483" spans="1:15" s="25" customFormat="1" ht="60" customHeight="1" x14ac:dyDescent="0.2">
      <c r="A483" s="41" t="s">
        <v>347</v>
      </c>
      <c r="B483" s="39">
        <v>476</v>
      </c>
      <c r="C483" s="40" t="s">
        <v>371</v>
      </c>
      <c r="D483" s="40" t="s">
        <v>372</v>
      </c>
      <c r="E483" s="41" t="s">
        <v>350</v>
      </c>
      <c r="F483" s="40" t="s">
        <v>23</v>
      </c>
      <c r="G483" s="40" t="s">
        <v>351</v>
      </c>
      <c r="H483" s="40" t="s">
        <v>352</v>
      </c>
      <c r="I483" s="40">
        <v>1</v>
      </c>
      <c r="J483" s="40" t="s">
        <v>26</v>
      </c>
      <c r="K483" s="41" t="s">
        <v>385</v>
      </c>
      <c r="L483" s="42">
        <v>41302</v>
      </c>
      <c r="M483" s="43">
        <v>1.5</v>
      </c>
      <c r="N483" s="44">
        <v>1960000</v>
      </c>
      <c r="O483" s="44">
        <v>2940000</v>
      </c>
    </row>
    <row r="484" spans="1:15" s="25" customFormat="1" ht="60" customHeight="1" x14ac:dyDescent="0.2">
      <c r="A484" s="41" t="s">
        <v>347</v>
      </c>
      <c r="B484" s="39">
        <v>477</v>
      </c>
      <c r="C484" s="40" t="s">
        <v>371</v>
      </c>
      <c r="D484" s="40" t="s">
        <v>372</v>
      </c>
      <c r="E484" s="41" t="s">
        <v>350</v>
      </c>
      <c r="F484" s="40" t="s">
        <v>23</v>
      </c>
      <c r="G484" s="40" t="s">
        <v>351</v>
      </c>
      <c r="H484" s="40" t="s">
        <v>352</v>
      </c>
      <c r="I484" s="40">
        <v>1</v>
      </c>
      <c r="J484" s="40" t="s">
        <v>26</v>
      </c>
      <c r="K484" s="41" t="s">
        <v>386</v>
      </c>
      <c r="L484" s="42">
        <v>41334</v>
      </c>
      <c r="M484" s="43">
        <v>3</v>
      </c>
      <c r="N484" s="44">
        <v>1960000</v>
      </c>
      <c r="O484" s="44">
        <v>5880000</v>
      </c>
    </row>
    <row r="485" spans="1:15" s="25" customFormat="1" ht="60" customHeight="1" x14ac:dyDescent="0.2">
      <c r="A485" s="41" t="s">
        <v>347</v>
      </c>
      <c r="B485" s="39">
        <v>478</v>
      </c>
      <c r="C485" s="40" t="s">
        <v>371</v>
      </c>
      <c r="D485" s="40" t="s">
        <v>372</v>
      </c>
      <c r="E485" s="41" t="s">
        <v>350</v>
      </c>
      <c r="F485" s="40" t="s">
        <v>23</v>
      </c>
      <c r="G485" s="40" t="s">
        <v>351</v>
      </c>
      <c r="H485" s="40" t="s">
        <v>352</v>
      </c>
      <c r="I485" s="40">
        <v>1</v>
      </c>
      <c r="J485" s="40" t="s">
        <v>26</v>
      </c>
      <c r="K485" s="41" t="s">
        <v>367</v>
      </c>
      <c r="L485" s="42">
        <v>41487</v>
      </c>
      <c r="M485" s="43">
        <v>2</v>
      </c>
      <c r="N485" s="44">
        <v>3493933</v>
      </c>
      <c r="O485" s="44">
        <v>8317800</v>
      </c>
    </row>
    <row r="486" spans="1:15" s="25" customFormat="1" ht="60" customHeight="1" x14ac:dyDescent="0.2">
      <c r="A486" s="41" t="s">
        <v>347</v>
      </c>
      <c r="B486" s="39">
        <v>479</v>
      </c>
      <c r="C486" s="40" t="s">
        <v>371</v>
      </c>
      <c r="D486" s="40" t="s">
        <v>372</v>
      </c>
      <c r="E486" s="41" t="s">
        <v>350</v>
      </c>
      <c r="F486" s="40" t="s">
        <v>23</v>
      </c>
      <c r="G486" s="40" t="s">
        <v>351</v>
      </c>
      <c r="H486" s="40" t="s">
        <v>352</v>
      </c>
      <c r="I486" s="40">
        <v>1</v>
      </c>
      <c r="J486" s="40" t="s">
        <v>26</v>
      </c>
      <c r="K486" s="41" t="s">
        <v>387</v>
      </c>
      <c r="L486" s="42">
        <v>41470</v>
      </c>
      <c r="M486" s="43">
        <v>1.5</v>
      </c>
      <c r="N486" s="44">
        <v>1960000</v>
      </c>
      <c r="O486" s="44">
        <v>2940000</v>
      </c>
    </row>
    <row r="487" spans="1:15" s="25" customFormat="1" ht="60" customHeight="1" x14ac:dyDescent="0.2">
      <c r="A487" s="41" t="s">
        <v>347</v>
      </c>
      <c r="B487" s="39">
        <v>480</v>
      </c>
      <c r="C487" s="40" t="s">
        <v>371</v>
      </c>
      <c r="D487" s="40" t="s">
        <v>372</v>
      </c>
      <c r="E487" s="41" t="s">
        <v>350</v>
      </c>
      <c r="F487" s="40" t="s">
        <v>23</v>
      </c>
      <c r="G487" s="40" t="s">
        <v>351</v>
      </c>
      <c r="H487" s="40" t="s">
        <v>352</v>
      </c>
      <c r="I487" s="40">
        <v>1</v>
      </c>
      <c r="J487" s="40" t="s">
        <v>26</v>
      </c>
      <c r="K487" s="41" t="s">
        <v>388</v>
      </c>
      <c r="L487" s="42">
        <v>41518</v>
      </c>
      <c r="M487" s="43">
        <v>4</v>
      </c>
      <c r="N487" s="44">
        <v>3880000</v>
      </c>
      <c r="O487" s="44">
        <v>15520000</v>
      </c>
    </row>
    <row r="488" spans="1:15" s="25" customFormat="1" ht="60" customHeight="1" x14ac:dyDescent="0.2">
      <c r="A488" s="41" t="s">
        <v>347</v>
      </c>
      <c r="B488" s="39">
        <v>481</v>
      </c>
      <c r="C488" s="40" t="s">
        <v>371</v>
      </c>
      <c r="D488" s="40" t="s">
        <v>372</v>
      </c>
      <c r="E488" s="41" t="s">
        <v>350</v>
      </c>
      <c r="F488" s="40" t="s">
        <v>23</v>
      </c>
      <c r="G488" s="40" t="s">
        <v>351</v>
      </c>
      <c r="H488" s="40" t="s">
        <v>352</v>
      </c>
      <c r="I488" s="40">
        <v>1</v>
      </c>
      <c r="J488" s="40" t="s">
        <v>26</v>
      </c>
      <c r="K488" s="41" t="s">
        <v>389</v>
      </c>
      <c r="L488" s="42">
        <v>41548</v>
      </c>
      <c r="M488" s="43">
        <v>3</v>
      </c>
      <c r="N488" s="44">
        <v>6800000</v>
      </c>
      <c r="O488" s="44">
        <v>20400000</v>
      </c>
    </row>
    <row r="489" spans="1:15" s="25" customFormat="1" ht="60" customHeight="1" x14ac:dyDescent="0.2">
      <c r="A489" s="41" t="s">
        <v>347</v>
      </c>
      <c r="B489" s="39">
        <v>482</v>
      </c>
      <c r="C489" s="40" t="s">
        <v>371</v>
      </c>
      <c r="D489" s="40" t="s">
        <v>372</v>
      </c>
      <c r="E489" s="41" t="s">
        <v>350</v>
      </c>
      <c r="F489" s="40" t="s">
        <v>23</v>
      </c>
      <c r="G489" s="40" t="s">
        <v>351</v>
      </c>
      <c r="H489" s="40" t="s">
        <v>352</v>
      </c>
      <c r="I489" s="40">
        <v>1</v>
      </c>
      <c r="J489" s="40" t="s">
        <v>26</v>
      </c>
      <c r="K489" s="41" t="s">
        <v>390</v>
      </c>
      <c r="L489" s="42">
        <v>41532</v>
      </c>
      <c r="M489" s="43">
        <v>3</v>
      </c>
      <c r="N489" s="44">
        <v>1960000</v>
      </c>
      <c r="O489" s="44">
        <v>5880000</v>
      </c>
    </row>
    <row r="490" spans="1:15" s="25" customFormat="1" ht="60" customHeight="1" x14ac:dyDescent="0.2">
      <c r="A490" s="41" t="s">
        <v>347</v>
      </c>
      <c r="B490" s="39">
        <v>483</v>
      </c>
      <c r="C490" s="40" t="s">
        <v>371</v>
      </c>
      <c r="D490" s="40" t="s">
        <v>372</v>
      </c>
      <c r="E490" s="41" t="s">
        <v>350</v>
      </c>
      <c r="F490" s="40" t="s">
        <v>23</v>
      </c>
      <c r="G490" s="40" t="s">
        <v>351</v>
      </c>
      <c r="H490" s="40" t="s">
        <v>352</v>
      </c>
      <c r="I490" s="40">
        <v>1</v>
      </c>
      <c r="J490" s="40" t="s">
        <v>26</v>
      </c>
      <c r="K490" s="41" t="s">
        <v>391</v>
      </c>
      <c r="L490" s="42">
        <v>41501</v>
      </c>
      <c r="M490" s="43">
        <v>4.5</v>
      </c>
      <c r="N490" s="44">
        <v>2290000</v>
      </c>
      <c r="O490" s="44">
        <v>10305000</v>
      </c>
    </row>
    <row r="491" spans="1:15" s="25" customFormat="1" ht="60" customHeight="1" x14ac:dyDescent="0.2">
      <c r="A491" s="41" t="s">
        <v>347</v>
      </c>
      <c r="B491" s="39">
        <v>484</v>
      </c>
      <c r="C491" s="40" t="s">
        <v>371</v>
      </c>
      <c r="D491" s="40" t="s">
        <v>372</v>
      </c>
      <c r="E491" s="41" t="s">
        <v>350</v>
      </c>
      <c r="F491" s="40" t="s">
        <v>23</v>
      </c>
      <c r="G491" s="40" t="s">
        <v>351</v>
      </c>
      <c r="H491" s="40" t="s">
        <v>352</v>
      </c>
      <c r="I491" s="40">
        <v>1</v>
      </c>
      <c r="J491" s="40" t="s">
        <v>26</v>
      </c>
      <c r="K491" s="41" t="s">
        <v>392</v>
      </c>
      <c r="L491" s="42">
        <v>41548</v>
      </c>
      <c r="M491" s="43">
        <v>3</v>
      </c>
      <c r="N491" s="44">
        <v>2470000</v>
      </c>
      <c r="O491" s="44">
        <v>7410000</v>
      </c>
    </row>
    <row r="492" spans="1:15" s="25" customFormat="1" ht="60" customHeight="1" x14ac:dyDescent="0.2">
      <c r="A492" s="41" t="s">
        <v>347</v>
      </c>
      <c r="B492" s="39">
        <v>485</v>
      </c>
      <c r="C492" s="40" t="s">
        <v>371</v>
      </c>
      <c r="D492" s="40" t="s">
        <v>372</v>
      </c>
      <c r="E492" s="41" t="s">
        <v>350</v>
      </c>
      <c r="F492" s="40" t="s">
        <v>23</v>
      </c>
      <c r="G492" s="40" t="s">
        <v>351</v>
      </c>
      <c r="H492" s="40" t="s">
        <v>352</v>
      </c>
      <c r="I492" s="40">
        <v>1</v>
      </c>
      <c r="J492" s="40" t="s">
        <v>26</v>
      </c>
      <c r="K492" s="41" t="s">
        <v>381</v>
      </c>
      <c r="L492" s="42">
        <v>41548</v>
      </c>
      <c r="M492" s="43">
        <v>3</v>
      </c>
      <c r="N492" s="44">
        <v>6300000</v>
      </c>
      <c r="O492" s="44">
        <v>18900000</v>
      </c>
    </row>
    <row r="493" spans="1:15" s="25" customFormat="1" ht="60" customHeight="1" x14ac:dyDescent="0.2">
      <c r="A493" s="41" t="s">
        <v>347</v>
      </c>
      <c r="B493" s="39">
        <v>486</v>
      </c>
      <c r="C493" s="40" t="s">
        <v>371</v>
      </c>
      <c r="D493" s="40" t="s">
        <v>393</v>
      </c>
      <c r="E493" s="41" t="s">
        <v>350</v>
      </c>
      <c r="F493" s="40" t="s">
        <v>23</v>
      </c>
      <c r="G493" s="40" t="s">
        <v>351</v>
      </c>
      <c r="H493" s="40" t="s">
        <v>352</v>
      </c>
      <c r="I493" s="40">
        <v>1</v>
      </c>
      <c r="J493" s="40" t="s">
        <v>26</v>
      </c>
      <c r="K493" s="41" t="s">
        <v>394</v>
      </c>
      <c r="L493" s="42">
        <v>41304</v>
      </c>
      <c r="M493" s="43">
        <v>1</v>
      </c>
      <c r="N493" s="44">
        <v>6300000</v>
      </c>
      <c r="O493" s="44">
        <v>6300000</v>
      </c>
    </row>
    <row r="494" spans="1:15" s="25" customFormat="1" ht="60" customHeight="1" x14ac:dyDescent="0.2">
      <c r="A494" s="41" t="s">
        <v>347</v>
      </c>
      <c r="B494" s="39">
        <v>487</v>
      </c>
      <c r="C494" s="40" t="s">
        <v>371</v>
      </c>
      <c r="D494" s="40" t="s">
        <v>393</v>
      </c>
      <c r="E494" s="41" t="s">
        <v>350</v>
      </c>
      <c r="F494" s="40" t="s">
        <v>23</v>
      </c>
      <c r="G494" s="40" t="s">
        <v>351</v>
      </c>
      <c r="H494" s="40" t="s">
        <v>352</v>
      </c>
      <c r="I494" s="40">
        <v>1</v>
      </c>
      <c r="J494" s="40" t="s">
        <v>26</v>
      </c>
      <c r="K494" s="41" t="s">
        <v>395</v>
      </c>
      <c r="L494" s="42">
        <v>41344</v>
      </c>
      <c r="M494" s="43">
        <v>11</v>
      </c>
      <c r="N494" s="44">
        <v>6300000</v>
      </c>
      <c r="O494" s="44">
        <v>69300000</v>
      </c>
    </row>
    <row r="495" spans="1:15" s="25" customFormat="1" ht="60" customHeight="1" x14ac:dyDescent="0.2">
      <c r="A495" s="41" t="s">
        <v>347</v>
      </c>
      <c r="B495" s="39">
        <v>488</v>
      </c>
      <c r="C495" s="40" t="s">
        <v>371</v>
      </c>
      <c r="D495" s="40" t="s">
        <v>396</v>
      </c>
      <c r="E495" s="41" t="s">
        <v>350</v>
      </c>
      <c r="F495" s="40" t="s">
        <v>23</v>
      </c>
      <c r="G495" s="40" t="s">
        <v>351</v>
      </c>
      <c r="H495" s="40" t="s">
        <v>352</v>
      </c>
      <c r="I495" s="40">
        <v>1</v>
      </c>
      <c r="J495" s="40" t="s">
        <v>26</v>
      </c>
      <c r="K495" s="41" t="s">
        <v>397</v>
      </c>
      <c r="L495" s="42">
        <v>41326</v>
      </c>
      <c r="M495" s="43">
        <v>11</v>
      </c>
      <c r="N495" s="44">
        <v>4390000</v>
      </c>
      <c r="O495" s="44">
        <v>48290000</v>
      </c>
    </row>
    <row r="496" spans="1:15" s="25" customFormat="1" ht="60" customHeight="1" x14ac:dyDescent="0.2">
      <c r="A496" s="41" t="s">
        <v>347</v>
      </c>
      <c r="B496" s="39">
        <v>489</v>
      </c>
      <c r="C496" s="40" t="s">
        <v>371</v>
      </c>
      <c r="D496" s="40" t="s">
        <v>396</v>
      </c>
      <c r="E496" s="41" t="s">
        <v>350</v>
      </c>
      <c r="F496" s="40" t="s">
        <v>23</v>
      </c>
      <c r="G496" s="40" t="s">
        <v>351</v>
      </c>
      <c r="H496" s="40" t="s">
        <v>352</v>
      </c>
      <c r="I496" s="40">
        <v>1</v>
      </c>
      <c r="J496" s="40" t="s">
        <v>26</v>
      </c>
      <c r="K496" s="41" t="s">
        <v>398</v>
      </c>
      <c r="L496" s="42">
        <v>41320</v>
      </c>
      <c r="M496" s="43">
        <v>12</v>
      </c>
      <c r="N496" s="44">
        <v>5410000</v>
      </c>
      <c r="O496" s="44">
        <v>64920000</v>
      </c>
    </row>
    <row r="497" spans="1:15" s="25" customFormat="1" ht="60" customHeight="1" x14ac:dyDescent="0.2">
      <c r="A497" s="41" t="s">
        <v>347</v>
      </c>
      <c r="B497" s="39">
        <v>490</v>
      </c>
      <c r="C497" s="40" t="s">
        <v>371</v>
      </c>
      <c r="D497" s="40" t="s">
        <v>396</v>
      </c>
      <c r="E497" s="41" t="s">
        <v>350</v>
      </c>
      <c r="F497" s="40" t="s">
        <v>23</v>
      </c>
      <c r="G497" s="40" t="s">
        <v>351</v>
      </c>
      <c r="H497" s="40" t="s">
        <v>352</v>
      </c>
      <c r="I497" s="40">
        <v>1</v>
      </c>
      <c r="J497" s="40" t="s">
        <v>26</v>
      </c>
      <c r="K497" s="41" t="s">
        <v>399</v>
      </c>
      <c r="L497" s="42">
        <v>41331</v>
      </c>
      <c r="M497" s="43">
        <v>3.7666667282809598</v>
      </c>
      <c r="N497" s="44">
        <v>5410000</v>
      </c>
      <c r="O497" s="44">
        <v>20377667</v>
      </c>
    </row>
    <row r="498" spans="1:15" s="25" customFormat="1" ht="60" customHeight="1" x14ac:dyDescent="0.2">
      <c r="A498" s="41" t="s">
        <v>347</v>
      </c>
      <c r="B498" s="39">
        <v>491</v>
      </c>
      <c r="C498" s="40" t="s">
        <v>371</v>
      </c>
      <c r="D498" s="40" t="s">
        <v>396</v>
      </c>
      <c r="E498" s="41" t="s">
        <v>350</v>
      </c>
      <c r="F498" s="40" t="s">
        <v>23</v>
      </c>
      <c r="G498" s="40" t="s">
        <v>351</v>
      </c>
      <c r="H498" s="40" t="s">
        <v>352</v>
      </c>
      <c r="I498" s="40">
        <v>1</v>
      </c>
      <c r="J498" s="40" t="s">
        <v>26</v>
      </c>
      <c r="K498" s="41" t="s">
        <v>400</v>
      </c>
      <c r="L498" s="42">
        <v>41512</v>
      </c>
      <c r="M498" s="43">
        <v>4</v>
      </c>
      <c r="N498" s="44">
        <v>4390000</v>
      </c>
      <c r="O498" s="44">
        <v>17560000</v>
      </c>
    </row>
    <row r="499" spans="1:15" s="25" customFormat="1" ht="60" customHeight="1" x14ac:dyDescent="0.2">
      <c r="A499" s="41" t="s">
        <v>347</v>
      </c>
      <c r="B499" s="39">
        <v>492</v>
      </c>
      <c r="C499" s="40" t="s">
        <v>371</v>
      </c>
      <c r="D499" s="40" t="s">
        <v>396</v>
      </c>
      <c r="E499" s="41" t="s">
        <v>350</v>
      </c>
      <c r="F499" s="40" t="s">
        <v>23</v>
      </c>
      <c r="G499" s="40" t="s">
        <v>351</v>
      </c>
      <c r="H499" s="40" t="s">
        <v>352</v>
      </c>
      <c r="I499" s="40">
        <v>1</v>
      </c>
      <c r="J499" s="40" t="s">
        <v>26</v>
      </c>
      <c r="K499" s="41" t="s">
        <v>399</v>
      </c>
      <c r="L499" s="42">
        <v>41512</v>
      </c>
      <c r="M499" s="43">
        <v>1.79964661764706</v>
      </c>
      <c r="N499" s="44">
        <v>6800000</v>
      </c>
      <c r="O499" s="44">
        <v>12237597</v>
      </c>
    </row>
    <row r="500" spans="1:15" s="25" customFormat="1" ht="60" customHeight="1" x14ac:dyDescent="0.2">
      <c r="A500" s="41" t="s">
        <v>347</v>
      </c>
      <c r="B500" s="39">
        <v>493</v>
      </c>
      <c r="C500" s="40" t="s">
        <v>401</v>
      </c>
      <c r="D500" s="40" t="s">
        <v>402</v>
      </c>
      <c r="E500" s="41" t="s">
        <v>350</v>
      </c>
      <c r="F500" s="40" t="s">
        <v>31</v>
      </c>
      <c r="G500" s="40" t="s">
        <v>32</v>
      </c>
      <c r="H500" s="40" t="s">
        <v>358</v>
      </c>
      <c r="I500" s="40">
        <v>1</v>
      </c>
      <c r="J500" s="40" t="s">
        <v>26</v>
      </c>
      <c r="K500" s="41" t="s">
        <v>403</v>
      </c>
      <c r="L500" s="42">
        <v>41609</v>
      </c>
      <c r="M500" s="43">
        <v>3.9138590954216501</v>
      </c>
      <c r="N500" s="44">
        <v>14172570</v>
      </c>
      <c r="O500" s="44">
        <v>55469442</v>
      </c>
    </row>
    <row r="501" spans="1:15" s="25" customFormat="1" ht="60" customHeight="1" x14ac:dyDescent="0.2">
      <c r="A501" s="41" t="s">
        <v>347</v>
      </c>
      <c r="B501" s="39">
        <v>494</v>
      </c>
      <c r="C501" s="40" t="s">
        <v>401</v>
      </c>
      <c r="D501" s="40" t="s">
        <v>402</v>
      </c>
      <c r="E501" s="41" t="s">
        <v>350</v>
      </c>
      <c r="F501" s="40" t="s">
        <v>31</v>
      </c>
      <c r="G501" s="40" t="s">
        <v>32</v>
      </c>
      <c r="H501" s="40" t="s">
        <v>358</v>
      </c>
      <c r="I501" s="40">
        <v>1</v>
      </c>
      <c r="J501" s="40" t="s">
        <v>26</v>
      </c>
      <c r="K501" s="41" t="s">
        <v>404</v>
      </c>
      <c r="L501" s="42">
        <v>41355</v>
      </c>
      <c r="M501" s="43">
        <v>8</v>
      </c>
      <c r="N501" s="44">
        <v>14172569.75</v>
      </c>
      <c r="O501" s="44">
        <v>113380558</v>
      </c>
    </row>
    <row r="502" spans="1:15" s="25" customFormat="1" ht="60" customHeight="1" x14ac:dyDescent="0.2">
      <c r="A502" s="41" t="s">
        <v>347</v>
      </c>
      <c r="B502" s="39">
        <v>495</v>
      </c>
      <c r="C502" s="40" t="s">
        <v>401</v>
      </c>
      <c r="D502" s="40" t="s">
        <v>402</v>
      </c>
      <c r="E502" s="41" t="s">
        <v>350</v>
      </c>
      <c r="F502" s="40" t="s">
        <v>23</v>
      </c>
      <c r="G502" s="40" t="s">
        <v>351</v>
      </c>
      <c r="H502" s="40" t="s">
        <v>352</v>
      </c>
      <c r="I502" s="40">
        <v>1</v>
      </c>
      <c r="J502" s="40" t="s">
        <v>26</v>
      </c>
      <c r="K502" s="41" t="s">
        <v>405</v>
      </c>
      <c r="L502" s="42">
        <v>41320</v>
      </c>
      <c r="M502" s="43">
        <v>12</v>
      </c>
      <c r="N502" s="44">
        <v>6800000</v>
      </c>
      <c r="O502" s="44">
        <v>81600000</v>
      </c>
    </row>
    <row r="503" spans="1:15" s="25" customFormat="1" ht="60" customHeight="1" x14ac:dyDescent="0.2">
      <c r="A503" s="41" t="s">
        <v>347</v>
      </c>
      <c r="B503" s="39">
        <v>496</v>
      </c>
      <c r="C503" s="40" t="s">
        <v>401</v>
      </c>
      <c r="D503" s="40" t="s">
        <v>402</v>
      </c>
      <c r="E503" s="41" t="s">
        <v>350</v>
      </c>
      <c r="F503" s="40" t="s">
        <v>23</v>
      </c>
      <c r="G503" s="40" t="s">
        <v>351</v>
      </c>
      <c r="H503" s="40" t="s">
        <v>352</v>
      </c>
      <c r="I503" s="40">
        <v>1</v>
      </c>
      <c r="J503" s="40" t="s">
        <v>26</v>
      </c>
      <c r="K503" s="41" t="s">
        <v>406</v>
      </c>
      <c r="L503" s="42">
        <v>41522</v>
      </c>
      <c r="M503" s="43">
        <v>4</v>
      </c>
      <c r="N503" s="44">
        <v>4390000</v>
      </c>
      <c r="O503" s="44">
        <v>17560000</v>
      </c>
    </row>
    <row r="504" spans="1:15" s="25" customFormat="1" ht="60" customHeight="1" x14ac:dyDescent="0.2">
      <c r="A504" s="41" t="s">
        <v>347</v>
      </c>
      <c r="B504" s="39">
        <v>497</v>
      </c>
      <c r="C504" s="40" t="s">
        <v>401</v>
      </c>
      <c r="D504" s="40" t="s">
        <v>402</v>
      </c>
      <c r="E504" s="41" t="s">
        <v>350</v>
      </c>
      <c r="F504" s="40" t="s">
        <v>23</v>
      </c>
      <c r="G504" s="40" t="s">
        <v>351</v>
      </c>
      <c r="H504" s="40" t="s">
        <v>352</v>
      </c>
      <c r="I504" s="40">
        <v>1</v>
      </c>
      <c r="J504" s="40" t="s">
        <v>26</v>
      </c>
      <c r="K504" s="41" t="s">
        <v>407</v>
      </c>
      <c r="L504" s="42">
        <v>41330</v>
      </c>
      <c r="M504" s="43">
        <v>3</v>
      </c>
      <c r="N504" s="44">
        <v>1540000</v>
      </c>
      <c r="O504" s="44">
        <v>4620000</v>
      </c>
    </row>
    <row r="505" spans="1:15" s="25" customFormat="1" ht="60" customHeight="1" x14ac:dyDescent="0.2">
      <c r="A505" s="41" t="s">
        <v>347</v>
      </c>
      <c r="B505" s="39">
        <v>498</v>
      </c>
      <c r="C505" s="40" t="s">
        <v>401</v>
      </c>
      <c r="D505" s="40" t="s">
        <v>402</v>
      </c>
      <c r="E505" s="41" t="s">
        <v>350</v>
      </c>
      <c r="F505" s="40" t="s">
        <v>23</v>
      </c>
      <c r="G505" s="40" t="s">
        <v>351</v>
      </c>
      <c r="H505" s="40" t="s">
        <v>352</v>
      </c>
      <c r="I505" s="40">
        <v>1</v>
      </c>
      <c r="J505" s="40" t="s">
        <v>26</v>
      </c>
      <c r="K505" s="41" t="s">
        <v>408</v>
      </c>
      <c r="L505" s="42">
        <v>41419</v>
      </c>
      <c r="M505" s="43">
        <v>1.5</v>
      </c>
      <c r="N505" s="44">
        <v>1540000</v>
      </c>
      <c r="O505" s="44">
        <v>2310000</v>
      </c>
    </row>
    <row r="506" spans="1:15" s="25" customFormat="1" ht="60" customHeight="1" x14ac:dyDescent="0.2">
      <c r="A506" s="41" t="s">
        <v>347</v>
      </c>
      <c r="B506" s="39">
        <v>499</v>
      </c>
      <c r="C506" s="40" t="s">
        <v>401</v>
      </c>
      <c r="D506" s="40" t="s">
        <v>402</v>
      </c>
      <c r="E506" s="41" t="s">
        <v>350</v>
      </c>
      <c r="F506" s="40" t="s">
        <v>23</v>
      </c>
      <c r="G506" s="40" t="s">
        <v>351</v>
      </c>
      <c r="H506" s="40" t="s">
        <v>352</v>
      </c>
      <c r="I506" s="40">
        <v>1</v>
      </c>
      <c r="J506" s="40" t="s">
        <v>26</v>
      </c>
      <c r="K506" s="41" t="s">
        <v>409</v>
      </c>
      <c r="L506" s="42">
        <v>41419</v>
      </c>
      <c r="M506" s="43">
        <v>1.5</v>
      </c>
      <c r="N506" s="44">
        <v>1540000</v>
      </c>
      <c r="O506" s="44">
        <v>2310000</v>
      </c>
    </row>
    <row r="507" spans="1:15" s="25" customFormat="1" ht="60" customHeight="1" x14ac:dyDescent="0.2">
      <c r="A507" s="41" t="s">
        <v>347</v>
      </c>
      <c r="B507" s="39">
        <v>500</v>
      </c>
      <c r="C507" s="40" t="s">
        <v>401</v>
      </c>
      <c r="D507" s="40" t="s">
        <v>402</v>
      </c>
      <c r="E507" s="41" t="s">
        <v>350</v>
      </c>
      <c r="F507" s="40" t="s">
        <v>23</v>
      </c>
      <c r="G507" s="40" t="s">
        <v>351</v>
      </c>
      <c r="H507" s="40" t="s">
        <v>352</v>
      </c>
      <c r="I507" s="40">
        <v>1</v>
      </c>
      <c r="J507" s="40" t="s">
        <v>26</v>
      </c>
      <c r="K507" s="41" t="s">
        <v>410</v>
      </c>
      <c r="L507" s="42">
        <v>41470</v>
      </c>
      <c r="M507" s="43">
        <v>1.5</v>
      </c>
      <c r="N507" s="44">
        <v>1540000</v>
      </c>
      <c r="O507" s="44">
        <v>2310000</v>
      </c>
    </row>
    <row r="508" spans="1:15" s="25" customFormat="1" ht="60" customHeight="1" x14ac:dyDescent="0.2">
      <c r="A508" s="41" t="s">
        <v>347</v>
      </c>
      <c r="B508" s="39">
        <v>501</v>
      </c>
      <c r="C508" s="40" t="s">
        <v>401</v>
      </c>
      <c r="D508" s="40" t="s">
        <v>402</v>
      </c>
      <c r="E508" s="41" t="s">
        <v>350</v>
      </c>
      <c r="F508" s="40" t="s">
        <v>23</v>
      </c>
      <c r="G508" s="40" t="s">
        <v>351</v>
      </c>
      <c r="H508" s="40" t="s">
        <v>352</v>
      </c>
      <c r="I508" s="40">
        <v>1</v>
      </c>
      <c r="J508" s="40" t="s">
        <v>26</v>
      </c>
      <c r="K508" s="41" t="s">
        <v>367</v>
      </c>
      <c r="L508" s="42">
        <v>41334</v>
      </c>
      <c r="M508" s="43">
        <v>9</v>
      </c>
      <c r="N508" s="44">
        <v>2685064</v>
      </c>
      <c r="O508" s="44">
        <v>7393267</v>
      </c>
    </row>
    <row r="509" spans="1:15" s="25" customFormat="1" ht="60" customHeight="1" x14ac:dyDescent="0.2">
      <c r="A509" s="41" t="s">
        <v>347</v>
      </c>
      <c r="B509" s="39">
        <v>502</v>
      </c>
      <c r="C509" s="40" t="s">
        <v>401</v>
      </c>
      <c r="D509" s="40" t="s">
        <v>402</v>
      </c>
      <c r="E509" s="41" t="s">
        <v>350</v>
      </c>
      <c r="F509" s="40" t="s">
        <v>23</v>
      </c>
      <c r="G509" s="40" t="s">
        <v>351</v>
      </c>
      <c r="H509" s="40" t="s">
        <v>352</v>
      </c>
      <c r="I509" s="40">
        <v>1</v>
      </c>
      <c r="J509" s="40" t="s">
        <v>26</v>
      </c>
      <c r="K509" s="41" t="s">
        <v>411</v>
      </c>
      <c r="L509" s="42">
        <v>41512</v>
      </c>
      <c r="M509" s="43">
        <v>3</v>
      </c>
      <c r="N509" s="44">
        <v>1540000</v>
      </c>
      <c r="O509" s="44">
        <v>4620000</v>
      </c>
    </row>
    <row r="510" spans="1:15" s="25" customFormat="1" ht="60" customHeight="1" x14ac:dyDescent="0.2">
      <c r="A510" s="41" t="s">
        <v>347</v>
      </c>
      <c r="B510" s="39">
        <v>503</v>
      </c>
      <c r="C510" s="40" t="s">
        <v>401</v>
      </c>
      <c r="D510" s="40" t="s">
        <v>412</v>
      </c>
      <c r="E510" s="41" t="s">
        <v>350</v>
      </c>
      <c r="F510" s="40" t="s">
        <v>23</v>
      </c>
      <c r="G510" s="40" t="s">
        <v>351</v>
      </c>
      <c r="H510" s="40" t="s">
        <v>352</v>
      </c>
      <c r="I510" s="40">
        <v>1</v>
      </c>
      <c r="J510" s="40" t="s">
        <v>26</v>
      </c>
      <c r="K510" s="41" t="s">
        <v>413</v>
      </c>
      <c r="L510" s="42">
        <v>41306</v>
      </c>
      <c r="M510" s="43">
        <v>11</v>
      </c>
      <c r="N510" s="44">
        <v>4900000</v>
      </c>
      <c r="O510" s="44">
        <v>53900000</v>
      </c>
    </row>
    <row r="511" spans="1:15" s="25" customFormat="1" ht="60" customHeight="1" x14ac:dyDescent="0.2">
      <c r="A511" s="41" t="s">
        <v>347</v>
      </c>
      <c r="B511" s="39">
        <v>504</v>
      </c>
      <c r="C511" s="40" t="s">
        <v>401</v>
      </c>
      <c r="D511" s="40" t="s">
        <v>412</v>
      </c>
      <c r="E511" s="41" t="s">
        <v>350</v>
      </c>
      <c r="F511" s="40" t="s">
        <v>23</v>
      </c>
      <c r="G511" s="40" t="s">
        <v>351</v>
      </c>
      <c r="H511" s="40" t="s">
        <v>352</v>
      </c>
      <c r="I511" s="40">
        <v>1</v>
      </c>
      <c r="J511" s="40" t="s">
        <v>26</v>
      </c>
      <c r="K511" s="41" t="s">
        <v>414</v>
      </c>
      <c r="L511" s="42">
        <v>41306</v>
      </c>
      <c r="M511" s="43">
        <v>3</v>
      </c>
      <c r="N511" s="44">
        <v>2110000</v>
      </c>
      <c r="O511" s="44">
        <v>6330000</v>
      </c>
    </row>
    <row r="512" spans="1:15" s="25" customFormat="1" ht="60" customHeight="1" x14ac:dyDescent="0.2">
      <c r="A512" s="41" t="s">
        <v>347</v>
      </c>
      <c r="B512" s="39">
        <v>505</v>
      </c>
      <c r="C512" s="40" t="s">
        <v>401</v>
      </c>
      <c r="D512" s="40" t="s">
        <v>412</v>
      </c>
      <c r="E512" s="41" t="s">
        <v>350</v>
      </c>
      <c r="F512" s="40" t="s">
        <v>23</v>
      </c>
      <c r="G512" s="40" t="s">
        <v>351</v>
      </c>
      <c r="H512" s="40" t="s">
        <v>352</v>
      </c>
      <c r="I512" s="40">
        <v>1</v>
      </c>
      <c r="J512" s="40" t="s">
        <v>26</v>
      </c>
      <c r="K512" s="41" t="s">
        <v>415</v>
      </c>
      <c r="L512" s="42">
        <v>41409</v>
      </c>
      <c r="M512" s="43">
        <v>1.5</v>
      </c>
      <c r="N512" s="44">
        <v>2110000</v>
      </c>
      <c r="O512" s="44">
        <v>3165000</v>
      </c>
    </row>
    <row r="513" spans="1:15" s="25" customFormat="1" ht="60" customHeight="1" x14ac:dyDescent="0.2">
      <c r="A513" s="41" t="s">
        <v>347</v>
      </c>
      <c r="B513" s="39">
        <v>506</v>
      </c>
      <c r="C513" s="40" t="s">
        <v>401</v>
      </c>
      <c r="D513" s="40" t="s">
        <v>412</v>
      </c>
      <c r="E513" s="41" t="s">
        <v>350</v>
      </c>
      <c r="F513" s="40" t="s">
        <v>23</v>
      </c>
      <c r="G513" s="40" t="s">
        <v>351</v>
      </c>
      <c r="H513" s="40" t="s">
        <v>352</v>
      </c>
      <c r="I513" s="40">
        <v>1</v>
      </c>
      <c r="J513" s="40" t="s">
        <v>26</v>
      </c>
      <c r="K513" s="41" t="s">
        <v>416</v>
      </c>
      <c r="L513" s="42">
        <v>41456</v>
      </c>
      <c r="M513" s="43">
        <v>1.5</v>
      </c>
      <c r="N513" s="44">
        <v>2110000</v>
      </c>
      <c r="O513" s="44">
        <v>3165000</v>
      </c>
    </row>
    <row r="514" spans="1:15" s="25" customFormat="1" ht="60" customHeight="1" x14ac:dyDescent="0.2">
      <c r="A514" s="41" t="s">
        <v>347</v>
      </c>
      <c r="B514" s="39">
        <v>507</v>
      </c>
      <c r="C514" s="40" t="s">
        <v>401</v>
      </c>
      <c r="D514" s="40" t="s">
        <v>412</v>
      </c>
      <c r="E514" s="41" t="s">
        <v>350</v>
      </c>
      <c r="F514" s="40" t="s">
        <v>23</v>
      </c>
      <c r="G514" s="40" t="s">
        <v>351</v>
      </c>
      <c r="H514" s="40" t="s">
        <v>352</v>
      </c>
      <c r="I514" s="40">
        <v>1</v>
      </c>
      <c r="J514" s="40" t="s">
        <v>26</v>
      </c>
      <c r="K514" s="41" t="s">
        <v>416</v>
      </c>
      <c r="L514" s="42">
        <v>41512</v>
      </c>
      <c r="M514" s="43">
        <v>3</v>
      </c>
      <c r="N514" s="44">
        <v>2110000</v>
      </c>
      <c r="O514" s="44">
        <v>6330000</v>
      </c>
    </row>
    <row r="515" spans="1:15" s="25" customFormat="1" ht="60" customHeight="1" x14ac:dyDescent="0.2">
      <c r="A515" s="41" t="s">
        <v>347</v>
      </c>
      <c r="B515" s="39">
        <v>508</v>
      </c>
      <c r="C515" s="40" t="s">
        <v>401</v>
      </c>
      <c r="D515" s="40" t="s">
        <v>412</v>
      </c>
      <c r="E515" s="41" t="s">
        <v>350</v>
      </c>
      <c r="F515" s="40" t="s">
        <v>23</v>
      </c>
      <c r="G515" s="40" t="s">
        <v>351</v>
      </c>
      <c r="H515" s="40" t="s">
        <v>352</v>
      </c>
      <c r="I515" s="40">
        <v>1</v>
      </c>
      <c r="J515" s="40" t="s">
        <v>26</v>
      </c>
      <c r="K515" s="41" t="s">
        <v>417</v>
      </c>
      <c r="L515" s="42">
        <v>41409</v>
      </c>
      <c r="M515" s="43">
        <v>1.5</v>
      </c>
      <c r="N515" s="44">
        <v>2110000</v>
      </c>
      <c r="O515" s="44">
        <v>3165000</v>
      </c>
    </row>
    <row r="516" spans="1:15" s="25" customFormat="1" ht="60" customHeight="1" x14ac:dyDescent="0.2">
      <c r="A516" s="41" t="s">
        <v>347</v>
      </c>
      <c r="B516" s="39">
        <v>509</v>
      </c>
      <c r="C516" s="40" t="s">
        <v>401</v>
      </c>
      <c r="D516" s="40" t="s">
        <v>412</v>
      </c>
      <c r="E516" s="41" t="s">
        <v>350</v>
      </c>
      <c r="F516" s="40" t="s">
        <v>23</v>
      </c>
      <c r="G516" s="40" t="s">
        <v>351</v>
      </c>
      <c r="H516" s="40" t="s">
        <v>352</v>
      </c>
      <c r="I516" s="40">
        <v>1</v>
      </c>
      <c r="J516" s="40" t="s">
        <v>26</v>
      </c>
      <c r="K516" s="41" t="s">
        <v>367</v>
      </c>
      <c r="L516" s="42">
        <v>41426</v>
      </c>
      <c r="M516" s="43">
        <v>9</v>
      </c>
      <c r="N516" s="44">
        <v>3493933</v>
      </c>
      <c r="O516" s="44">
        <v>10966428</v>
      </c>
    </row>
    <row r="517" spans="1:15" s="25" customFormat="1" ht="60" customHeight="1" x14ac:dyDescent="0.2">
      <c r="A517" s="41" t="s">
        <v>347</v>
      </c>
      <c r="B517" s="39">
        <v>510</v>
      </c>
      <c r="C517" s="40" t="s">
        <v>418</v>
      </c>
      <c r="D517" s="40" t="s">
        <v>419</v>
      </c>
      <c r="E517" s="41" t="s">
        <v>350</v>
      </c>
      <c r="F517" s="40" t="s">
        <v>23</v>
      </c>
      <c r="G517" s="40" t="s">
        <v>351</v>
      </c>
      <c r="H517" s="40" t="s">
        <v>352</v>
      </c>
      <c r="I517" s="40">
        <v>1</v>
      </c>
      <c r="J517" s="40" t="s">
        <v>26</v>
      </c>
      <c r="K517" s="41" t="s">
        <v>420</v>
      </c>
      <c r="L517" s="42">
        <v>41523</v>
      </c>
      <c r="M517" s="43">
        <v>4</v>
      </c>
      <c r="N517" s="44">
        <v>6800000</v>
      </c>
      <c r="O517" s="44">
        <v>27200000</v>
      </c>
    </row>
    <row r="518" spans="1:15" s="25" customFormat="1" ht="60" customHeight="1" x14ac:dyDescent="0.2">
      <c r="A518" s="41" t="s">
        <v>347</v>
      </c>
      <c r="B518" s="39">
        <v>511</v>
      </c>
      <c r="C518" s="40" t="s">
        <v>418</v>
      </c>
      <c r="D518" s="40" t="s">
        <v>419</v>
      </c>
      <c r="E518" s="41" t="s">
        <v>350</v>
      </c>
      <c r="F518" s="40" t="s">
        <v>23</v>
      </c>
      <c r="G518" s="40" t="s">
        <v>351</v>
      </c>
      <c r="H518" s="40" t="s">
        <v>352</v>
      </c>
      <c r="I518" s="40">
        <v>1</v>
      </c>
      <c r="J518" s="40" t="s">
        <v>26</v>
      </c>
      <c r="K518" s="41" t="s">
        <v>421</v>
      </c>
      <c r="L518" s="42">
        <v>41306</v>
      </c>
      <c r="M518" s="43">
        <v>4</v>
      </c>
      <c r="N518" s="44">
        <v>6800000</v>
      </c>
      <c r="O518" s="44">
        <v>4016844</v>
      </c>
    </row>
    <row r="519" spans="1:15" s="25" customFormat="1" ht="60" customHeight="1" x14ac:dyDescent="0.2">
      <c r="A519" s="41" t="s">
        <v>347</v>
      </c>
      <c r="B519" s="39">
        <v>512</v>
      </c>
      <c r="C519" s="40" t="s">
        <v>418</v>
      </c>
      <c r="D519" s="40" t="s">
        <v>419</v>
      </c>
      <c r="E519" s="41" t="s">
        <v>350</v>
      </c>
      <c r="F519" s="40" t="s">
        <v>23</v>
      </c>
      <c r="G519" s="40" t="s">
        <v>351</v>
      </c>
      <c r="H519" s="40" t="s">
        <v>352</v>
      </c>
      <c r="I519" s="40">
        <v>1</v>
      </c>
      <c r="J519" s="40" t="s">
        <v>26</v>
      </c>
      <c r="K519" s="41" t="s">
        <v>422</v>
      </c>
      <c r="L519" s="42">
        <v>41306</v>
      </c>
      <c r="M519" s="43">
        <v>3.5</v>
      </c>
      <c r="N519" s="44">
        <v>6300000</v>
      </c>
      <c r="O519" s="44">
        <v>22050000</v>
      </c>
    </row>
    <row r="520" spans="1:15" s="25" customFormat="1" ht="60" customHeight="1" x14ac:dyDescent="0.2">
      <c r="A520" s="41" t="s">
        <v>347</v>
      </c>
      <c r="B520" s="39">
        <v>513</v>
      </c>
      <c r="C520" s="40" t="s">
        <v>418</v>
      </c>
      <c r="D520" s="40" t="s">
        <v>419</v>
      </c>
      <c r="E520" s="41" t="s">
        <v>350</v>
      </c>
      <c r="F520" s="40" t="s">
        <v>23</v>
      </c>
      <c r="G520" s="40" t="s">
        <v>351</v>
      </c>
      <c r="H520" s="40" t="s">
        <v>352</v>
      </c>
      <c r="I520" s="40">
        <v>1</v>
      </c>
      <c r="J520" s="40" t="s">
        <v>26</v>
      </c>
      <c r="K520" s="41" t="s">
        <v>423</v>
      </c>
      <c r="L520" s="42">
        <v>41323</v>
      </c>
      <c r="M520" s="43">
        <v>2</v>
      </c>
      <c r="N520" s="44">
        <v>3880000</v>
      </c>
      <c r="O520" s="44">
        <v>7760000</v>
      </c>
    </row>
    <row r="521" spans="1:15" s="25" customFormat="1" ht="60" customHeight="1" x14ac:dyDescent="0.2">
      <c r="A521" s="41" t="s">
        <v>347</v>
      </c>
      <c r="B521" s="39">
        <v>514</v>
      </c>
      <c r="C521" s="40" t="s">
        <v>418</v>
      </c>
      <c r="D521" s="40" t="s">
        <v>419</v>
      </c>
      <c r="E521" s="41" t="s">
        <v>350</v>
      </c>
      <c r="F521" s="40" t="s">
        <v>23</v>
      </c>
      <c r="G521" s="40" t="s">
        <v>351</v>
      </c>
      <c r="H521" s="40" t="s">
        <v>352</v>
      </c>
      <c r="I521" s="40">
        <v>1</v>
      </c>
      <c r="J521" s="40" t="s">
        <v>26</v>
      </c>
      <c r="K521" s="41" t="s">
        <v>424</v>
      </c>
      <c r="L521" s="42">
        <v>41354</v>
      </c>
      <c r="M521" s="43">
        <v>8</v>
      </c>
      <c r="N521" s="44">
        <v>2990000</v>
      </c>
      <c r="O521" s="44">
        <v>23920000</v>
      </c>
    </row>
    <row r="522" spans="1:15" s="25" customFormat="1" ht="60" customHeight="1" x14ac:dyDescent="0.2">
      <c r="A522" s="41" t="s">
        <v>347</v>
      </c>
      <c r="B522" s="39">
        <v>515</v>
      </c>
      <c r="C522" s="40" t="s">
        <v>418</v>
      </c>
      <c r="D522" s="40" t="s">
        <v>419</v>
      </c>
      <c r="E522" s="41" t="s">
        <v>350</v>
      </c>
      <c r="F522" s="40" t="s">
        <v>23</v>
      </c>
      <c r="G522" s="40" t="s">
        <v>351</v>
      </c>
      <c r="H522" s="40" t="s">
        <v>352</v>
      </c>
      <c r="I522" s="40">
        <v>1</v>
      </c>
      <c r="J522" s="40" t="s">
        <v>26</v>
      </c>
      <c r="K522" s="41" t="s">
        <v>425</v>
      </c>
      <c r="L522" s="42">
        <v>41599</v>
      </c>
      <c r="M522" s="43">
        <v>2</v>
      </c>
      <c r="N522" s="44">
        <v>2990000</v>
      </c>
      <c r="O522" s="44">
        <v>5980000</v>
      </c>
    </row>
    <row r="523" spans="1:15" s="25" customFormat="1" ht="60" customHeight="1" x14ac:dyDescent="0.2">
      <c r="A523" s="41" t="s">
        <v>347</v>
      </c>
      <c r="B523" s="39">
        <v>516</v>
      </c>
      <c r="C523" s="40" t="s">
        <v>418</v>
      </c>
      <c r="D523" s="40" t="s">
        <v>419</v>
      </c>
      <c r="E523" s="41" t="s">
        <v>350</v>
      </c>
      <c r="F523" s="40" t="s">
        <v>23</v>
      </c>
      <c r="G523" s="40" t="s">
        <v>351</v>
      </c>
      <c r="H523" s="40" t="s">
        <v>352</v>
      </c>
      <c r="I523" s="40">
        <v>1</v>
      </c>
      <c r="J523" s="40" t="s">
        <v>26</v>
      </c>
      <c r="K523" s="41" t="s">
        <v>426</v>
      </c>
      <c r="L523" s="42">
        <v>41366</v>
      </c>
      <c r="M523" s="43">
        <v>3</v>
      </c>
      <c r="N523" s="44">
        <v>1540000</v>
      </c>
      <c r="O523" s="44">
        <v>4620000</v>
      </c>
    </row>
    <row r="524" spans="1:15" s="25" customFormat="1" ht="60" customHeight="1" x14ac:dyDescent="0.2">
      <c r="A524" s="41" t="s">
        <v>347</v>
      </c>
      <c r="B524" s="39">
        <v>517</v>
      </c>
      <c r="C524" s="40" t="s">
        <v>418</v>
      </c>
      <c r="D524" s="40" t="s">
        <v>419</v>
      </c>
      <c r="E524" s="41" t="s">
        <v>350</v>
      </c>
      <c r="F524" s="40" t="s">
        <v>23</v>
      </c>
      <c r="G524" s="40" t="s">
        <v>351</v>
      </c>
      <c r="H524" s="40" t="s">
        <v>352</v>
      </c>
      <c r="I524" s="40">
        <v>1</v>
      </c>
      <c r="J524" s="40" t="s">
        <v>26</v>
      </c>
      <c r="K524" s="41" t="s">
        <v>427</v>
      </c>
      <c r="L524" s="42">
        <v>41457</v>
      </c>
      <c r="M524" s="43">
        <v>1.5</v>
      </c>
      <c r="N524" s="44">
        <v>1540000</v>
      </c>
      <c r="O524" s="44">
        <v>2310000</v>
      </c>
    </row>
    <row r="525" spans="1:15" s="25" customFormat="1" ht="60" customHeight="1" x14ac:dyDescent="0.2">
      <c r="A525" s="41" t="s">
        <v>347</v>
      </c>
      <c r="B525" s="39">
        <v>518</v>
      </c>
      <c r="C525" s="40" t="s">
        <v>418</v>
      </c>
      <c r="D525" s="40" t="s">
        <v>419</v>
      </c>
      <c r="E525" s="41" t="s">
        <v>350</v>
      </c>
      <c r="F525" s="40" t="s">
        <v>23</v>
      </c>
      <c r="G525" s="40" t="s">
        <v>351</v>
      </c>
      <c r="H525" s="40" t="s">
        <v>352</v>
      </c>
      <c r="I525" s="40">
        <v>1</v>
      </c>
      <c r="J525" s="40" t="s">
        <v>26</v>
      </c>
      <c r="K525" s="41" t="s">
        <v>428</v>
      </c>
      <c r="L525" s="42">
        <v>41457</v>
      </c>
      <c r="M525" s="43">
        <v>1.5</v>
      </c>
      <c r="N525" s="44">
        <v>1540000</v>
      </c>
      <c r="O525" s="44">
        <v>2310000</v>
      </c>
    </row>
    <row r="526" spans="1:15" s="25" customFormat="1" ht="60" customHeight="1" x14ac:dyDescent="0.2">
      <c r="A526" s="41" t="s">
        <v>347</v>
      </c>
      <c r="B526" s="39">
        <v>519</v>
      </c>
      <c r="C526" s="40" t="s">
        <v>418</v>
      </c>
      <c r="D526" s="40" t="s">
        <v>419</v>
      </c>
      <c r="E526" s="41" t="s">
        <v>350</v>
      </c>
      <c r="F526" s="40" t="s">
        <v>23</v>
      </c>
      <c r="G526" s="40" t="s">
        <v>351</v>
      </c>
      <c r="H526" s="40" t="s">
        <v>352</v>
      </c>
      <c r="I526" s="40">
        <v>1</v>
      </c>
      <c r="J526" s="40" t="s">
        <v>26</v>
      </c>
      <c r="K526" s="41" t="s">
        <v>429</v>
      </c>
      <c r="L526" s="42">
        <v>41502</v>
      </c>
      <c r="M526" s="43">
        <v>3</v>
      </c>
      <c r="N526" s="44">
        <v>1540000</v>
      </c>
      <c r="O526" s="44">
        <v>4620000</v>
      </c>
    </row>
    <row r="527" spans="1:15" s="25" customFormat="1" ht="60" customHeight="1" x14ac:dyDescent="0.2">
      <c r="A527" s="41" t="s">
        <v>347</v>
      </c>
      <c r="B527" s="39">
        <v>520</v>
      </c>
      <c r="C527" s="40" t="s">
        <v>418</v>
      </c>
      <c r="D527" s="40" t="s">
        <v>419</v>
      </c>
      <c r="E527" s="41" t="s">
        <v>350</v>
      </c>
      <c r="F527" s="40" t="s">
        <v>23</v>
      </c>
      <c r="G527" s="40" t="s">
        <v>351</v>
      </c>
      <c r="H527" s="40" t="s">
        <v>352</v>
      </c>
      <c r="I527" s="40">
        <v>1</v>
      </c>
      <c r="J527" s="40" t="s">
        <v>26</v>
      </c>
      <c r="K527" s="41" t="s">
        <v>430</v>
      </c>
      <c r="L527" s="42">
        <v>41316</v>
      </c>
      <c r="M527" s="43">
        <v>11</v>
      </c>
      <c r="N527" s="44">
        <v>5410000</v>
      </c>
      <c r="O527" s="44">
        <v>59510000</v>
      </c>
    </row>
    <row r="528" spans="1:15" s="25" customFormat="1" ht="60" customHeight="1" x14ac:dyDescent="0.2">
      <c r="A528" s="41" t="s">
        <v>347</v>
      </c>
      <c r="B528" s="39">
        <v>521</v>
      </c>
      <c r="C528" s="40" t="s">
        <v>431</v>
      </c>
      <c r="D528" s="40" t="s">
        <v>432</v>
      </c>
      <c r="E528" s="41" t="s">
        <v>350</v>
      </c>
      <c r="F528" s="40" t="s">
        <v>23</v>
      </c>
      <c r="G528" s="40" t="s">
        <v>351</v>
      </c>
      <c r="H528" s="40" t="s">
        <v>352</v>
      </c>
      <c r="I528" s="40">
        <v>1</v>
      </c>
      <c r="J528" s="40" t="s">
        <v>26</v>
      </c>
      <c r="K528" s="41" t="s">
        <v>433</v>
      </c>
      <c r="L528" s="42">
        <v>41275</v>
      </c>
      <c r="M528" s="43">
        <v>3</v>
      </c>
      <c r="N528" s="44">
        <v>4390000</v>
      </c>
      <c r="O528" s="44">
        <v>13170000</v>
      </c>
    </row>
    <row r="529" spans="1:15" s="25" customFormat="1" ht="60" customHeight="1" x14ac:dyDescent="0.2">
      <c r="A529" s="41" t="s">
        <v>347</v>
      </c>
      <c r="B529" s="39">
        <v>522</v>
      </c>
      <c r="C529" s="40" t="s">
        <v>431</v>
      </c>
      <c r="D529" s="40" t="s">
        <v>432</v>
      </c>
      <c r="E529" s="41" t="s">
        <v>350</v>
      </c>
      <c r="F529" s="40" t="s">
        <v>23</v>
      </c>
      <c r="G529" s="40" t="s">
        <v>351</v>
      </c>
      <c r="H529" s="40" t="s">
        <v>352</v>
      </c>
      <c r="I529" s="40">
        <v>1</v>
      </c>
      <c r="J529" s="40" t="s">
        <v>26</v>
      </c>
      <c r="K529" s="41" t="s">
        <v>433</v>
      </c>
      <c r="L529" s="42">
        <v>41275</v>
      </c>
      <c r="M529" s="43">
        <v>3</v>
      </c>
      <c r="N529" s="44">
        <v>4390000</v>
      </c>
      <c r="O529" s="44">
        <v>13170000</v>
      </c>
    </row>
    <row r="530" spans="1:15" s="25" customFormat="1" ht="60" customHeight="1" x14ac:dyDescent="0.2">
      <c r="A530" s="41" t="s">
        <v>347</v>
      </c>
      <c r="B530" s="39">
        <v>523</v>
      </c>
      <c r="C530" s="40" t="s">
        <v>434</v>
      </c>
      <c r="D530" s="40" t="s">
        <v>435</v>
      </c>
      <c r="E530" s="41" t="s">
        <v>350</v>
      </c>
      <c r="F530" s="40" t="s">
        <v>354</v>
      </c>
      <c r="G530" s="40" t="s">
        <v>355</v>
      </c>
      <c r="H530" s="40" t="s">
        <v>356</v>
      </c>
      <c r="I530" s="40">
        <v>1</v>
      </c>
      <c r="J530" s="40" t="s">
        <v>26</v>
      </c>
      <c r="K530" s="41" t="s">
        <v>436</v>
      </c>
      <c r="L530" s="42">
        <v>41275</v>
      </c>
      <c r="M530" s="43">
        <v>1</v>
      </c>
      <c r="N530" s="44">
        <v>1008150000</v>
      </c>
      <c r="O530" s="44">
        <v>1008150000</v>
      </c>
    </row>
    <row r="531" spans="1:15" s="25" customFormat="1" ht="60" customHeight="1" x14ac:dyDescent="0.2">
      <c r="A531" s="41" t="s">
        <v>347</v>
      </c>
      <c r="B531" s="39">
        <v>524</v>
      </c>
      <c r="C531" s="40" t="s">
        <v>401</v>
      </c>
      <c r="D531" s="40" t="s">
        <v>412</v>
      </c>
      <c r="E531" s="41" t="s">
        <v>350</v>
      </c>
      <c r="F531" s="40" t="s">
        <v>354</v>
      </c>
      <c r="G531" s="40" t="s">
        <v>355</v>
      </c>
      <c r="H531" s="40" t="s">
        <v>356</v>
      </c>
      <c r="I531" s="40">
        <v>1</v>
      </c>
      <c r="J531" s="40" t="s">
        <v>26</v>
      </c>
      <c r="K531" s="41" t="s">
        <v>437</v>
      </c>
      <c r="L531" s="42">
        <v>41440</v>
      </c>
      <c r="M531" s="43">
        <v>1</v>
      </c>
      <c r="N531" s="44">
        <v>750000000</v>
      </c>
      <c r="O531" s="44">
        <v>750000000</v>
      </c>
    </row>
    <row r="532" spans="1:15" s="25" customFormat="1" ht="60" customHeight="1" x14ac:dyDescent="0.2">
      <c r="A532" s="41" t="s">
        <v>347</v>
      </c>
      <c r="B532" s="39">
        <v>525</v>
      </c>
      <c r="C532" s="40" t="s">
        <v>431</v>
      </c>
      <c r="D532" s="40" t="s">
        <v>432</v>
      </c>
      <c r="E532" s="41" t="s">
        <v>350</v>
      </c>
      <c r="F532" s="40" t="s">
        <v>23</v>
      </c>
      <c r="G532" s="40" t="s">
        <v>351</v>
      </c>
      <c r="H532" s="40" t="s">
        <v>352</v>
      </c>
      <c r="I532" s="40">
        <v>1</v>
      </c>
      <c r="J532" s="40" t="s">
        <v>26</v>
      </c>
      <c r="K532" s="41" t="s">
        <v>438</v>
      </c>
      <c r="L532" s="42">
        <v>41306</v>
      </c>
      <c r="M532" s="43">
        <v>12</v>
      </c>
      <c r="N532" s="44">
        <v>4390000</v>
      </c>
      <c r="O532" s="44">
        <v>52680000</v>
      </c>
    </row>
    <row r="533" spans="1:15" s="25" customFormat="1" ht="60" customHeight="1" x14ac:dyDescent="0.2">
      <c r="A533" s="41" t="s">
        <v>347</v>
      </c>
      <c r="B533" s="39">
        <v>526</v>
      </c>
      <c r="C533" s="40" t="s">
        <v>431</v>
      </c>
      <c r="D533" s="40" t="s">
        <v>432</v>
      </c>
      <c r="E533" s="41" t="s">
        <v>350</v>
      </c>
      <c r="F533" s="40" t="s">
        <v>23</v>
      </c>
      <c r="G533" s="40" t="s">
        <v>351</v>
      </c>
      <c r="H533" s="40" t="s">
        <v>352</v>
      </c>
      <c r="I533" s="40">
        <v>1</v>
      </c>
      <c r="J533" s="40" t="s">
        <v>26</v>
      </c>
      <c r="K533" s="41" t="s">
        <v>439</v>
      </c>
      <c r="L533" s="42">
        <v>41334</v>
      </c>
      <c r="M533" s="43">
        <v>12</v>
      </c>
      <c r="N533" s="44">
        <v>3370000</v>
      </c>
      <c r="O533" s="44">
        <v>40440000</v>
      </c>
    </row>
    <row r="534" spans="1:15" s="25" customFormat="1" ht="60" customHeight="1" x14ac:dyDescent="0.2">
      <c r="A534" s="41" t="s">
        <v>347</v>
      </c>
      <c r="B534" s="39">
        <v>527</v>
      </c>
      <c r="C534" s="40" t="s">
        <v>434</v>
      </c>
      <c r="D534" s="40" t="s">
        <v>440</v>
      </c>
      <c r="E534" s="41" t="s">
        <v>350</v>
      </c>
      <c r="F534" s="40" t="s">
        <v>23</v>
      </c>
      <c r="G534" s="40" t="s">
        <v>351</v>
      </c>
      <c r="H534" s="40" t="s">
        <v>352</v>
      </c>
      <c r="I534" s="40">
        <v>1</v>
      </c>
      <c r="J534" s="40" t="s">
        <v>26</v>
      </c>
      <c r="K534" s="41" t="s">
        <v>441</v>
      </c>
      <c r="L534" s="42">
        <v>41368</v>
      </c>
      <c r="M534" s="43">
        <v>3</v>
      </c>
      <c r="N534" s="44">
        <v>4900000</v>
      </c>
      <c r="O534" s="44">
        <v>14700000</v>
      </c>
    </row>
    <row r="535" spans="1:15" s="25" customFormat="1" ht="60" customHeight="1" x14ac:dyDescent="0.2">
      <c r="A535" s="41" t="s">
        <v>347</v>
      </c>
      <c r="B535" s="39">
        <v>528</v>
      </c>
      <c r="C535" s="40" t="s">
        <v>431</v>
      </c>
      <c r="D535" s="40" t="s">
        <v>432</v>
      </c>
      <c r="E535" s="41" t="s">
        <v>350</v>
      </c>
      <c r="F535" s="40" t="s">
        <v>23</v>
      </c>
      <c r="G535" s="40" t="s">
        <v>351</v>
      </c>
      <c r="H535" s="40" t="s">
        <v>352</v>
      </c>
      <c r="I535" s="40">
        <v>1</v>
      </c>
      <c r="J535" s="40" t="s">
        <v>26</v>
      </c>
      <c r="K535" s="41" t="s">
        <v>442</v>
      </c>
      <c r="L535" s="42">
        <v>41332</v>
      </c>
      <c r="M535" s="43">
        <v>12</v>
      </c>
      <c r="N535" s="44">
        <v>2990000</v>
      </c>
      <c r="O535" s="44">
        <v>35880000</v>
      </c>
    </row>
    <row r="536" spans="1:15" s="25" customFormat="1" ht="60" customHeight="1" x14ac:dyDescent="0.2">
      <c r="A536" s="41" t="s">
        <v>347</v>
      </c>
      <c r="B536" s="39">
        <v>529</v>
      </c>
      <c r="C536" s="40" t="s">
        <v>431</v>
      </c>
      <c r="D536" s="40" t="s">
        <v>432</v>
      </c>
      <c r="E536" s="41" t="s">
        <v>350</v>
      </c>
      <c r="F536" s="40" t="s">
        <v>23</v>
      </c>
      <c r="G536" s="40" t="s">
        <v>351</v>
      </c>
      <c r="H536" s="40" t="s">
        <v>352</v>
      </c>
      <c r="I536" s="40">
        <v>1</v>
      </c>
      <c r="J536" s="40" t="s">
        <v>26</v>
      </c>
      <c r="K536" s="41" t="s">
        <v>443</v>
      </c>
      <c r="L536" s="42">
        <v>41327</v>
      </c>
      <c r="M536" s="43">
        <v>12</v>
      </c>
      <c r="N536" s="44">
        <v>2990000</v>
      </c>
      <c r="O536" s="44">
        <v>35880000</v>
      </c>
    </row>
    <row r="537" spans="1:15" s="25" customFormat="1" ht="60" customHeight="1" x14ac:dyDescent="0.2">
      <c r="A537" s="41" t="s">
        <v>347</v>
      </c>
      <c r="B537" s="39">
        <v>530</v>
      </c>
      <c r="C537" s="40" t="s">
        <v>431</v>
      </c>
      <c r="D537" s="40" t="s">
        <v>432</v>
      </c>
      <c r="E537" s="41" t="s">
        <v>350</v>
      </c>
      <c r="F537" s="40" t="s">
        <v>23</v>
      </c>
      <c r="G537" s="40" t="s">
        <v>351</v>
      </c>
      <c r="H537" s="40" t="s">
        <v>352</v>
      </c>
      <c r="I537" s="40">
        <v>1</v>
      </c>
      <c r="J537" s="40" t="s">
        <v>26</v>
      </c>
      <c r="K537" s="41" t="s">
        <v>444</v>
      </c>
      <c r="L537" s="42">
        <v>41333</v>
      </c>
      <c r="M537" s="43">
        <v>12</v>
      </c>
      <c r="N537" s="44">
        <v>2990000</v>
      </c>
      <c r="O537" s="44">
        <v>35880000</v>
      </c>
    </row>
    <row r="538" spans="1:15" s="25" customFormat="1" ht="60" customHeight="1" x14ac:dyDescent="0.2">
      <c r="A538" s="41" t="s">
        <v>347</v>
      </c>
      <c r="B538" s="39">
        <v>531</v>
      </c>
      <c r="C538" s="40" t="s">
        <v>431</v>
      </c>
      <c r="D538" s="40" t="s">
        <v>432</v>
      </c>
      <c r="E538" s="41" t="s">
        <v>350</v>
      </c>
      <c r="F538" s="40" t="s">
        <v>23</v>
      </c>
      <c r="G538" s="40" t="s">
        <v>351</v>
      </c>
      <c r="H538" s="40" t="s">
        <v>352</v>
      </c>
      <c r="I538" s="40">
        <v>1</v>
      </c>
      <c r="J538" s="40" t="s">
        <v>26</v>
      </c>
      <c r="K538" s="41" t="s">
        <v>445</v>
      </c>
      <c r="L538" s="42">
        <v>41332</v>
      </c>
      <c r="M538" s="43">
        <v>12</v>
      </c>
      <c r="N538" s="44">
        <v>4390000</v>
      </c>
      <c r="O538" s="44">
        <v>52680000</v>
      </c>
    </row>
    <row r="539" spans="1:15" s="25" customFormat="1" ht="60" customHeight="1" x14ac:dyDescent="0.2">
      <c r="A539" s="41" t="s">
        <v>347</v>
      </c>
      <c r="B539" s="39">
        <v>532</v>
      </c>
      <c r="C539" s="40" t="s">
        <v>431</v>
      </c>
      <c r="D539" s="40" t="s">
        <v>432</v>
      </c>
      <c r="E539" s="41" t="s">
        <v>350</v>
      </c>
      <c r="F539" s="40" t="s">
        <v>23</v>
      </c>
      <c r="G539" s="40" t="s">
        <v>351</v>
      </c>
      <c r="H539" s="40" t="s">
        <v>352</v>
      </c>
      <c r="I539" s="40">
        <v>1</v>
      </c>
      <c r="J539" s="40" t="s">
        <v>26</v>
      </c>
      <c r="K539" s="41" t="s">
        <v>446</v>
      </c>
      <c r="L539" s="42">
        <v>41332</v>
      </c>
      <c r="M539" s="43">
        <v>12</v>
      </c>
      <c r="N539" s="44">
        <v>2990000</v>
      </c>
      <c r="O539" s="44">
        <v>35880000</v>
      </c>
    </row>
    <row r="540" spans="1:15" s="25" customFormat="1" ht="60" customHeight="1" x14ac:dyDescent="0.2">
      <c r="A540" s="41" t="s">
        <v>347</v>
      </c>
      <c r="B540" s="39">
        <v>533</v>
      </c>
      <c r="C540" s="40" t="s">
        <v>431</v>
      </c>
      <c r="D540" s="40" t="s">
        <v>432</v>
      </c>
      <c r="E540" s="41" t="s">
        <v>350</v>
      </c>
      <c r="F540" s="40" t="s">
        <v>23</v>
      </c>
      <c r="G540" s="40" t="s">
        <v>351</v>
      </c>
      <c r="H540" s="40" t="s">
        <v>352</v>
      </c>
      <c r="I540" s="40">
        <v>1</v>
      </c>
      <c r="J540" s="40" t="s">
        <v>26</v>
      </c>
      <c r="K540" s="41" t="s">
        <v>447</v>
      </c>
      <c r="L540" s="42">
        <v>41333</v>
      </c>
      <c r="M540" s="43">
        <v>12</v>
      </c>
      <c r="N540" s="44">
        <v>3370000</v>
      </c>
      <c r="O540" s="44">
        <v>40440000</v>
      </c>
    </row>
    <row r="541" spans="1:15" s="25" customFormat="1" ht="60" customHeight="1" x14ac:dyDescent="0.2">
      <c r="A541" s="41" t="s">
        <v>347</v>
      </c>
      <c r="B541" s="39">
        <v>534</v>
      </c>
      <c r="C541" s="40" t="s">
        <v>431</v>
      </c>
      <c r="D541" s="40" t="s">
        <v>432</v>
      </c>
      <c r="E541" s="41" t="s">
        <v>350</v>
      </c>
      <c r="F541" s="40" t="s">
        <v>23</v>
      </c>
      <c r="G541" s="40" t="s">
        <v>351</v>
      </c>
      <c r="H541" s="40" t="s">
        <v>352</v>
      </c>
      <c r="I541" s="40">
        <v>1</v>
      </c>
      <c r="J541" s="40" t="s">
        <v>26</v>
      </c>
      <c r="K541" s="41" t="s">
        <v>448</v>
      </c>
      <c r="L541" s="42">
        <v>41327</v>
      </c>
      <c r="M541" s="43">
        <v>12</v>
      </c>
      <c r="N541" s="44">
        <v>3370000</v>
      </c>
      <c r="O541" s="44">
        <v>40440000</v>
      </c>
    </row>
    <row r="542" spans="1:15" s="25" customFormat="1" ht="60" customHeight="1" x14ac:dyDescent="0.2">
      <c r="A542" s="41" t="s">
        <v>347</v>
      </c>
      <c r="B542" s="39">
        <v>535</v>
      </c>
      <c r="C542" s="40" t="s">
        <v>431</v>
      </c>
      <c r="D542" s="40" t="s">
        <v>432</v>
      </c>
      <c r="E542" s="41" t="s">
        <v>350</v>
      </c>
      <c r="F542" s="40" t="s">
        <v>23</v>
      </c>
      <c r="G542" s="40" t="s">
        <v>351</v>
      </c>
      <c r="H542" s="40" t="s">
        <v>352</v>
      </c>
      <c r="I542" s="40">
        <v>1</v>
      </c>
      <c r="J542" s="40" t="s">
        <v>26</v>
      </c>
      <c r="K542" s="41" t="s">
        <v>449</v>
      </c>
      <c r="L542" s="42">
        <v>41365</v>
      </c>
      <c r="M542" s="43">
        <v>5</v>
      </c>
      <c r="N542" s="44">
        <v>4390000</v>
      </c>
      <c r="O542" s="44">
        <v>21950000</v>
      </c>
    </row>
    <row r="543" spans="1:15" s="25" customFormat="1" ht="60" customHeight="1" x14ac:dyDescent="0.2">
      <c r="A543" s="41" t="s">
        <v>347</v>
      </c>
      <c r="B543" s="39">
        <v>536</v>
      </c>
      <c r="C543" s="40" t="s">
        <v>431</v>
      </c>
      <c r="D543" s="40" t="s">
        <v>432</v>
      </c>
      <c r="E543" s="41" t="s">
        <v>350</v>
      </c>
      <c r="F543" s="40" t="s">
        <v>23</v>
      </c>
      <c r="G543" s="40" t="s">
        <v>351</v>
      </c>
      <c r="H543" s="40" t="s">
        <v>352</v>
      </c>
      <c r="I543" s="40">
        <v>1</v>
      </c>
      <c r="J543" s="40" t="s">
        <v>26</v>
      </c>
      <c r="K543" s="41" t="s">
        <v>450</v>
      </c>
      <c r="L543" s="42">
        <v>41379</v>
      </c>
      <c r="M543" s="43">
        <v>8</v>
      </c>
      <c r="N543" s="44">
        <v>4390000</v>
      </c>
      <c r="O543" s="44">
        <v>35120000</v>
      </c>
    </row>
    <row r="544" spans="1:15" s="25" customFormat="1" ht="60" customHeight="1" x14ac:dyDescent="0.2">
      <c r="A544" s="41" t="s">
        <v>347</v>
      </c>
      <c r="B544" s="39">
        <v>537</v>
      </c>
      <c r="C544" s="40" t="s">
        <v>431</v>
      </c>
      <c r="D544" s="40" t="s">
        <v>432</v>
      </c>
      <c r="E544" s="41" t="s">
        <v>350</v>
      </c>
      <c r="F544" s="40" t="s">
        <v>23</v>
      </c>
      <c r="G544" s="40" t="s">
        <v>351</v>
      </c>
      <c r="H544" s="40" t="s">
        <v>352</v>
      </c>
      <c r="I544" s="40">
        <v>1</v>
      </c>
      <c r="J544" s="40" t="s">
        <v>26</v>
      </c>
      <c r="K544" s="41" t="s">
        <v>451</v>
      </c>
      <c r="L544" s="42">
        <v>41275</v>
      </c>
      <c r="M544" s="43">
        <v>12</v>
      </c>
      <c r="N544" s="44">
        <v>3370000</v>
      </c>
      <c r="O544" s="44">
        <v>40440000</v>
      </c>
    </row>
    <row r="545" spans="1:15" s="25" customFormat="1" ht="60" customHeight="1" x14ac:dyDescent="0.2">
      <c r="A545" s="41" t="s">
        <v>347</v>
      </c>
      <c r="B545" s="39">
        <v>538</v>
      </c>
      <c r="C545" s="40" t="s">
        <v>431</v>
      </c>
      <c r="D545" s="40" t="s">
        <v>432</v>
      </c>
      <c r="E545" s="41" t="s">
        <v>350</v>
      </c>
      <c r="F545" s="40" t="s">
        <v>23</v>
      </c>
      <c r="G545" s="40" t="s">
        <v>351</v>
      </c>
      <c r="H545" s="40" t="s">
        <v>352</v>
      </c>
      <c r="I545" s="40">
        <v>1</v>
      </c>
      <c r="J545" s="40" t="s">
        <v>26</v>
      </c>
      <c r="K545" s="41" t="s">
        <v>452</v>
      </c>
      <c r="L545" s="42">
        <v>41337</v>
      </c>
      <c r="M545" s="43">
        <v>12</v>
      </c>
      <c r="N545" s="44">
        <v>3370000</v>
      </c>
      <c r="O545" s="44">
        <v>40440000</v>
      </c>
    </row>
    <row r="546" spans="1:15" s="25" customFormat="1" ht="60" customHeight="1" x14ac:dyDescent="0.2">
      <c r="A546" s="41" t="s">
        <v>347</v>
      </c>
      <c r="B546" s="39">
        <v>539</v>
      </c>
      <c r="C546" s="40" t="s">
        <v>431</v>
      </c>
      <c r="D546" s="40" t="s">
        <v>432</v>
      </c>
      <c r="E546" s="41" t="s">
        <v>350</v>
      </c>
      <c r="F546" s="40" t="s">
        <v>23</v>
      </c>
      <c r="G546" s="40" t="s">
        <v>351</v>
      </c>
      <c r="H546" s="40" t="s">
        <v>352</v>
      </c>
      <c r="I546" s="40">
        <v>1</v>
      </c>
      <c r="J546" s="40" t="s">
        <v>26</v>
      </c>
      <c r="K546" s="41" t="s">
        <v>453</v>
      </c>
      <c r="L546" s="42">
        <v>41326</v>
      </c>
      <c r="M546" s="43">
        <v>12</v>
      </c>
      <c r="N546" s="44">
        <v>4390000</v>
      </c>
      <c r="O546" s="44">
        <v>52680000</v>
      </c>
    </row>
    <row r="547" spans="1:15" s="25" customFormat="1" ht="60" customHeight="1" x14ac:dyDescent="0.2">
      <c r="A547" s="41" t="s">
        <v>347</v>
      </c>
      <c r="B547" s="39">
        <v>540</v>
      </c>
      <c r="C547" s="40" t="s">
        <v>431</v>
      </c>
      <c r="D547" s="40" t="s">
        <v>432</v>
      </c>
      <c r="E547" s="41" t="s">
        <v>350</v>
      </c>
      <c r="F547" s="40" t="s">
        <v>31</v>
      </c>
      <c r="G547" s="40" t="s">
        <v>454</v>
      </c>
      <c r="H547" s="40" t="s">
        <v>69</v>
      </c>
      <c r="I547" s="40">
        <v>1</v>
      </c>
      <c r="J547" s="40" t="s">
        <v>26</v>
      </c>
      <c r="K547" s="41" t="s">
        <v>455</v>
      </c>
      <c r="L547" s="42">
        <v>41630</v>
      </c>
      <c r="M547" s="43">
        <v>1</v>
      </c>
      <c r="N547" s="44">
        <v>18685336</v>
      </c>
      <c r="O547" s="44">
        <v>18685336</v>
      </c>
    </row>
    <row r="548" spans="1:15" s="25" customFormat="1" ht="60" customHeight="1" x14ac:dyDescent="0.2">
      <c r="A548" s="41" t="s">
        <v>347</v>
      </c>
      <c r="B548" s="39">
        <v>541</v>
      </c>
      <c r="C548" s="40" t="s">
        <v>431</v>
      </c>
      <c r="D548" s="40" t="s">
        <v>432</v>
      </c>
      <c r="E548" s="41" t="s">
        <v>350</v>
      </c>
      <c r="F548" s="40" t="s">
        <v>31</v>
      </c>
      <c r="G548" s="40" t="s">
        <v>454</v>
      </c>
      <c r="H548" s="40" t="s">
        <v>69</v>
      </c>
      <c r="I548" s="40">
        <v>1</v>
      </c>
      <c r="J548" s="40" t="s">
        <v>26</v>
      </c>
      <c r="K548" s="41" t="s">
        <v>456</v>
      </c>
      <c r="L548" s="42">
        <v>41275</v>
      </c>
      <c r="M548" s="43">
        <v>1</v>
      </c>
      <c r="N548" s="44">
        <v>31251664</v>
      </c>
      <c r="O548" s="44">
        <v>31251664</v>
      </c>
    </row>
    <row r="549" spans="1:15" s="25" customFormat="1" ht="60" customHeight="1" x14ac:dyDescent="0.2">
      <c r="A549" s="41" t="s">
        <v>347</v>
      </c>
      <c r="B549" s="39">
        <v>542</v>
      </c>
      <c r="C549" s="40" t="s">
        <v>431</v>
      </c>
      <c r="D549" s="40" t="s">
        <v>432</v>
      </c>
      <c r="E549" s="41" t="s">
        <v>350</v>
      </c>
      <c r="F549" s="40" t="s">
        <v>23</v>
      </c>
      <c r="G549" s="40" t="s">
        <v>351</v>
      </c>
      <c r="H549" s="40" t="s">
        <v>352</v>
      </c>
      <c r="I549" s="40">
        <v>1</v>
      </c>
      <c r="J549" s="40" t="s">
        <v>26</v>
      </c>
      <c r="K549" s="41" t="s">
        <v>457</v>
      </c>
      <c r="L549" s="42">
        <v>41316</v>
      </c>
      <c r="M549" s="43">
        <v>3</v>
      </c>
      <c r="N549" s="44">
        <v>1540000</v>
      </c>
      <c r="O549" s="44">
        <v>4620000</v>
      </c>
    </row>
    <row r="550" spans="1:15" s="25" customFormat="1" ht="60" customHeight="1" x14ac:dyDescent="0.2">
      <c r="A550" s="41" t="s">
        <v>347</v>
      </c>
      <c r="B550" s="39">
        <v>543</v>
      </c>
      <c r="C550" s="40" t="s">
        <v>431</v>
      </c>
      <c r="D550" s="40" t="s">
        <v>432</v>
      </c>
      <c r="E550" s="41" t="s">
        <v>350</v>
      </c>
      <c r="F550" s="40" t="s">
        <v>23</v>
      </c>
      <c r="G550" s="40" t="s">
        <v>351</v>
      </c>
      <c r="H550" s="40" t="s">
        <v>352</v>
      </c>
      <c r="I550" s="40">
        <v>1</v>
      </c>
      <c r="J550" s="40" t="s">
        <v>26</v>
      </c>
      <c r="K550" s="41" t="s">
        <v>458</v>
      </c>
      <c r="L550" s="42">
        <v>41403</v>
      </c>
      <c r="M550" s="43">
        <v>1.5</v>
      </c>
      <c r="N550" s="44">
        <v>1540000</v>
      </c>
      <c r="O550" s="44">
        <v>2310000</v>
      </c>
    </row>
    <row r="551" spans="1:15" s="25" customFormat="1" ht="60" customHeight="1" x14ac:dyDescent="0.2">
      <c r="A551" s="41" t="s">
        <v>347</v>
      </c>
      <c r="B551" s="39">
        <v>544</v>
      </c>
      <c r="C551" s="40" t="s">
        <v>431</v>
      </c>
      <c r="D551" s="40" t="s">
        <v>432</v>
      </c>
      <c r="E551" s="41" t="s">
        <v>350</v>
      </c>
      <c r="F551" s="40" t="s">
        <v>23</v>
      </c>
      <c r="G551" s="40" t="s">
        <v>351</v>
      </c>
      <c r="H551" s="40" t="s">
        <v>352</v>
      </c>
      <c r="I551" s="40">
        <v>1</v>
      </c>
      <c r="J551" s="40" t="s">
        <v>26</v>
      </c>
      <c r="K551" s="41" t="s">
        <v>457</v>
      </c>
      <c r="L551" s="42">
        <v>41403</v>
      </c>
      <c r="M551" s="43">
        <v>1.5</v>
      </c>
      <c r="N551" s="44">
        <v>1540000</v>
      </c>
      <c r="O551" s="44">
        <v>2310000</v>
      </c>
    </row>
    <row r="552" spans="1:15" s="25" customFormat="1" ht="60" customHeight="1" x14ac:dyDescent="0.2">
      <c r="A552" s="41" t="s">
        <v>347</v>
      </c>
      <c r="B552" s="39">
        <v>545</v>
      </c>
      <c r="C552" s="40" t="s">
        <v>431</v>
      </c>
      <c r="D552" s="40" t="s">
        <v>432</v>
      </c>
      <c r="E552" s="41" t="s">
        <v>350</v>
      </c>
      <c r="F552" s="40" t="s">
        <v>23</v>
      </c>
      <c r="G552" s="40" t="s">
        <v>351</v>
      </c>
      <c r="H552" s="40" t="s">
        <v>352</v>
      </c>
      <c r="I552" s="40">
        <v>1</v>
      </c>
      <c r="J552" s="40" t="s">
        <v>26</v>
      </c>
      <c r="K552" s="41" t="s">
        <v>459</v>
      </c>
      <c r="L552" s="42">
        <v>41327</v>
      </c>
      <c r="M552" s="43">
        <v>3</v>
      </c>
      <c r="N552" s="44">
        <v>1960000</v>
      </c>
      <c r="O552" s="44">
        <v>5880000</v>
      </c>
    </row>
    <row r="553" spans="1:15" s="25" customFormat="1" ht="60" customHeight="1" x14ac:dyDescent="0.2">
      <c r="A553" s="41" t="s">
        <v>347</v>
      </c>
      <c r="B553" s="39">
        <v>546</v>
      </c>
      <c r="C553" s="40" t="s">
        <v>431</v>
      </c>
      <c r="D553" s="40" t="s">
        <v>432</v>
      </c>
      <c r="E553" s="41" t="s">
        <v>350</v>
      </c>
      <c r="F553" s="40" t="s">
        <v>23</v>
      </c>
      <c r="G553" s="40" t="s">
        <v>351</v>
      </c>
      <c r="H553" s="40" t="s">
        <v>352</v>
      </c>
      <c r="I553" s="40">
        <v>1</v>
      </c>
      <c r="J553" s="40" t="s">
        <v>26</v>
      </c>
      <c r="K553" s="41" t="s">
        <v>459</v>
      </c>
      <c r="L553" s="42">
        <v>41327</v>
      </c>
      <c r="M553" s="43">
        <v>1.5</v>
      </c>
      <c r="N553" s="44">
        <v>1960000</v>
      </c>
      <c r="O553" s="44">
        <v>2940000</v>
      </c>
    </row>
    <row r="554" spans="1:15" s="25" customFormat="1" ht="60" customHeight="1" x14ac:dyDescent="0.2">
      <c r="A554" s="41" t="s">
        <v>347</v>
      </c>
      <c r="B554" s="39">
        <v>547</v>
      </c>
      <c r="C554" s="40" t="s">
        <v>434</v>
      </c>
      <c r="D554" s="40" t="s">
        <v>440</v>
      </c>
      <c r="E554" s="41" t="s">
        <v>350</v>
      </c>
      <c r="F554" s="40" t="s">
        <v>23</v>
      </c>
      <c r="G554" s="40" t="s">
        <v>351</v>
      </c>
      <c r="H554" s="40" t="s">
        <v>352</v>
      </c>
      <c r="I554" s="40">
        <v>1</v>
      </c>
      <c r="J554" s="40" t="s">
        <v>26</v>
      </c>
      <c r="K554" s="41" t="s">
        <v>460</v>
      </c>
      <c r="L554" s="42">
        <v>41346</v>
      </c>
      <c r="M554" s="43">
        <v>11</v>
      </c>
      <c r="N554" s="44">
        <v>5410000</v>
      </c>
      <c r="O554" s="44">
        <v>59510000</v>
      </c>
    </row>
    <row r="555" spans="1:15" s="25" customFormat="1" ht="60" customHeight="1" x14ac:dyDescent="0.2">
      <c r="A555" s="41" t="s">
        <v>347</v>
      </c>
      <c r="B555" s="39">
        <v>548</v>
      </c>
      <c r="C555" s="40" t="s">
        <v>434</v>
      </c>
      <c r="D555" s="40" t="s">
        <v>440</v>
      </c>
      <c r="E555" s="41" t="s">
        <v>350</v>
      </c>
      <c r="F555" s="40" t="s">
        <v>23</v>
      </c>
      <c r="G555" s="40" t="s">
        <v>351</v>
      </c>
      <c r="H555" s="40" t="s">
        <v>352</v>
      </c>
      <c r="I555" s="40">
        <v>1</v>
      </c>
      <c r="J555" s="40" t="s">
        <v>26</v>
      </c>
      <c r="K555" s="41" t="s">
        <v>461</v>
      </c>
      <c r="L555" s="42">
        <v>41304</v>
      </c>
      <c r="M555" s="43">
        <v>1</v>
      </c>
      <c r="N555" s="44">
        <v>5300000</v>
      </c>
      <c r="O555" s="44">
        <v>5300000</v>
      </c>
    </row>
    <row r="556" spans="1:15" s="25" customFormat="1" ht="60" customHeight="1" x14ac:dyDescent="0.2">
      <c r="A556" s="41" t="s">
        <v>347</v>
      </c>
      <c r="B556" s="39">
        <v>549</v>
      </c>
      <c r="C556" s="40" t="s">
        <v>434</v>
      </c>
      <c r="D556" s="40" t="s">
        <v>440</v>
      </c>
      <c r="E556" s="41" t="s">
        <v>350</v>
      </c>
      <c r="F556" s="40" t="s">
        <v>23</v>
      </c>
      <c r="G556" s="40" t="s">
        <v>351</v>
      </c>
      <c r="H556" s="40" t="s">
        <v>352</v>
      </c>
      <c r="I556" s="40">
        <v>1</v>
      </c>
      <c r="J556" s="40" t="s">
        <v>26</v>
      </c>
      <c r="K556" s="41" t="s">
        <v>462</v>
      </c>
      <c r="L556" s="42">
        <v>41331</v>
      </c>
      <c r="M556" s="43">
        <v>12</v>
      </c>
      <c r="N556" s="44">
        <v>4390000</v>
      </c>
      <c r="O556" s="44">
        <v>52680000</v>
      </c>
    </row>
    <row r="557" spans="1:15" s="25" customFormat="1" ht="60" customHeight="1" x14ac:dyDescent="0.2">
      <c r="A557" s="41" t="s">
        <v>347</v>
      </c>
      <c r="B557" s="39">
        <v>550</v>
      </c>
      <c r="C557" s="40" t="s">
        <v>434</v>
      </c>
      <c r="D557" s="40" t="s">
        <v>440</v>
      </c>
      <c r="E557" s="41" t="s">
        <v>350</v>
      </c>
      <c r="F557" s="40" t="s">
        <v>23</v>
      </c>
      <c r="G557" s="40" t="s">
        <v>351</v>
      </c>
      <c r="H557" s="40" t="s">
        <v>352</v>
      </c>
      <c r="I557" s="40">
        <v>1</v>
      </c>
      <c r="J557" s="40" t="s">
        <v>26</v>
      </c>
      <c r="K557" s="41" t="s">
        <v>463</v>
      </c>
      <c r="L557" s="42">
        <v>41331</v>
      </c>
      <c r="M557" s="43">
        <v>12</v>
      </c>
      <c r="N557" s="44">
        <v>4390000</v>
      </c>
      <c r="O557" s="44">
        <v>52680000</v>
      </c>
    </row>
    <row r="558" spans="1:15" s="25" customFormat="1" ht="60" customHeight="1" x14ac:dyDescent="0.2">
      <c r="A558" s="41" t="s">
        <v>347</v>
      </c>
      <c r="B558" s="39">
        <v>551</v>
      </c>
      <c r="C558" s="40" t="s">
        <v>434</v>
      </c>
      <c r="D558" s="40" t="s">
        <v>440</v>
      </c>
      <c r="E558" s="41" t="s">
        <v>350</v>
      </c>
      <c r="F558" s="40" t="s">
        <v>23</v>
      </c>
      <c r="G558" s="40" t="s">
        <v>351</v>
      </c>
      <c r="H558" s="40" t="s">
        <v>352</v>
      </c>
      <c r="I558" s="40">
        <v>1</v>
      </c>
      <c r="J558" s="40" t="s">
        <v>26</v>
      </c>
      <c r="K558" s="41" t="s">
        <v>464</v>
      </c>
      <c r="L558" s="42">
        <v>41332</v>
      </c>
      <c r="M558" s="43">
        <v>12</v>
      </c>
      <c r="N558" s="44">
        <v>4390000</v>
      </c>
      <c r="O558" s="44">
        <v>52680000</v>
      </c>
    </row>
    <row r="559" spans="1:15" s="25" customFormat="1" ht="60" customHeight="1" x14ac:dyDescent="0.2">
      <c r="A559" s="41" t="s">
        <v>347</v>
      </c>
      <c r="B559" s="39">
        <v>552</v>
      </c>
      <c r="C559" s="40" t="s">
        <v>434</v>
      </c>
      <c r="D559" s="40" t="s">
        <v>440</v>
      </c>
      <c r="E559" s="41" t="s">
        <v>350</v>
      </c>
      <c r="F559" s="40" t="s">
        <v>23</v>
      </c>
      <c r="G559" s="40" t="s">
        <v>351</v>
      </c>
      <c r="H559" s="40" t="s">
        <v>352</v>
      </c>
      <c r="I559" s="40">
        <v>1</v>
      </c>
      <c r="J559" s="40" t="s">
        <v>26</v>
      </c>
      <c r="K559" s="41" t="s">
        <v>465</v>
      </c>
      <c r="L559" s="42">
        <v>41275</v>
      </c>
      <c r="M559" s="43">
        <v>9</v>
      </c>
      <c r="N559" s="44">
        <v>3370000</v>
      </c>
      <c r="O559" s="44">
        <v>30330000</v>
      </c>
    </row>
    <row r="560" spans="1:15" s="25" customFormat="1" ht="60" customHeight="1" x14ac:dyDescent="0.2">
      <c r="A560" s="41" t="s">
        <v>347</v>
      </c>
      <c r="B560" s="39">
        <v>553</v>
      </c>
      <c r="C560" s="40" t="s">
        <v>434</v>
      </c>
      <c r="D560" s="40" t="s">
        <v>440</v>
      </c>
      <c r="E560" s="41" t="s">
        <v>350</v>
      </c>
      <c r="F560" s="40" t="s">
        <v>23</v>
      </c>
      <c r="G560" s="40" t="s">
        <v>351</v>
      </c>
      <c r="H560" s="40" t="s">
        <v>352</v>
      </c>
      <c r="I560" s="40">
        <v>1</v>
      </c>
      <c r="J560" s="40" t="s">
        <v>26</v>
      </c>
      <c r="K560" s="41" t="s">
        <v>466</v>
      </c>
      <c r="L560" s="42">
        <v>41338</v>
      </c>
      <c r="M560" s="43">
        <v>3</v>
      </c>
      <c r="N560" s="44">
        <v>1260000</v>
      </c>
      <c r="O560" s="44">
        <v>3780000</v>
      </c>
    </row>
    <row r="561" spans="1:15" s="25" customFormat="1" ht="60" customHeight="1" x14ac:dyDescent="0.2">
      <c r="A561" s="41" t="s">
        <v>347</v>
      </c>
      <c r="B561" s="39">
        <v>554</v>
      </c>
      <c r="C561" s="40" t="s">
        <v>434</v>
      </c>
      <c r="D561" s="40" t="s">
        <v>440</v>
      </c>
      <c r="E561" s="41" t="s">
        <v>350</v>
      </c>
      <c r="F561" s="40" t="s">
        <v>23</v>
      </c>
      <c r="G561" s="40" t="s">
        <v>351</v>
      </c>
      <c r="H561" s="40" t="s">
        <v>352</v>
      </c>
      <c r="I561" s="40">
        <v>1</v>
      </c>
      <c r="J561" s="40" t="s">
        <v>26</v>
      </c>
      <c r="K561" s="41" t="s">
        <v>467</v>
      </c>
      <c r="L561" s="42">
        <v>41338</v>
      </c>
      <c r="M561" s="43">
        <v>1.5</v>
      </c>
      <c r="N561" s="44">
        <v>1260000</v>
      </c>
      <c r="O561" s="44">
        <v>1890000</v>
      </c>
    </row>
    <row r="562" spans="1:15" s="25" customFormat="1" ht="60" customHeight="1" x14ac:dyDescent="0.2">
      <c r="A562" s="41" t="s">
        <v>347</v>
      </c>
      <c r="B562" s="39">
        <v>555</v>
      </c>
      <c r="C562" s="40" t="s">
        <v>434</v>
      </c>
      <c r="D562" s="40" t="s">
        <v>440</v>
      </c>
      <c r="E562" s="41" t="s">
        <v>350</v>
      </c>
      <c r="F562" s="40" t="s">
        <v>23</v>
      </c>
      <c r="G562" s="40" t="s">
        <v>351</v>
      </c>
      <c r="H562" s="40" t="s">
        <v>352</v>
      </c>
      <c r="I562" s="40">
        <v>1</v>
      </c>
      <c r="J562" s="40" t="s">
        <v>26</v>
      </c>
      <c r="K562" s="41" t="s">
        <v>468</v>
      </c>
      <c r="L562" s="42">
        <v>41275</v>
      </c>
      <c r="M562" s="43">
        <v>1.5</v>
      </c>
      <c r="N562" s="44">
        <v>1260000</v>
      </c>
      <c r="O562" s="44">
        <v>1890000</v>
      </c>
    </row>
    <row r="563" spans="1:15" s="25" customFormat="1" ht="60" customHeight="1" x14ac:dyDescent="0.2">
      <c r="A563" s="41" t="s">
        <v>347</v>
      </c>
      <c r="B563" s="39">
        <v>556</v>
      </c>
      <c r="C563" s="40" t="s">
        <v>434</v>
      </c>
      <c r="D563" s="40" t="s">
        <v>440</v>
      </c>
      <c r="E563" s="41" t="s">
        <v>350</v>
      </c>
      <c r="F563" s="40" t="s">
        <v>23</v>
      </c>
      <c r="G563" s="40" t="s">
        <v>351</v>
      </c>
      <c r="H563" s="40" t="s">
        <v>352</v>
      </c>
      <c r="I563" s="40">
        <v>1</v>
      </c>
      <c r="J563" s="40" t="s">
        <v>26</v>
      </c>
      <c r="K563" s="41" t="s">
        <v>468</v>
      </c>
      <c r="L563" s="42">
        <v>41275</v>
      </c>
      <c r="M563" s="43">
        <v>3</v>
      </c>
      <c r="N563" s="44">
        <v>1260000</v>
      </c>
      <c r="O563" s="44">
        <v>3780000</v>
      </c>
    </row>
    <row r="564" spans="1:15" s="25" customFormat="1" ht="60" customHeight="1" x14ac:dyDescent="0.2">
      <c r="A564" s="41" t="s">
        <v>347</v>
      </c>
      <c r="B564" s="39">
        <v>557</v>
      </c>
      <c r="C564" s="40" t="s">
        <v>434</v>
      </c>
      <c r="D564" s="40" t="s">
        <v>440</v>
      </c>
      <c r="E564" s="41" t="s">
        <v>350</v>
      </c>
      <c r="F564" s="40" t="s">
        <v>23</v>
      </c>
      <c r="G564" s="40" t="s">
        <v>351</v>
      </c>
      <c r="H564" s="40" t="s">
        <v>352</v>
      </c>
      <c r="I564" s="40">
        <v>1</v>
      </c>
      <c r="J564" s="40" t="s">
        <v>26</v>
      </c>
      <c r="K564" s="41" t="s">
        <v>469</v>
      </c>
      <c r="L564" s="42">
        <v>41275</v>
      </c>
      <c r="M564" s="43">
        <v>3</v>
      </c>
      <c r="N564" s="44">
        <v>1260000</v>
      </c>
      <c r="O564" s="44">
        <v>14613152</v>
      </c>
    </row>
    <row r="565" spans="1:15" s="25" customFormat="1" ht="60" customHeight="1" x14ac:dyDescent="0.2">
      <c r="A565" s="41" t="s">
        <v>347</v>
      </c>
      <c r="B565" s="39">
        <v>558</v>
      </c>
      <c r="C565" s="40" t="s">
        <v>434</v>
      </c>
      <c r="D565" s="40" t="s">
        <v>440</v>
      </c>
      <c r="E565" s="41" t="s">
        <v>350</v>
      </c>
      <c r="F565" s="40" t="s">
        <v>23</v>
      </c>
      <c r="G565" s="40" t="s">
        <v>351</v>
      </c>
      <c r="H565" s="40" t="s">
        <v>352</v>
      </c>
      <c r="I565" s="40">
        <v>1</v>
      </c>
      <c r="J565" s="40" t="s">
        <v>26</v>
      </c>
      <c r="K565" s="41" t="s">
        <v>470</v>
      </c>
      <c r="L565" s="42">
        <v>41327</v>
      </c>
      <c r="M565" s="43">
        <v>10</v>
      </c>
      <c r="N565" s="44">
        <v>2290000</v>
      </c>
      <c r="O565" s="44">
        <v>22900000</v>
      </c>
    </row>
    <row r="566" spans="1:15" s="25" customFormat="1" ht="60" customHeight="1" x14ac:dyDescent="0.2">
      <c r="A566" s="41" t="s">
        <v>347</v>
      </c>
      <c r="B566" s="39">
        <v>559</v>
      </c>
      <c r="C566" s="40" t="s">
        <v>434</v>
      </c>
      <c r="D566" s="40" t="s">
        <v>440</v>
      </c>
      <c r="E566" s="41" t="s">
        <v>350</v>
      </c>
      <c r="F566" s="40" t="s">
        <v>23</v>
      </c>
      <c r="G566" s="40" t="s">
        <v>351</v>
      </c>
      <c r="H566" s="40" t="s">
        <v>352</v>
      </c>
      <c r="I566" s="40">
        <v>1</v>
      </c>
      <c r="J566" s="40" t="s">
        <v>26</v>
      </c>
      <c r="K566" s="41" t="s">
        <v>471</v>
      </c>
      <c r="L566" s="42">
        <v>41275</v>
      </c>
      <c r="M566" s="43">
        <v>5</v>
      </c>
      <c r="N566" s="44">
        <v>3370000</v>
      </c>
      <c r="O566" s="44">
        <v>16850000</v>
      </c>
    </row>
    <row r="567" spans="1:15" s="25" customFormat="1" ht="60" customHeight="1" x14ac:dyDescent="0.2">
      <c r="A567" s="41" t="s">
        <v>347</v>
      </c>
      <c r="B567" s="39">
        <v>560</v>
      </c>
      <c r="C567" s="40" t="s">
        <v>434</v>
      </c>
      <c r="D567" s="40" t="s">
        <v>440</v>
      </c>
      <c r="E567" s="41" t="s">
        <v>350</v>
      </c>
      <c r="F567" s="40" t="s">
        <v>23</v>
      </c>
      <c r="G567" s="40" t="s">
        <v>351</v>
      </c>
      <c r="H567" s="40" t="s">
        <v>352</v>
      </c>
      <c r="I567" s="40">
        <v>1</v>
      </c>
      <c r="J567" s="40" t="s">
        <v>26</v>
      </c>
      <c r="K567" s="41" t="s">
        <v>472</v>
      </c>
      <c r="L567" s="42">
        <v>41331</v>
      </c>
      <c r="M567" s="43">
        <v>12</v>
      </c>
      <c r="N567" s="44">
        <v>2470000</v>
      </c>
      <c r="O567" s="44">
        <v>29640000</v>
      </c>
    </row>
    <row r="568" spans="1:15" s="25" customFormat="1" ht="60" customHeight="1" x14ac:dyDescent="0.2">
      <c r="A568" s="41" t="s">
        <v>347</v>
      </c>
      <c r="B568" s="39">
        <v>561</v>
      </c>
      <c r="C568" s="40" t="s">
        <v>434</v>
      </c>
      <c r="D568" s="40" t="s">
        <v>440</v>
      </c>
      <c r="E568" s="41" t="s">
        <v>350</v>
      </c>
      <c r="F568" s="40" t="s">
        <v>23</v>
      </c>
      <c r="G568" s="40" t="s">
        <v>351</v>
      </c>
      <c r="H568" s="40" t="s">
        <v>352</v>
      </c>
      <c r="I568" s="40">
        <v>1</v>
      </c>
      <c r="J568" s="40" t="s">
        <v>26</v>
      </c>
      <c r="K568" s="41" t="s">
        <v>473</v>
      </c>
      <c r="L568" s="42">
        <v>41327</v>
      </c>
      <c r="M568" s="43">
        <v>12</v>
      </c>
      <c r="N568" s="44">
        <v>2990000</v>
      </c>
      <c r="O568" s="44">
        <v>35880000</v>
      </c>
    </row>
    <row r="569" spans="1:15" s="25" customFormat="1" ht="60" customHeight="1" x14ac:dyDescent="0.2">
      <c r="A569" s="41" t="s">
        <v>347</v>
      </c>
      <c r="B569" s="39">
        <v>562</v>
      </c>
      <c r="C569" s="40" t="s">
        <v>434</v>
      </c>
      <c r="D569" s="40" t="s">
        <v>474</v>
      </c>
      <c r="E569" s="41" t="s">
        <v>350</v>
      </c>
      <c r="F569" s="40" t="s">
        <v>23</v>
      </c>
      <c r="G569" s="40" t="s">
        <v>351</v>
      </c>
      <c r="H569" s="40" t="s">
        <v>352</v>
      </c>
      <c r="I569" s="40">
        <v>1</v>
      </c>
      <c r="J569" s="40" t="s">
        <v>26</v>
      </c>
      <c r="K569" s="41" t="s">
        <v>475</v>
      </c>
      <c r="L569" s="42">
        <v>41275</v>
      </c>
      <c r="M569" s="43">
        <v>4</v>
      </c>
      <c r="N569" s="44">
        <v>5410000</v>
      </c>
      <c r="O569" s="44">
        <v>21640000</v>
      </c>
    </row>
    <row r="570" spans="1:15" s="25" customFormat="1" ht="60" customHeight="1" x14ac:dyDescent="0.2">
      <c r="A570" s="41" t="s">
        <v>347</v>
      </c>
      <c r="B570" s="39">
        <v>563</v>
      </c>
      <c r="C570" s="40" t="s">
        <v>434</v>
      </c>
      <c r="D570" s="40" t="s">
        <v>474</v>
      </c>
      <c r="E570" s="41" t="s">
        <v>350</v>
      </c>
      <c r="F570" s="40" t="s">
        <v>23</v>
      </c>
      <c r="G570" s="40" t="s">
        <v>351</v>
      </c>
      <c r="H570" s="40" t="s">
        <v>352</v>
      </c>
      <c r="I570" s="40">
        <v>1</v>
      </c>
      <c r="J570" s="40" t="s">
        <v>26</v>
      </c>
      <c r="K570" s="41" t="s">
        <v>476</v>
      </c>
      <c r="L570" s="42">
        <v>41275</v>
      </c>
      <c r="M570" s="43">
        <v>4</v>
      </c>
      <c r="N570" s="44">
        <v>5410000</v>
      </c>
      <c r="O570" s="44">
        <v>21640000</v>
      </c>
    </row>
    <row r="571" spans="1:15" s="25" customFormat="1" ht="60" customHeight="1" x14ac:dyDescent="0.2">
      <c r="A571" s="41" t="s">
        <v>347</v>
      </c>
      <c r="B571" s="39">
        <v>564</v>
      </c>
      <c r="C571" s="40" t="s">
        <v>434</v>
      </c>
      <c r="D571" s="40" t="s">
        <v>474</v>
      </c>
      <c r="E571" s="41" t="s">
        <v>350</v>
      </c>
      <c r="F571" s="40" t="s">
        <v>23</v>
      </c>
      <c r="G571" s="40" t="s">
        <v>351</v>
      </c>
      <c r="H571" s="40" t="s">
        <v>352</v>
      </c>
      <c r="I571" s="40">
        <v>1</v>
      </c>
      <c r="J571" s="40" t="s">
        <v>26</v>
      </c>
      <c r="K571" s="41" t="s">
        <v>477</v>
      </c>
      <c r="L571" s="42">
        <v>41397</v>
      </c>
      <c r="M571" s="43">
        <v>9</v>
      </c>
      <c r="N571" s="44">
        <v>5410000</v>
      </c>
      <c r="O571" s="44">
        <v>48690000</v>
      </c>
    </row>
    <row r="572" spans="1:15" s="25" customFormat="1" ht="60" customHeight="1" x14ac:dyDescent="0.2">
      <c r="A572" s="41" t="s">
        <v>347</v>
      </c>
      <c r="B572" s="39">
        <v>565</v>
      </c>
      <c r="C572" s="40" t="s">
        <v>434</v>
      </c>
      <c r="D572" s="40" t="s">
        <v>435</v>
      </c>
      <c r="E572" s="41" t="s">
        <v>350</v>
      </c>
      <c r="F572" s="40" t="s">
        <v>23</v>
      </c>
      <c r="G572" s="40" t="s">
        <v>351</v>
      </c>
      <c r="H572" s="40" t="s">
        <v>352</v>
      </c>
      <c r="I572" s="40">
        <v>1</v>
      </c>
      <c r="J572" s="40" t="s">
        <v>26</v>
      </c>
      <c r="K572" s="41" t="s">
        <v>478</v>
      </c>
      <c r="L572" s="42">
        <v>41357</v>
      </c>
      <c r="M572" s="43">
        <v>10</v>
      </c>
      <c r="N572" s="44">
        <v>6300000</v>
      </c>
      <c r="O572" s="44">
        <v>63000000</v>
      </c>
    </row>
    <row r="573" spans="1:15" s="25" customFormat="1" ht="60" customHeight="1" x14ac:dyDescent="0.2">
      <c r="A573" s="41" t="s">
        <v>347</v>
      </c>
      <c r="B573" s="39">
        <v>566</v>
      </c>
      <c r="C573" s="40" t="s">
        <v>434</v>
      </c>
      <c r="D573" s="40" t="s">
        <v>440</v>
      </c>
      <c r="E573" s="41" t="s">
        <v>350</v>
      </c>
      <c r="F573" s="40" t="s">
        <v>354</v>
      </c>
      <c r="G573" s="40" t="s">
        <v>355</v>
      </c>
      <c r="H573" s="40" t="s">
        <v>356</v>
      </c>
      <c r="I573" s="40">
        <v>1</v>
      </c>
      <c r="J573" s="40" t="s">
        <v>26</v>
      </c>
      <c r="K573" s="41" t="s">
        <v>479</v>
      </c>
      <c r="L573" s="42">
        <v>41275</v>
      </c>
      <c r="M573" s="43">
        <v>1</v>
      </c>
      <c r="N573" s="44">
        <v>273987626</v>
      </c>
      <c r="O573" s="44">
        <v>273987626</v>
      </c>
    </row>
    <row r="574" spans="1:15" s="25" customFormat="1" ht="60" customHeight="1" x14ac:dyDescent="0.2">
      <c r="A574" s="41" t="s">
        <v>347</v>
      </c>
      <c r="B574" s="39">
        <v>567</v>
      </c>
      <c r="C574" s="40" t="s">
        <v>431</v>
      </c>
      <c r="D574" s="40" t="s">
        <v>432</v>
      </c>
      <c r="E574" s="41" t="s">
        <v>350</v>
      </c>
      <c r="F574" s="40" t="s">
        <v>23</v>
      </c>
      <c r="G574" s="40" t="s">
        <v>351</v>
      </c>
      <c r="H574" s="40" t="s">
        <v>352</v>
      </c>
      <c r="I574" s="40">
        <v>1</v>
      </c>
      <c r="J574" s="40" t="s">
        <v>26</v>
      </c>
      <c r="K574" s="41" t="s">
        <v>480</v>
      </c>
      <c r="L574" s="42">
        <v>41415</v>
      </c>
      <c r="M574" s="43">
        <v>1.5</v>
      </c>
      <c r="N574" s="44">
        <v>1960000</v>
      </c>
      <c r="O574" s="44">
        <v>2940000</v>
      </c>
    </row>
    <row r="575" spans="1:15" s="25" customFormat="1" ht="60" customHeight="1" x14ac:dyDescent="0.2">
      <c r="A575" s="41" t="s">
        <v>347</v>
      </c>
      <c r="B575" s="39">
        <v>568</v>
      </c>
      <c r="C575" s="40" t="s">
        <v>431</v>
      </c>
      <c r="D575" s="40" t="s">
        <v>432</v>
      </c>
      <c r="E575" s="41" t="s">
        <v>350</v>
      </c>
      <c r="F575" s="40" t="s">
        <v>23</v>
      </c>
      <c r="G575" s="40" t="s">
        <v>351</v>
      </c>
      <c r="H575" s="40" t="s">
        <v>352</v>
      </c>
      <c r="I575" s="40">
        <v>1</v>
      </c>
      <c r="J575" s="40" t="s">
        <v>26</v>
      </c>
      <c r="K575" s="41" t="s">
        <v>481</v>
      </c>
      <c r="L575" s="42">
        <v>41275</v>
      </c>
      <c r="M575" s="43">
        <v>1.5</v>
      </c>
      <c r="N575" s="44">
        <v>4390000</v>
      </c>
      <c r="O575" s="44">
        <v>6585000</v>
      </c>
    </row>
    <row r="576" spans="1:15" s="25" customFormat="1" ht="60" customHeight="1" x14ac:dyDescent="0.2">
      <c r="A576" s="41" t="s">
        <v>347</v>
      </c>
      <c r="B576" s="39">
        <v>569</v>
      </c>
      <c r="C576" s="40" t="s">
        <v>431</v>
      </c>
      <c r="D576" s="40" t="s">
        <v>432</v>
      </c>
      <c r="E576" s="41" t="s">
        <v>350</v>
      </c>
      <c r="F576" s="40" t="s">
        <v>23</v>
      </c>
      <c r="G576" s="40" t="s">
        <v>351</v>
      </c>
      <c r="H576" s="40" t="s">
        <v>352</v>
      </c>
      <c r="I576" s="40">
        <v>1</v>
      </c>
      <c r="J576" s="40" t="s">
        <v>26</v>
      </c>
      <c r="K576" s="41" t="s">
        <v>482</v>
      </c>
      <c r="L576" s="42">
        <v>41275</v>
      </c>
      <c r="M576" s="43">
        <v>1.5</v>
      </c>
      <c r="N576" s="44">
        <v>4390000</v>
      </c>
      <c r="O576" s="44">
        <v>6585000</v>
      </c>
    </row>
    <row r="577" spans="1:15" s="25" customFormat="1" ht="60" customHeight="1" x14ac:dyDescent="0.2">
      <c r="A577" s="41" t="s">
        <v>347</v>
      </c>
      <c r="B577" s="39">
        <v>570</v>
      </c>
      <c r="C577" s="40" t="s">
        <v>431</v>
      </c>
      <c r="D577" s="40" t="s">
        <v>432</v>
      </c>
      <c r="E577" s="41" t="s">
        <v>350</v>
      </c>
      <c r="F577" s="40" t="s">
        <v>23</v>
      </c>
      <c r="G577" s="40" t="s">
        <v>351</v>
      </c>
      <c r="H577" s="40" t="s">
        <v>352</v>
      </c>
      <c r="I577" s="40">
        <v>1</v>
      </c>
      <c r="J577" s="40" t="s">
        <v>26</v>
      </c>
      <c r="K577" s="41" t="s">
        <v>367</v>
      </c>
      <c r="L577" s="42">
        <v>41275</v>
      </c>
      <c r="M577" s="43">
        <v>9</v>
      </c>
      <c r="N577" s="44">
        <v>2004352.4444444401</v>
      </c>
      <c r="O577" s="44">
        <v>18039172</v>
      </c>
    </row>
    <row r="578" spans="1:15" s="25" customFormat="1" ht="60" customHeight="1" x14ac:dyDescent="0.2">
      <c r="A578" s="41" t="s">
        <v>347</v>
      </c>
      <c r="B578" s="39">
        <v>571</v>
      </c>
      <c r="C578" s="40" t="s">
        <v>431</v>
      </c>
      <c r="D578" s="40" t="s">
        <v>432</v>
      </c>
      <c r="E578" s="41" t="s">
        <v>350</v>
      </c>
      <c r="F578" s="40" t="s">
        <v>23</v>
      </c>
      <c r="G578" s="40" t="s">
        <v>351</v>
      </c>
      <c r="H578" s="40" t="s">
        <v>352</v>
      </c>
      <c r="I578" s="40">
        <v>1</v>
      </c>
      <c r="J578" s="40" t="s">
        <v>26</v>
      </c>
      <c r="K578" s="41" t="s">
        <v>442</v>
      </c>
      <c r="L578" s="42">
        <v>41275</v>
      </c>
      <c r="M578" s="43">
        <v>4</v>
      </c>
      <c r="N578" s="44">
        <v>2990000</v>
      </c>
      <c r="O578" s="44">
        <v>11960000</v>
      </c>
    </row>
    <row r="579" spans="1:15" s="25" customFormat="1" ht="60" customHeight="1" x14ac:dyDescent="0.2">
      <c r="A579" s="41" t="s">
        <v>347</v>
      </c>
      <c r="B579" s="39">
        <v>572</v>
      </c>
      <c r="C579" s="40" t="s">
        <v>431</v>
      </c>
      <c r="D579" s="40" t="s">
        <v>432</v>
      </c>
      <c r="E579" s="41" t="s">
        <v>350</v>
      </c>
      <c r="F579" s="40" t="s">
        <v>31</v>
      </c>
      <c r="G579" s="40" t="s">
        <v>32</v>
      </c>
      <c r="H579" s="40" t="s">
        <v>358</v>
      </c>
      <c r="I579" s="40">
        <v>1</v>
      </c>
      <c r="J579" s="40" t="s">
        <v>26</v>
      </c>
      <c r="K579" s="41" t="s">
        <v>483</v>
      </c>
      <c r="L579" s="42">
        <v>41275</v>
      </c>
      <c r="M579" s="43">
        <v>1</v>
      </c>
      <c r="N579" s="44">
        <v>30000000</v>
      </c>
      <c r="O579" s="44">
        <v>30000000</v>
      </c>
    </row>
    <row r="580" spans="1:15" s="25" customFormat="1" ht="60" customHeight="1" x14ac:dyDescent="0.2">
      <c r="A580" s="41" t="s">
        <v>347</v>
      </c>
      <c r="B580" s="39">
        <v>573</v>
      </c>
      <c r="C580" s="40" t="s">
        <v>431</v>
      </c>
      <c r="D580" s="40" t="s">
        <v>432</v>
      </c>
      <c r="E580" s="41" t="s">
        <v>350</v>
      </c>
      <c r="F580" s="40" t="s">
        <v>23</v>
      </c>
      <c r="G580" s="40" t="s">
        <v>351</v>
      </c>
      <c r="H580" s="40" t="s">
        <v>352</v>
      </c>
      <c r="I580" s="40">
        <v>1</v>
      </c>
      <c r="J580" s="40" t="s">
        <v>26</v>
      </c>
      <c r="K580" s="41" t="s">
        <v>484</v>
      </c>
      <c r="L580" s="42">
        <v>41403</v>
      </c>
      <c r="M580" s="43">
        <v>3</v>
      </c>
      <c r="N580" s="44">
        <v>1540000</v>
      </c>
      <c r="O580" s="44">
        <v>4620000</v>
      </c>
    </row>
    <row r="581" spans="1:15" s="25" customFormat="1" ht="60" customHeight="1" x14ac:dyDescent="0.2">
      <c r="A581" s="41" t="s">
        <v>347</v>
      </c>
      <c r="B581" s="39">
        <v>574</v>
      </c>
      <c r="C581" s="40" t="s">
        <v>431</v>
      </c>
      <c r="D581" s="40" t="s">
        <v>432</v>
      </c>
      <c r="E581" s="41" t="s">
        <v>350</v>
      </c>
      <c r="F581" s="40" t="s">
        <v>23</v>
      </c>
      <c r="G581" s="40" t="s">
        <v>351</v>
      </c>
      <c r="H581" s="40" t="s">
        <v>352</v>
      </c>
      <c r="I581" s="40">
        <v>1</v>
      </c>
      <c r="J581" s="40" t="s">
        <v>26</v>
      </c>
      <c r="K581" s="41" t="s">
        <v>485</v>
      </c>
      <c r="L581" s="42">
        <v>41579</v>
      </c>
      <c r="M581" s="43">
        <v>0.73333333333333295</v>
      </c>
      <c r="N581" s="44">
        <v>1540000</v>
      </c>
      <c r="O581" s="44">
        <v>1129333.33333333</v>
      </c>
    </row>
    <row r="582" spans="1:15" s="25" customFormat="1" ht="60" customHeight="1" x14ac:dyDescent="0.2">
      <c r="A582" s="41" t="s">
        <v>347</v>
      </c>
      <c r="B582" s="39">
        <v>575</v>
      </c>
      <c r="C582" s="40" t="s">
        <v>431</v>
      </c>
      <c r="D582" s="40" t="s">
        <v>432</v>
      </c>
      <c r="E582" s="41" t="s">
        <v>350</v>
      </c>
      <c r="F582" s="40" t="s">
        <v>23</v>
      </c>
      <c r="G582" s="40" t="s">
        <v>351</v>
      </c>
      <c r="H582" s="40" t="s">
        <v>352</v>
      </c>
      <c r="I582" s="40">
        <v>1</v>
      </c>
      <c r="J582" s="40" t="s">
        <v>26</v>
      </c>
      <c r="K582" s="41" t="s">
        <v>480</v>
      </c>
      <c r="L582" s="42">
        <v>41415</v>
      </c>
      <c r="M582" s="43">
        <v>3.5</v>
      </c>
      <c r="N582" s="44">
        <v>1960000</v>
      </c>
      <c r="O582" s="44">
        <v>6860000</v>
      </c>
    </row>
    <row r="583" spans="1:15" s="25" customFormat="1" ht="60" customHeight="1" x14ac:dyDescent="0.2">
      <c r="A583" s="41" t="s">
        <v>347</v>
      </c>
      <c r="B583" s="39">
        <v>576</v>
      </c>
      <c r="C583" s="40" t="s">
        <v>431</v>
      </c>
      <c r="D583" s="40" t="s">
        <v>432</v>
      </c>
      <c r="E583" s="41" t="s">
        <v>350</v>
      </c>
      <c r="F583" s="40" t="s">
        <v>23</v>
      </c>
      <c r="G583" s="40" t="s">
        <v>351</v>
      </c>
      <c r="H583" s="40" t="s">
        <v>352</v>
      </c>
      <c r="I583" s="40">
        <v>1</v>
      </c>
      <c r="J583" s="40" t="s">
        <v>26</v>
      </c>
      <c r="K583" s="41" t="s">
        <v>486</v>
      </c>
      <c r="L583" s="42">
        <v>41327</v>
      </c>
      <c r="M583" s="43">
        <v>17.705978061224499</v>
      </c>
      <c r="N583" s="44">
        <v>1960000</v>
      </c>
      <c r="O583" s="44">
        <v>34703717</v>
      </c>
    </row>
    <row r="584" spans="1:15" s="25" customFormat="1" ht="60" customHeight="1" x14ac:dyDescent="0.2">
      <c r="A584" s="41" t="s">
        <v>487</v>
      </c>
      <c r="B584" s="39">
        <v>577</v>
      </c>
      <c r="C584" s="40" t="s">
        <v>488</v>
      </c>
      <c r="D584" s="40" t="s">
        <v>489</v>
      </c>
      <c r="E584" s="41" t="s">
        <v>350</v>
      </c>
      <c r="F584" s="40" t="s">
        <v>23</v>
      </c>
      <c r="G584" s="40" t="s">
        <v>351</v>
      </c>
      <c r="H584" s="40" t="s">
        <v>352</v>
      </c>
      <c r="I584" s="40">
        <v>1</v>
      </c>
      <c r="J584" s="40" t="s">
        <v>26</v>
      </c>
      <c r="K584" s="41" t="s">
        <v>490</v>
      </c>
      <c r="L584" s="42">
        <v>41330</v>
      </c>
      <c r="M584" s="43">
        <v>2</v>
      </c>
      <c r="N584" s="44">
        <v>4390000</v>
      </c>
      <c r="O584" s="44">
        <v>8780000</v>
      </c>
    </row>
    <row r="585" spans="1:15" s="25" customFormat="1" ht="60" customHeight="1" x14ac:dyDescent="0.2">
      <c r="A585" s="41" t="s">
        <v>487</v>
      </c>
      <c r="B585" s="39">
        <v>578</v>
      </c>
      <c r="C585" s="40" t="s">
        <v>488</v>
      </c>
      <c r="D585" s="40" t="s">
        <v>489</v>
      </c>
      <c r="E585" s="41" t="s">
        <v>350</v>
      </c>
      <c r="F585" s="40" t="s">
        <v>23</v>
      </c>
      <c r="G585" s="40" t="s">
        <v>351</v>
      </c>
      <c r="H585" s="40" t="s">
        <v>352</v>
      </c>
      <c r="I585" s="40">
        <v>1</v>
      </c>
      <c r="J585" s="40" t="s">
        <v>26</v>
      </c>
      <c r="K585" s="41" t="s">
        <v>491</v>
      </c>
      <c r="L585" s="42">
        <v>41440</v>
      </c>
      <c r="M585" s="43">
        <v>6</v>
      </c>
      <c r="N585" s="44">
        <v>2680000</v>
      </c>
      <c r="O585" s="44">
        <v>16080000</v>
      </c>
    </row>
    <row r="586" spans="1:15" s="25" customFormat="1" ht="60" customHeight="1" x14ac:dyDescent="0.2">
      <c r="A586" s="41" t="s">
        <v>487</v>
      </c>
      <c r="B586" s="39">
        <v>579</v>
      </c>
      <c r="C586" s="40" t="s">
        <v>488</v>
      </c>
      <c r="D586" s="40" t="s">
        <v>489</v>
      </c>
      <c r="E586" s="41" t="s">
        <v>350</v>
      </c>
      <c r="F586" s="40" t="s">
        <v>23</v>
      </c>
      <c r="G586" s="40" t="s">
        <v>351</v>
      </c>
      <c r="H586" s="40" t="s">
        <v>352</v>
      </c>
      <c r="I586" s="40">
        <v>1</v>
      </c>
      <c r="J586" s="40" t="s">
        <v>26</v>
      </c>
      <c r="K586" s="41" t="s">
        <v>492</v>
      </c>
      <c r="L586" s="42">
        <v>41333</v>
      </c>
      <c r="M586" s="43">
        <v>10.833333382352899</v>
      </c>
      <c r="N586" s="44">
        <v>6800000</v>
      </c>
      <c r="O586" s="44">
        <v>73666667</v>
      </c>
    </row>
    <row r="587" spans="1:15" s="25" customFormat="1" ht="60" customHeight="1" x14ac:dyDescent="0.2">
      <c r="A587" s="41" t="s">
        <v>487</v>
      </c>
      <c r="B587" s="39">
        <v>580</v>
      </c>
      <c r="C587" s="40" t="s">
        <v>488</v>
      </c>
      <c r="D587" s="40" t="s">
        <v>489</v>
      </c>
      <c r="E587" s="41" t="s">
        <v>350</v>
      </c>
      <c r="F587" s="40" t="s">
        <v>23</v>
      </c>
      <c r="G587" s="40" t="s">
        <v>351</v>
      </c>
      <c r="H587" s="40" t="s">
        <v>352</v>
      </c>
      <c r="I587" s="40">
        <v>1</v>
      </c>
      <c r="J587" s="40" t="s">
        <v>26</v>
      </c>
      <c r="K587" s="41" t="s">
        <v>421</v>
      </c>
      <c r="L587" s="42">
        <v>41320</v>
      </c>
      <c r="M587" s="43">
        <v>4.3573628465804104</v>
      </c>
      <c r="N587" s="44">
        <v>5410000</v>
      </c>
      <c r="O587" s="44">
        <v>23573333</v>
      </c>
    </row>
    <row r="588" spans="1:15" s="25" customFormat="1" ht="60" customHeight="1" x14ac:dyDescent="0.2">
      <c r="A588" s="41" t="s">
        <v>493</v>
      </c>
      <c r="B588" s="39">
        <v>581</v>
      </c>
      <c r="C588" s="40" t="s">
        <v>494</v>
      </c>
      <c r="D588" s="40" t="s">
        <v>494</v>
      </c>
      <c r="E588" s="41" t="s">
        <v>117</v>
      </c>
      <c r="F588" s="40" t="s">
        <v>23</v>
      </c>
      <c r="G588" s="40" t="s">
        <v>118</v>
      </c>
      <c r="H588" s="40" t="s">
        <v>495</v>
      </c>
      <c r="I588" s="47">
        <v>1</v>
      </c>
      <c r="J588" s="40" t="s">
        <v>26</v>
      </c>
      <c r="K588" s="40" t="s">
        <v>494</v>
      </c>
      <c r="L588" s="48" t="s">
        <v>494</v>
      </c>
      <c r="M588" s="49" t="s">
        <v>35</v>
      </c>
      <c r="N588" s="50">
        <v>300000000</v>
      </c>
      <c r="O588" s="50">
        <v>300000000</v>
      </c>
    </row>
    <row r="589" spans="1:15" s="25" customFormat="1" ht="60" customHeight="1" x14ac:dyDescent="0.2">
      <c r="A589" s="41" t="s">
        <v>493</v>
      </c>
      <c r="B589" s="39">
        <v>582</v>
      </c>
      <c r="C589" s="40" t="s">
        <v>496</v>
      </c>
      <c r="D589" s="40" t="s">
        <v>497</v>
      </c>
      <c r="E589" s="41" t="s">
        <v>117</v>
      </c>
      <c r="F589" s="40" t="s">
        <v>23</v>
      </c>
      <c r="G589" s="40" t="s">
        <v>118</v>
      </c>
      <c r="H589" s="51" t="s">
        <v>495</v>
      </c>
      <c r="I589" s="52">
        <v>1</v>
      </c>
      <c r="J589" s="40" t="s">
        <v>26</v>
      </c>
      <c r="K589" s="40" t="s">
        <v>498</v>
      </c>
      <c r="L589" s="48" t="s">
        <v>494</v>
      </c>
      <c r="M589" s="49">
        <v>11</v>
      </c>
      <c r="N589" s="50">
        <v>3370000</v>
      </c>
      <c r="O589" s="50">
        <v>37070000</v>
      </c>
    </row>
    <row r="590" spans="1:15" s="25" customFormat="1" ht="60" customHeight="1" x14ac:dyDescent="0.2">
      <c r="A590" s="41" t="s">
        <v>493</v>
      </c>
      <c r="B590" s="39">
        <v>583</v>
      </c>
      <c r="C590" s="40" t="s">
        <v>496</v>
      </c>
      <c r="D590" s="40" t="s">
        <v>497</v>
      </c>
      <c r="E590" s="41" t="s">
        <v>117</v>
      </c>
      <c r="F590" s="40" t="s">
        <v>23</v>
      </c>
      <c r="G590" s="40" t="s">
        <v>118</v>
      </c>
      <c r="H590" s="51" t="s">
        <v>495</v>
      </c>
      <c r="I590" s="52">
        <v>1</v>
      </c>
      <c r="J590" s="40" t="s">
        <v>26</v>
      </c>
      <c r="K590" s="40" t="s">
        <v>499</v>
      </c>
      <c r="L590" s="48" t="s">
        <v>494</v>
      </c>
      <c r="M590" s="49">
        <v>11</v>
      </c>
      <c r="N590" s="50">
        <v>3370000</v>
      </c>
      <c r="O590" s="50">
        <v>37070000</v>
      </c>
    </row>
    <row r="591" spans="1:15" s="25" customFormat="1" ht="60" customHeight="1" x14ac:dyDescent="0.2">
      <c r="A591" s="41" t="s">
        <v>493</v>
      </c>
      <c r="B591" s="39">
        <v>584</v>
      </c>
      <c r="C591" s="40" t="s">
        <v>496</v>
      </c>
      <c r="D591" s="40" t="s">
        <v>497</v>
      </c>
      <c r="E591" s="41" t="s">
        <v>117</v>
      </c>
      <c r="F591" s="40" t="s">
        <v>23</v>
      </c>
      <c r="G591" s="40" t="s">
        <v>118</v>
      </c>
      <c r="H591" s="51" t="s">
        <v>495</v>
      </c>
      <c r="I591" s="52">
        <v>1</v>
      </c>
      <c r="J591" s="40" t="s">
        <v>26</v>
      </c>
      <c r="K591" s="40" t="s">
        <v>500</v>
      </c>
      <c r="L591" s="48">
        <v>41292</v>
      </c>
      <c r="M591" s="49">
        <v>2</v>
      </c>
      <c r="N591" s="50">
        <v>3300000</v>
      </c>
      <c r="O591" s="50">
        <v>6600000</v>
      </c>
    </row>
    <row r="592" spans="1:15" s="25" customFormat="1" ht="60" customHeight="1" x14ac:dyDescent="0.2">
      <c r="A592" s="41" t="s">
        <v>493</v>
      </c>
      <c r="B592" s="39">
        <v>585</v>
      </c>
      <c r="C592" s="40" t="s">
        <v>496</v>
      </c>
      <c r="D592" s="40" t="s">
        <v>497</v>
      </c>
      <c r="E592" s="41" t="s">
        <v>117</v>
      </c>
      <c r="F592" s="40" t="s">
        <v>23</v>
      </c>
      <c r="G592" s="40" t="s">
        <v>118</v>
      </c>
      <c r="H592" s="51" t="s">
        <v>495</v>
      </c>
      <c r="I592" s="52">
        <v>1</v>
      </c>
      <c r="J592" s="40" t="s">
        <v>26</v>
      </c>
      <c r="K592" s="40" t="s">
        <v>501</v>
      </c>
      <c r="L592" s="48">
        <v>41284</v>
      </c>
      <c r="M592" s="49">
        <v>10</v>
      </c>
      <c r="N592" s="50">
        <v>3370000</v>
      </c>
      <c r="O592" s="50">
        <v>33700000</v>
      </c>
    </row>
    <row r="593" spans="1:15" s="25" customFormat="1" ht="60" customHeight="1" x14ac:dyDescent="0.2">
      <c r="A593" s="41" t="s">
        <v>493</v>
      </c>
      <c r="B593" s="39">
        <v>586</v>
      </c>
      <c r="C593" s="40" t="s">
        <v>496</v>
      </c>
      <c r="D593" s="40" t="s">
        <v>497</v>
      </c>
      <c r="E593" s="41" t="s">
        <v>117</v>
      </c>
      <c r="F593" s="40" t="s">
        <v>23</v>
      </c>
      <c r="G593" s="40" t="s">
        <v>118</v>
      </c>
      <c r="H593" s="51" t="s">
        <v>495</v>
      </c>
      <c r="I593" s="52">
        <v>1</v>
      </c>
      <c r="J593" s="40" t="s">
        <v>26</v>
      </c>
      <c r="K593" s="40" t="s">
        <v>502</v>
      </c>
      <c r="L593" s="48">
        <v>41284</v>
      </c>
      <c r="M593" s="49">
        <v>10</v>
      </c>
      <c r="N593" s="50">
        <v>3370000</v>
      </c>
      <c r="O593" s="50">
        <v>33700000</v>
      </c>
    </row>
    <row r="594" spans="1:15" s="25" customFormat="1" ht="60" customHeight="1" x14ac:dyDescent="0.2">
      <c r="A594" s="41" t="s">
        <v>493</v>
      </c>
      <c r="B594" s="39">
        <v>587</v>
      </c>
      <c r="C594" s="40" t="s">
        <v>496</v>
      </c>
      <c r="D594" s="40" t="s">
        <v>497</v>
      </c>
      <c r="E594" s="41" t="s">
        <v>117</v>
      </c>
      <c r="F594" s="40" t="s">
        <v>23</v>
      </c>
      <c r="G594" s="40" t="s">
        <v>118</v>
      </c>
      <c r="H594" s="51" t="s">
        <v>495</v>
      </c>
      <c r="I594" s="52">
        <v>1</v>
      </c>
      <c r="J594" s="40" t="s">
        <v>26</v>
      </c>
      <c r="K594" s="40" t="s">
        <v>503</v>
      </c>
      <c r="L594" s="48">
        <v>41292</v>
      </c>
      <c r="M594" s="49">
        <v>0.9</v>
      </c>
      <c r="N594" s="50">
        <v>2400000</v>
      </c>
      <c r="O594" s="50">
        <v>1760000</v>
      </c>
    </row>
    <row r="595" spans="1:15" s="25" customFormat="1" ht="60" customHeight="1" x14ac:dyDescent="0.2">
      <c r="A595" s="41" t="s">
        <v>493</v>
      </c>
      <c r="B595" s="39">
        <v>588</v>
      </c>
      <c r="C595" s="40" t="s">
        <v>496</v>
      </c>
      <c r="D595" s="40" t="s">
        <v>497</v>
      </c>
      <c r="E595" s="41" t="s">
        <v>117</v>
      </c>
      <c r="F595" s="40" t="s">
        <v>23</v>
      </c>
      <c r="G595" s="40" t="s">
        <v>118</v>
      </c>
      <c r="H595" s="51" t="s">
        <v>495</v>
      </c>
      <c r="I595" s="52">
        <v>1</v>
      </c>
      <c r="J595" s="40" t="s">
        <v>26</v>
      </c>
      <c r="K595" s="40" t="s">
        <v>504</v>
      </c>
      <c r="L595" s="48">
        <v>41284</v>
      </c>
      <c r="M595" s="49">
        <v>11</v>
      </c>
      <c r="N595" s="50">
        <v>2680000</v>
      </c>
      <c r="O595" s="50">
        <v>29480000</v>
      </c>
    </row>
    <row r="596" spans="1:15" s="25" customFormat="1" ht="60" customHeight="1" x14ac:dyDescent="0.2">
      <c r="A596" s="41" t="s">
        <v>493</v>
      </c>
      <c r="B596" s="39">
        <v>589</v>
      </c>
      <c r="C596" s="40" t="s">
        <v>496</v>
      </c>
      <c r="D596" s="40" t="s">
        <v>497</v>
      </c>
      <c r="E596" s="41" t="s">
        <v>117</v>
      </c>
      <c r="F596" s="40" t="s">
        <v>23</v>
      </c>
      <c r="G596" s="40" t="s">
        <v>118</v>
      </c>
      <c r="H596" s="51" t="s">
        <v>495</v>
      </c>
      <c r="I596" s="52">
        <v>1</v>
      </c>
      <c r="J596" s="40" t="s">
        <v>26</v>
      </c>
      <c r="K596" s="40" t="s">
        <v>505</v>
      </c>
      <c r="L596" s="48">
        <v>41292</v>
      </c>
      <c r="M596" s="49">
        <v>0.4</v>
      </c>
      <c r="N596" s="50">
        <v>3300000</v>
      </c>
      <c r="O596" s="50">
        <v>1320000</v>
      </c>
    </row>
    <row r="597" spans="1:15" s="25" customFormat="1" ht="60" customHeight="1" x14ac:dyDescent="0.2">
      <c r="A597" s="41" t="s">
        <v>493</v>
      </c>
      <c r="B597" s="39">
        <v>590</v>
      </c>
      <c r="C597" s="40" t="s">
        <v>496</v>
      </c>
      <c r="D597" s="40" t="s">
        <v>497</v>
      </c>
      <c r="E597" s="41" t="s">
        <v>117</v>
      </c>
      <c r="F597" s="40" t="s">
        <v>23</v>
      </c>
      <c r="G597" s="40" t="s">
        <v>118</v>
      </c>
      <c r="H597" s="51" t="s">
        <v>495</v>
      </c>
      <c r="I597" s="52">
        <v>1</v>
      </c>
      <c r="J597" s="40" t="s">
        <v>26</v>
      </c>
      <c r="K597" s="40" t="s">
        <v>506</v>
      </c>
      <c r="L597" s="48">
        <v>41284</v>
      </c>
      <c r="M597" s="49">
        <v>10</v>
      </c>
      <c r="N597" s="50">
        <v>2680000</v>
      </c>
      <c r="O597" s="50">
        <v>26800000</v>
      </c>
    </row>
    <row r="598" spans="1:15" s="25" customFormat="1" ht="60" customHeight="1" x14ac:dyDescent="0.2">
      <c r="A598" s="41" t="s">
        <v>493</v>
      </c>
      <c r="B598" s="39">
        <v>591</v>
      </c>
      <c r="C598" s="40" t="s">
        <v>496</v>
      </c>
      <c r="D598" s="40" t="s">
        <v>497</v>
      </c>
      <c r="E598" s="41" t="s">
        <v>117</v>
      </c>
      <c r="F598" s="40" t="s">
        <v>23</v>
      </c>
      <c r="G598" s="40" t="s">
        <v>118</v>
      </c>
      <c r="H598" s="51" t="s">
        <v>495</v>
      </c>
      <c r="I598" s="52">
        <v>1</v>
      </c>
      <c r="J598" s="40" t="s">
        <v>26</v>
      </c>
      <c r="K598" s="40" t="s">
        <v>507</v>
      </c>
      <c r="L598" s="48">
        <v>41284</v>
      </c>
      <c r="M598" s="49">
        <v>11</v>
      </c>
      <c r="N598" s="50">
        <v>3370000</v>
      </c>
      <c r="O598" s="50">
        <v>37070000</v>
      </c>
    </row>
    <row r="599" spans="1:15" s="25" customFormat="1" ht="60" customHeight="1" x14ac:dyDescent="0.2">
      <c r="A599" s="41" t="s">
        <v>493</v>
      </c>
      <c r="B599" s="39">
        <v>592</v>
      </c>
      <c r="C599" s="40" t="s">
        <v>496</v>
      </c>
      <c r="D599" s="40" t="s">
        <v>497</v>
      </c>
      <c r="E599" s="41" t="s">
        <v>117</v>
      </c>
      <c r="F599" s="40" t="s">
        <v>23</v>
      </c>
      <c r="G599" s="40" t="s">
        <v>118</v>
      </c>
      <c r="H599" s="51" t="s">
        <v>495</v>
      </c>
      <c r="I599" s="52">
        <v>1</v>
      </c>
      <c r="J599" s="40" t="s">
        <v>26</v>
      </c>
      <c r="K599" s="40" t="s">
        <v>508</v>
      </c>
      <c r="L599" s="48">
        <v>41292</v>
      </c>
      <c r="M599" s="49">
        <v>0.93333333333333302</v>
      </c>
      <c r="N599" s="50">
        <v>2900000</v>
      </c>
      <c r="O599" s="50">
        <v>2706667</v>
      </c>
    </row>
    <row r="600" spans="1:15" s="25" customFormat="1" ht="60" customHeight="1" x14ac:dyDescent="0.2">
      <c r="A600" s="41" t="s">
        <v>493</v>
      </c>
      <c r="B600" s="39">
        <v>593</v>
      </c>
      <c r="C600" s="40" t="s">
        <v>496</v>
      </c>
      <c r="D600" s="40" t="s">
        <v>497</v>
      </c>
      <c r="E600" s="41" t="s">
        <v>117</v>
      </c>
      <c r="F600" s="40" t="s">
        <v>23</v>
      </c>
      <c r="G600" s="40" t="s">
        <v>118</v>
      </c>
      <c r="H600" s="51" t="s">
        <v>495</v>
      </c>
      <c r="I600" s="52">
        <v>1</v>
      </c>
      <c r="J600" s="40" t="s">
        <v>26</v>
      </c>
      <c r="K600" s="40" t="s">
        <v>509</v>
      </c>
      <c r="L600" s="48">
        <v>41284</v>
      </c>
      <c r="M600" s="49">
        <v>10</v>
      </c>
      <c r="N600" s="50">
        <v>2990000</v>
      </c>
      <c r="O600" s="50">
        <v>29900000</v>
      </c>
    </row>
    <row r="601" spans="1:15" s="25" customFormat="1" ht="60" customHeight="1" x14ac:dyDescent="0.2">
      <c r="A601" s="41" t="s">
        <v>493</v>
      </c>
      <c r="B601" s="39">
        <v>594</v>
      </c>
      <c r="C601" s="40" t="s">
        <v>496</v>
      </c>
      <c r="D601" s="40" t="s">
        <v>497</v>
      </c>
      <c r="E601" s="41" t="s">
        <v>117</v>
      </c>
      <c r="F601" s="40" t="s">
        <v>23</v>
      </c>
      <c r="G601" s="40" t="s">
        <v>118</v>
      </c>
      <c r="H601" s="51" t="s">
        <v>495</v>
      </c>
      <c r="I601" s="52">
        <v>1</v>
      </c>
      <c r="J601" s="40" t="s">
        <v>26</v>
      </c>
      <c r="K601" s="40" t="s">
        <v>510</v>
      </c>
      <c r="L601" s="48">
        <v>41284</v>
      </c>
      <c r="M601" s="49">
        <v>11</v>
      </c>
      <c r="N601" s="50">
        <v>2470000</v>
      </c>
      <c r="O601" s="50">
        <v>27170000</v>
      </c>
    </row>
    <row r="602" spans="1:15" s="25" customFormat="1" ht="60" customHeight="1" x14ac:dyDescent="0.2">
      <c r="A602" s="41" t="s">
        <v>493</v>
      </c>
      <c r="B602" s="39">
        <v>595</v>
      </c>
      <c r="C602" s="40" t="s">
        <v>496</v>
      </c>
      <c r="D602" s="40" t="s">
        <v>497</v>
      </c>
      <c r="E602" s="41" t="s">
        <v>117</v>
      </c>
      <c r="F602" s="40" t="s">
        <v>23</v>
      </c>
      <c r="G602" s="40" t="s">
        <v>118</v>
      </c>
      <c r="H602" s="51" t="s">
        <v>495</v>
      </c>
      <c r="I602" s="52">
        <v>1</v>
      </c>
      <c r="J602" s="40" t="s">
        <v>26</v>
      </c>
      <c r="K602" s="40" t="s">
        <v>511</v>
      </c>
      <c r="L602" s="48">
        <v>41284</v>
      </c>
      <c r="M602" s="49">
        <v>10</v>
      </c>
      <c r="N602" s="50">
        <v>2290000</v>
      </c>
      <c r="O602" s="50">
        <v>22900000</v>
      </c>
    </row>
    <row r="603" spans="1:15" s="25" customFormat="1" ht="60" customHeight="1" x14ac:dyDescent="0.2">
      <c r="A603" s="41" t="s">
        <v>493</v>
      </c>
      <c r="B603" s="39">
        <v>596</v>
      </c>
      <c r="C603" s="40" t="s">
        <v>496</v>
      </c>
      <c r="D603" s="40" t="s">
        <v>497</v>
      </c>
      <c r="E603" s="41" t="s">
        <v>117</v>
      </c>
      <c r="F603" s="40" t="s">
        <v>23</v>
      </c>
      <c r="G603" s="40" t="s">
        <v>118</v>
      </c>
      <c r="H603" s="51" t="s">
        <v>495</v>
      </c>
      <c r="I603" s="52">
        <v>1</v>
      </c>
      <c r="J603" s="40" t="s">
        <v>26</v>
      </c>
      <c r="K603" s="40" t="s">
        <v>512</v>
      </c>
      <c r="L603" s="48">
        <v>41284</v>
      </c>
      <c r="M603" s="49">
        <v>10</v>
      </c>
      <c r="N603" s="50">
        <v>2290000</v>
      </c>
      <c r="O603" s="50">
        <v>22900000</v>
      </c>
    </row>
    <row r="604" spans="1:15" s="25" customFormat="1" ht="60" customHeight="1" x14ac:dyDescent="0.2">
      <c r="A604" s="41" t="s">
        <v>493</v>
      </c>
      <c r="B604" s="39">
        <v>597</v>
      </c>
      <c r="C604" s="40" t="s">
        <v>496</v>
      </c>
      <c r="D604" s="40" t="s">
        <v>497</v>
      </c>
      <c r="E604" s="41" t="s">
        <v>117</v>
      </c>
      <c r="F604" s="40" t="s">
        <v>23</v>
      </c>
      <c r="G604" s="40" t="s">
        <v>118</v>
      </c>
      <c r="H604" s="51" t="s">
        <v>495</v>
      </c>
      <c r="I604" s="52">
        <v>1</v>
      </c>
      <c r="J604" s="40" t="s">
        <v>26</v>
      </c>
      <c r="K604" s="40" t="s">
        <v>513</v>
      </c>
      <c r="L604" s="48">
        <v>41284</v>
      </c>
      <c r="M604" s="49">
        <v>10</v>
      </c>
      <c r="N604" s="50">
        <v>2680000</v>
      </c>
      <c r="O604" s="50">
        <v>26800000</v>
      </c>
    </row>
    <row r="605" spans="1:15" s="25" customFormat="1" ht="60" customHeight="1" x14ac:dyDescent="0.2">
      <c r="A605" s="41" t="s">
        <v>493</v>
      </c>
      <c r="B605" s="39">
        <v>598</v>
      </c>
      <c r="C605" s="40" t="s">
        <v>514</v>
      </c>
      <c r="D605" s="40" t="s">
        <v>515</v>
      </c>
      <c r="E605" s="41" t="s">
        <v>117</v>
      </c>
      <c r="F605" s="40" t="s">
        <v>23</v>
      </c>
      <c r="G605" s="40" t="s">
        <v>118</v>
      </c>
      <c r="H605" s="51" t="s">
        <v>495</v>
      </c>
      <c r="I605" s="52">
        <v>1</v>
      </c>
      <c r="J605" s="40" t="s">
        <v>26</v>
      </c>
      <c r="K605" s="40" t="s">
        <v>516</v>
      </c>
      <c r="L605" s="48">
        <v>41284</v>
      </c>
      <c r="M605" s="49">
        <v>11</v>
      </c>
      <c r="N605" s="50">
        <v>5410000</v>
      </c>
      <c r="O605" s="50">
        <v>59510000</v>
      </c>
    </row>
    <row r="606" spans="1:15" s="25" customFormat="1" ht="60" customHeight="1" x14ac:dyDescent="0.2">
      <c r="A606" s="41" t="s">
        <v>493</v>
      </c>
      <c r="B606" s="39">
        <v>599</v>
      </c>
      <c r="C606" s="40" t="s">
        <v>514</v>
      </c>
      <c r="D606" s="40" t="s">
        <v>515</v>
      </c>
      <c r="E606" s="41" t="s">
        <v>117</v>
      </c>
      <c r="F606" s="40" t="s">
        <v>23</v>
      </c>
      <c r="G606" s="40" t="s">
        <v>118</v>
      </c>
      <c r="H606" s="51" t="s">
        <v>495</v>
      </c>
      <c r="I606" s="52">
        <v>1</v>
      </c>
      <c r="J606" s="40" t="s">
        <v>26</v>
      </c>
      <c r="K606" s="40" t="s">
        <v>517</v>
      </c>
      <c r="L606" s="48">
        <v>41284</v>
      </c>
      <c r="M606" s="49">
        <v>11</v>
      </c>
      <c r="N606" s="50">
        <v>4390000</v>
      </c>
      <c r="O606" s="50">
        <v>48290000</v>
      </c>
    </row>
    <row r="607" spans="1:15" s="25" customFormat="1" ht="60" customHeight="1" x14ac:dyDescent="0.2">
      <c r="A607" s="41" t="s">
        <v>493</v>
      </c>
      <c r="B607" s="39">
        <v>600</v>
      </c>
      <c r="C607" s="40" t="s">
        <v>514</v>
      </c>
      <c r="D607" s="40" t="s">
        <v>515</v>
      </c>
      <c r="E607" s="41" t="s">
        <v>117</v>
      </c>
      <c r="F607" s="40" t="s">
        <v>23</v>
      </c>
      <c r="G607" s="40" t="s">
        <v>118</v>
      </c>
      <c r="H607" s="51" t="s">
        <v>495</v>
      </c>
      <c r="I607" s="52">
        <v>1</v>
      </c>
      <c r="J607" s="40" t="s">
        <v>26</v>
      </c>
      <c r="K607" s="40" t="s">
        <v>517</v>
      </c>
      <c r="L607" s="48">
        <v>41284</v>
      </c>
      <c r="M607" s="49">
        <v>11</v>
      </c>
      <c r="N607" s="50">
        <v>4390000</v>
      </c>
      <c r="O607" s="50">
        <v>48290000</v>
      </c>
    </row>
    <row r="608" spans="1:15" s="25" customFormat="1" ht="60" customHeight="1" x14ac:dyDescent="0.2">
      <c r="A608" s="41" t="s">
        <v>493</v>
      </c>
      <c r="B608" s="39">
        <v>601</v>
      </c>
      <c r="C608" s="40" t="s">
        <v>514</v>
      </c>
      <c r="D608" s="40" t="s">
        <v>515</v>
      </c>
      <c r="E608" s="41" t="s">
        <v>117</v>
      </c>
      <c r="F608" s="40" t="s">
        <v>23</v>
      </c>
      <c r="G608" s="40" t="s">
        <v>118</v>
      </c>
      <c r="H608" s="51" t="s">
        <v>495</v>
      </c>
      <c r="I608" s="52">
        <v>1</v>
      </c>
      <c r="J608" s="40" t="s">
        <v>26</v>
      </c>
      <c r="K608" s="40" t="s">
        <v>517</v>
      </c>
      <c r="L608" s="48">
        <v>41284</v>
      </c>
      <c r="M608" s="49">
        <v>11</v>
      </c>
      <c r="N608" s="50">
        <v>4390000</v>
      </c>
      <c r="O608" s="50">
        <v>48290000</v>
      </c>
    </row>
    <row r="609" spans="1:15" s="25" customFormat="1" ht="60" customHeight="1" x14ac:dyDescent="0.2">
      <c r="A609" s="41" t="s">
        <v>493</v>
      </c>
      <c r="B609" s="39">
        <v>602</v>
      </c>
      <c r="C609" s="40" t="s">
        <v>514</v>
      </c>
      <c r="D609" s="40" t="s">
        <v>515</v>
      </c>
      <c r="E609" s="41" t="s">
        <v>117</v>
      </c>
      <c r="F609" s="40" t="s">
        <v>23</v>
      </c>
      <c r="G609" s="40" t="s">
        <v>118</v>
      </c>
      <c r="H609" s="51" t="s">
        <v>495</v>
      </c>
      <c r="I609" s="52">
        <v>1</v>
      </c>
      <c r="J609" s="40" t="s">
        <v>26</v>
      </c>
      <c r="K609" s="40" t="s">
        <v>518</v>
      </c>
      <c r="L609" s="48">
        <v>41284</v>
      </c>
      <c r="M609" s="49">
        <v>1</v>
      </c>
      <c r="N609" s="50">
        <v>2053333</v>
      </c>
      <c r="O609" s="50">
        <v>2053333</v>
      </c>
    </row>
    <row r="610" spans="1:15" s="25" customFormat="1" ht="60" customHeight="1" x14ac:dyDescent="0.2">
      <c r="A610" s="41" t="s">
        <v>493</v>
      </c>
      <c r="B610" s="39">
        <v>603</v>
      </c>
      <c r="C610" s="40" t="s">
        <v>514</v>
      </c>
      <c r="D610" s="40" t="s">
        <v>519</v>
      </c>
      <c r="E610" s="41" t="s">
        <v>117</v>
      </c>
      <c r="F610" s="40" t="s">
        <v>23</v>
      </c>
      <c r="G610" s="40" t="s">
        <v>118</v>
      </c>
      <c r="H610" s="51" t="s">
        <v>495</v>
      </c>
      <c r="I610" s="52">
        <v>1</v>
      </c>
      <c r="J610" s="40" t="s">
        <v>26</v>
      </c>
      <c r="K610" s="40" t="s">
        <v>520</v>
      </c>
      <c r="L610" s="48">
        <v>41292</v>
      </c>
      <c r="M610" s="49">
        <v>1</v>
      </c>
      <c r="N610" s="50">
        <v>3800000</v>
      </c>
      <c r="O610" s="50">
        <v>3800000</v>
      </c>
    </row>
    <row r="611" spans="1:15" s="25" customFormat="1" ht="60" customHeight="1" x14ac:dyDescent="0.2">
      <c r="A611" s="41" t="s">
        <v>493</v>
      </c>
      <c r="B611" s="39">
        <v>604</v>
      </c>
      <c r="C611" s="40" t="s">
        <v>514</v>
      </c>
      <c r="D611" s="40" t="s">
        <v>515</v>
      </c>
      <c r="E611" s="41" t="s">
        <v>117</v>
      </c>
      <c r="F611" s="40" t="s">
        <v>23</v>
      </c>
      <c r="G611" s="40" t="s">
        <v>118</v>
      </c>
      <c r="H611" s="51" t="s">
        <v>495</v>
      </c>
      <c r="I611" s="52">
        <v>1</v>
      </c>
      <c r="J611" s="40" t="s">
        <v>26</v>
      </c>
      <c r="K611" s="40" t="s">
        <v>521</v>
      </c>
      <c r="L611" s="48">
        <v>41284</v>
      </c>
      <c r="M611" s="49">
        <v>11</v>
      </c>
      <c r="N611" s="50">
        <v>4390000</v>
      </c>
      <c r="O611" s="50">
        <v>48290000</v>
      </c>
    </row>
    <row r="612" spans="1:15" s="25" customFormat="1" ht="60" customHeight="1" x14ac:dyDescent="0.2">
      <c r="A612" s="41" t="s">
        <v>493</v>
      </c>
      <c r="B612" s="39">
        <v>605</v>
      </c>
      <c r="C612" s="40" t="s">
        <v>514</v>
      </c>
      <c r="D612" s="40" t="s">
        <v>515</v>
      </c>
      <c r="E612" s="41" t="s">
        <v>117</v>
      </c>
      <c r="F612" s="40" t="s">
        <v>23</v>
      </c>
      <c r="G612" s="40" t="s">
        <v>118</v>
      </c>
      <c r="H612" s="51" t="s">
        <v>495</v>
      </c>
      <c r="I612" s="52">
        <v>1</v>
      </c>
      <c r="J612" s="40" t="s">
        <v>26</v>
      </c>
      <c r="K612" s="40" t="s">
        <v>522</v>
      </c>
      <c r="L612" s="48">
        <v>41284</v>
      </c>
      <c r="M612" s="49">
        <v>11</v>
      </c>
      <c r="N612" s="50">
        <v>4390000</v>
      </c>
      <c r="O612" s="50">
        <v>48290000</v>
      </c>
    </row>
    <row r="613" spans="1:15" s="25" customFormat="1" ht="60" customHeight="1" x14ac:dyDescent="0.2">
      <c r="A613" s="41" t="s">
        <v>493</v>
      </c>
      <c r="B613" s="39">
        <v>606</v>
      </c>
      <c r="C613" s="40" t="s">
        <v>514</v>
      </c>
      <c r="D613" s="40" t="s">
        <v>515</v>
      </c>
      <c r="E613" s="41" t="s">
        <v>117</v>
      </c>
      <c r="F613" s="40" t="s">
        <v>23</v>
      </c>
      <c r="G613" s="40" t="s">
        <v>118</v>
      </c>
      <c r="H613" s="51" t="s">
        <v>495</v>
      </c>
      <c r="I613" s="52">
        <v>1</v>
      </c>
      <c r="J613" s="40" t="s">
        <v>26</v>
      </c>
      <c r="K613" s="40" t="s">
        <v>523</v>
      </c>
      <c r="L613" s="48">
        <v>41292</v>
      </c>
      <c r="M613" s="49">
        <v>1</v>
      </c>
      <c r="N613" s="50">
        <v>3800000</v>
      </c>
      <c r="O613" s="50">
        <v>3800000</v>
      </c>
    </row>
    <row r="614" spans="1:15" s="25" customFormat="1" ht="60" customHeight="1" x14ac:dyDescent="0.2">
      <c r="A614" s="41" t="s">
        <v>493</v>
      </c>
      <c r="B614" s="39">
        <v>607</v>
      </c>
      <c r="C614" s="40" t="s">
        <v>514</v>
      </c>
      <c r="D614" s="40" t="s">
        <v>515</v>
      </c>
      <c r="E614" s="41" t="s">
        <v>117</v>
      </c>
      <c r="F614" s="40" t="s">
        <v>23</v>
      </c>
      <c r="G614" s="40" t="s">
        <v>118</v>
      </c>
      <c r="H614" s="51" t="s">
        <v>495</v>
      </c>
      <c r="I614" s="52">
        <v>1</v>
      </c>
      <c r="J614" s="40" t="s">
        <v>26</v>
      </c>
      <c r="K614" s="40" t="s">
        <v>524</v>
      </c>
      <c r="L614" s="48">
        <v>41284</v>
      </c>
      <c r="M614" s="49">
        <v>10</v>
      </c>
      <c r="N614" s="50">
        <v>2990000</v>
      </c>
      <c r="O614" s="50">
        <v>29900000</v>
      </c>
    </row>
    <row r="615" spans="1:15" s="25" customFormat="1" ht="60" customHeight="1" x14ac:dyDescent="0.2">
      <c r="A615" s="41" t="s">
        <v>493</v>
      </c>
      <c r="B615" s="39">
        <v>608</v>
      </c>
      <c r="C615" s="40" t="s">
        <v>514</v>
      </c>
      <c r="D615" s="40" t="s">
        <v>515</v>
      </c>
      <c r="E615" s="41" t="s">
        <v>117</v>
      </c>
      <c r="F615" s="40" t="s">
        <v>23</v>
      </c>
      <c r="G615" s="40" t="s">
        <v>118</v>
      </c>
      <c r="H615" s="51" t="s">
        <v>495</v>
      </c>
      <c r="I615" s="52">
        <v>1</v>
      </c>
      <c r="J615" s="40" t="s">
        <v>26</v>
      </c>
      <c r="K615" s="40" t="s">
        <v>525</v>
      </c>
      <c r="L615" s="48">
        <v>41284</v>
      </c>
      <c r="M615" s="49">
        <v>11</v>
      </c>
      <c r="N615" s="50">
        <v>3880000</v>
      </c>
      <c r="O615" s="50">
        <v>42680000</v>
      </c>
    </row>
    <row r="616" spans="1:15" s="25" customFormat="1" ht="60" customHeight="1" x14ac:dyDescent="0.2">
      <c r="A616" s="41" t="s">
        <v>493</v>
      </c>
      <c r="B616" s="39">
        <v>609</v>
      </c>
      <c r="C616" s="40" t="s">
        <v>514</v>
      </c>
      <c r="D616" s="40" t="s">
        <v>526</v>
      </c>
      <c r="E616" s="41" t="s">
        <v>117</v>
      </c>
      <c r="F616" s="40" t="s">
        <v>23</v>
      </c>
      <c r="G616" s="40" t="s">
        <v>118</v>
      </c>
      <c r="H616" s="51" t="s">
        <v>495</v>
      </c>
      <c r="I616" s="52">
        <v>1</v>
      </c>
      <c r="J616" s="40" t="s">
        <v>26</v>
      </c>
      <c r="K616" s="40" t="s">
        <v>527</v>
      </c>
      <c r="L616" s="48">
        <v>41284</v>
      </c>
      <c r="M616" s="49">
        <v>11</v>
      </c>
      <c r="N616" s="50">
        <v>3880000</v>
      </c>
      <c r="O616" s="50">
        <v>42680000</v>
      </c>
    </row>
    <row r="617" spans="1:15" s="25" customFormat="1" ht="60" customHeight="1" x14ac:dyDescent="0.2">
      <c r="A617" s="41" t="s">
        <v>493</v>
      </c>
      <c r="B617" s="39">
        <v>610</v>
      </c>
      <c r="C617" s="40" t="s">
        <v>514</v>
      </c>
      <c r="D617" s="40" t="s">
        <v>515</v>
      </c>
      <c r="E617" s="41" t="s">
        <v>117</v>
      </c>
      <c r="F617" s="40" t="s">
        <v>23</v>
      </c>
      <c r="G617" s="40" t="s">
        <v>118</v>
      </c>
      <c r="H617" s="51" t="s">
        <v>495</v>
      </c>
      <c r="I617" s="52">
        <v>1</v>
      </c>
      <c r="J617" s="40" t="s">
        <v>26</v>
      </c>
      <c r="K617" s="40" t="s">
        <v>528</v>
      </c>
      <c r="L617" s="48">
        <v>41284</v>
      </c>
      <c r="M617" s="49">
        <v>11</v>
      </c>
      <c r="N617" s="50">
        <v>3880000</v>
      </c>
      <c r="O617" s="50">
        <v>42680000</v>
      </c>
    </row>
    <row r="618" spans="1:15" s="25" customFormat="1" ht="60" customHeight="1" x14ac:dyDescent="0.2">
      <c r="A618" s="41" t="s">
        <v>493</v>
      </c>
      <c r="B618" s="39">
        <v>611</v>
      </c>
      <c r="C618" s="40" t="s">
        <v>514</v>
      </c>
      <c r="D618" s="40" t="s">
        <v>515</v>
      </c>
      <c r="E618" s="41" t="s">
        <v>117</v>
      </c>
      <c r="F618" s="40" t="s">
        <v>23</v>
      </c>
      <c r="G618" s="40" t="s">
        <v>118</v>
      </c>
      <c r="H618" s="51" t="s">
        <v>495</v>
      </c>
      <c r="I618" s="52">
        <v>1</v>
      </c>
      <c r="J618" s="40" t="s">
        <v>26</v>
      </c>
      <c r="K618" s="40" t="s">
        <v>529</v>
      </c>
      <c r="L618" s="48">
        <v>41284</v>
      </c>
      <c r="M618" s="49">
        <v>10</v>
      </c>
      <c r="N618" s="50">
        <v>2990000</v>
      </c>
      <c r="O618" s="50">
        <v>29900000</v>
      </c>
    </row>
    <row r="619" spans="1:15" s="25" customFormat="1" ht="60" customHeight="1" x14ac:dyDescent="0.2">
      <c r="A619" s="41" t="s">
        <v>493</v>
      </c>
      <c r="B619" s="39">
        <v>612</v>
      </c>
      <c r="C619" s="40" t="s">
        <v>514</v>
      </c>
      <c r="D619" s="40" t="s">
        <v>515</v>
      </c>
      <c r="E619" s="41" t="s">
        <v>117</v>
      </c>
      <c r="F619" s="40" t="s">
        <v>23</v>
      </c>
      <c r="G619" s="40" t="s">
        <v>118</v>
      </c>
      <c r="H619" s="51" t="s">
        <v>495</v>
      </c>
      <c r="I619" s="52">
        <v>1</v>
      </c>
      <c r="J619" s="40" t="s">
        <v>26</v>
      </c>
      <c r="K619" s="40" t="s">
        <v>530</v>
      </c>
      <c r="L619" s="48">
        <v>41284</v>
      </c>
      <c r="M619" s="49">
        <v>10</v>
      </c>
      <c r="N619" s="50">
        <v>2290000</v>
      </c>
      <c r="O619" s="50">
        <v>22900000</v>
      </c>
    </row>
    <row r="620" spans="1:15" s="25" customFormat="1" ht="60" customHeight="1" x14ac:dyDescent="0.2">
      <c r="A620" s="41" t="s">
        <v>493</v>
      </c>
      <c r="B620" s="39">
        <v>613</v>
      </c>
      <c r="C620" s="40" t="s">
        <v>514</v>
      </c>
      <c r="D620" s="40" t="s">
        <v>515</v>
      </c>
      <c r="E620" s="41" t="s">
        <v>117</v>
      </c>
      <c r="F620" s="40" t="s">
        <v>23</v>
      </c>
      <c r="G620" s="40" t="s">
        <v>118</v>
      </c>
      <c r="H620" s="51" t="s">
        <v>495</v>
      </c>
      <c r="I620" s="52">
        <v>1</v>
      </c>
      <c r="J620" s="40" t="s">
        <v>26</v>
      </c>
      <c r="K620" s="40" t="s">
        <v>531</v>
      </c>
      <c r="L620" s="48">
        <v>41292</v>
      </c>
      <c r="M620" s="49">
        <v>0.9</v>
      </c>
      <c r="N620" s="50">
        <v>2900000</v>
      </c>
      <c r="O620" s="50">
        <v>2610000</v>
      </c>
    </row>
    <row r="621" spans="1:15" s="25" customFormat="1" ht="60" customHeight="1" x14ac:dyDescent="0.2">
      <c r="A621" s="41" t="s">
        <v>493</v>
      </c>
      <c r="B621" s="39">
        <v>614</v>
      </c>
      <c r="C621" s="40" t="s">
        <v>514</v>
      </c>
      <c r="D621" s="40" t="s">
        <v>515</v>
      </c>
      <c r="E621" s="41" t="s">
        <v>117</v>
      </c>
      <c r="F621" s="40" t="s">
        <v>23</v>
      </c>
      <c r="G621" s="40" t="s">
        <v>118</v>
      </c>
      <c r="H621" s="51" t="s">
        <v>495</v>
      </c>
      <c r="I621" s="52">
        <v>1</v>
      </c>
      <c r="J621" s="40" t="s">
        <v>26</v>
      </c>
      <c r="K621" s="40" t="s">
        <v>529</v>
      </c>
      <c r="L621" s="48">
        <v>41284</v>
      </c>
      <c r="M621" s="49">
        <v>10</v>
      </c>
      <c r="N621" s="50">
        <v>2990000</v>
      </c>
      <c r="O621" s="50">
        <v>29900000</v>
      </c>
    </row>
    <row r="622" spans="1:15" s="25" customFormat="1" ht="60" customHeight="1" x14ac:dyDescent="0.2">
      <c r="A622" s="41" t="s">
        <v>493</v>
      </c>
      <c r="B622" s="39">
        <v>615</v>
      </c>
      <c r="C622" s="40" t="s">
        <v>514</v>
      </c>
      <c r="D622" s="40" t="s">
        <v>515</v>
      </c>
      <c r="E622" s="41" t="s">
        <v>117</v>
      </c>
      <c r="F622" s="40" t="s">
        <v>23</v>
      </c>
      <c r="G622" s="40" t="s">
        <v>118</v>
      </c>
      <c r="H622" s="51" t="s">
        <v>495</v>
      </c>
      <c r="I622" s="52">
        <v>1</v>
      </c>
      <c r="J622" s="40" t="s">
        <v>26</v>
      </c>
      <c r="K622" s="40" t="s">
        <v>532</v>
      </c>
      <c r="L622" s="48">
        <v>41284</v>
      </c>
      <c r="M622" s="49">
        <v>10</v>
      </c>
      <c r="N622" s="50">
        <v>2290000</v>
      </c>
      <c r="O622" s="50">
        <v>22900000</v>
      </c>
    </row>
    <row r="623" spans="1:15" s="25" customFormat="1" ht="60" customHeight="1" x14ac:dyDescent="0.2">
      <c r="A623" s="41" t="s">
        <v>493</v>
      </c>
      <c r="B623" s="39">
        <v>616</v>
      </c>
      <c r="C623" s="40" t="s">
        <v>514</v>
      </c>
      <c r="D623" s="40" t="s">
        <v>515</v>
      </c>
      <c r="E623" s="41" t="s">
        <v>117</v>
      </c>
      <c r="F623" s="40" t="s">
        <v>23</v>
      </c>
      <c r="G623" s="40" t="s">
        <v>118</v>
      </c>
      <c r="H623" s="51" t="s">
        <v>495</v>
      </c>
      <c r="I623" s="52">
        <v>1</v>
      </c>
      <c r="J623" s="40" t="s">
        <v>26</v>
      </c>
      <c r="K623" s="40" t="s">
        <v>532</v>
      </c>
      <c r="L623" s="48">
        <v>41284</v>
      </c>
      <c r="M623" s="49">
        <v>10</v>
      </c>
      <c r="N623" s="50">
        <v>2990000</v>
      </c>
      <c r="O623" s="50">
        <v>29900000</v>
      </c>
    </row>
    <row r="624" spans="1:15" s="25" customFormat="1" ht="60" customHeight="1" x14ac:dyDescent="0.2">
      <c r="A624" s="41" t="s">
        <v>493</v>
      </c>
      <c r="B624" s="39">
        <v>617</v>
      </c>
      <c r="C624" s="40" t="s">
        <v>514</v>
      </c>
      <c r="D624" s="40" t="s">
        <v>515</v>
      </c>
      <c r="E624" s="41" t="s">
        <v>117</v>
      </c>
      <c r="F624" s="40" t="s">
        <v>23</v>
      </c>
      <c r="G624" s="40" t="s">
        <v>118</v>
      </c>
      <c r="H624" s="51" t="s">
        <v>495</v>
      </c>
      <c r="I624" s="52">
        <v>1</v>
      </c>
      <c r="J624" s="40" t="s">
        <v>26</v>
      </c>
      <c r="K624" s="40" t="s">
        <v>532</v>
      </c>
      <c r="L624" s="48">
        <v>41284</v>
      </c>
      <c r="M624" s="49">
        <v>10</v>
      </c>
      <c r="N624" s="50">
        <v>2990000</v>
      </c>
      <c r="O624" s="50">
        <v>29900000</v>
      </c>
    </row>
    <row r="625" spans="1:15" s="25" customFormat="1" ht="60" customHeight="1" x14ac:dyDescent="0.2">
      <c r="A625" s="41" t="s">
        <v>493</v>
      </c>
      <c r="B625" s="39">
        <v>618</v>
      </c>
      <c r="C625" s="40" t="s">
        <v>496</v>
      </c>
      <c r="D625" s="40" t="s">
        <v>533</v>
      </c>
      <c r="E625" s="41" t="s">
        <v>117</v>
      </c>
      <c r="F625" s="40" t="s">
        <v>31</v>
      </c>
      <c r="G625" s="40" t="s">
        <v>32</v>
      </c>
      <c r="H625" s="40" t="s">
        <v>534</v>
      </c>
      <c r="I625" s="52">
        <v>1</v>
      </c>
      <c r="J625" s="40" t="s">
        <v>26</v>
      </c>
      <c r="K625" s="40" t="s">
        <v>535</v>
      </c>
      <c r="L625" s="48">
        <v>41284</v>
      </c>
      <c r="M625" s="49">
        <v>1</v>
      </c>
      <c r="N625" s="50">
        <v>19469364</v>
      </c>
      <c r="O625" s="50">
        <v>19469364</v>
      </c>
    </row>
    <row r="626" spans="1:15" s="25" customFormat="1" ht="60" customHeight="1" x14ac:dyDescent="0.2">
      <c r="A626" s="41" t="s">
        <v>493</v>
      </c>
      <c r="B626" s="39">
        <v>619</v>
      </c>
      <c r="C626" s="40" t="s">
        <v>496</v>
      </c>
      <c r="D626" s="40" t="s">
        <v>533</v>
      </c>
      <c r="E626" s="41" t="s">
        <v>117</v>
      </c>
      <c r="F626" s="40" t="s">
        <v>31</v>
      </c>
      <c r="G626" s="40" t="s">
        <v>32</v>
      </c>
      <c r="H626" s="40" t="s">
        <v>534</v>
      </c>
      <c r="I626" s="52">
        <v>1</v>
      </c>
      <c r="J626" s="40" t="s">
        <v>26</v>
      </c>
      <c r="K626" s="53" t="s">
        <v>536</v>
      </c>
      <c r="L626" s="48">
        <v>41306</v>
      </c>
      <c r="M626" s="49">
        <v>1</v>
      </c>
      <c r="N626" s="50">
        <v>632321</v>
      </c>
      <c r="O626" s="50">
        <v>632321</v>
      </c>
    </row>
    <row r="627" spans="1:15" s="25" customFormat="1" ht="60" customHeight="1" x14ac:dyDescent="0.2">
      <c r="A627" s="41" t="s">
        <v>493</v>
      </c>
      <c r="B627" s="39">
        <v>620</v>
      </c>
      <c r="C627" s="40" t="s">
        <v>496</v>
      </c>
      <c r="D627" s="40" t="s">
        <v>537</v>
      </c>
      <c r="E627" s="41" t="s">
        <v>117</v>
      </c>
      <c r="F627" s="40" t="s">
        <v>31</v>
      </c>
      <c r="G627" s="40" t="s">
        <v>32</v>
      </c>
      <c r="H627" s="40" t="s">
        <v>534</v>
      </c>
      <c r="I627" s="52">
        <v>1</v>
      </c>
      <c r="J627" s="40" t="s">
        <v>26</v>
      </c>
      <c r="K627" s="40" t="s">
        <v>538</v>
      </c>
      <c r="L627" s="48">
        <v>41306</v>
      </c>
      <c r="M627" s="49">
        <v>1</v>
      </c>
      <c r="N627" s="50">
        <v>13003600</v>
      </c>
      <c r="O627" s="50">
        <v>13003600</v>
      </c>
    </row>
    <row r="628" spans="1:15" s="25" customFormat="1" ht="60" customHeight="1" x14ac:dyDescent="0.2">
      <c r="A628" s="41" t="s">
        <v>493</v>
      </c>
      <c r="B628" s="39">
        <v>621</v>
      </c>
      <c r="C628" s="40" t="s">
        <v>514</v>
      </c>
      <c r="D628" s="40" t="s">
        <v>515</v>
      </c>
      <c r="E628" s="41" t="s">
        <v>117</v>
      </c>
      <c r="F628" s="40" t="s">
        <v>23</v>
      </c>
      <c r="G628" s="40" t="s">
        <v>118</v>
      </c>
      <c r="H628" s="51" t="s">
        <v>495</v>
      </c>
      <c r="I628" s="52">
        <v>1</v>
      </c>
      <c r="J628" s="40" t="s">
        <v>26</v>
      </c>
      <c r="K628" s="40" t="s">
        <v>532</v>
      </c>
      <c r="L628" s="48">
        <v>41284</v>
      </c>
      <c r="M628" s="49">
        <v>10</v>
      </c>
      <c r="N628" s="50">
        <v>2680000</v>
      </c>
      <c r="O628" s="50">
        <v>26800000</v>
      </c>
    </row>
    <row r="629" spans="1:15" s="25" customFormat="1" ht="60" customHeight="1" x14ac:dyDescent="0.2">
      <c r="A629" s="41" t="s">
        <v>493</v>
      </c>
      <c r="B629" s="39">
        <v>622</v>
      </c>
      <c r="C629" s="40" t="s">
        <v>514</v>
      </c>
      <c r="D629" s="40" t="s">
        <v>515</v>
      </c>
      <c r="E629" s="41" t="s">
        <v>117</v>
      </c>
      <c r="F629" s="40" t="s">
        <v>23</v>
      </c>
      <c r="G629" s="40" t="s">
        <v>118</v>
      </c>
      <c r="H629" s="51" t="s">
        <v>495</v>
      </c>
      <c r="I629" s="52">
        <v>1</v>
      </c>
      <c r="J629" s="40" t="s">
        <v>26</v>
      </c>
      <c r="K629" s="40" t="s">
        <v>539</v>
      </c>
      <c r="L629" s="48">
        <v>41292</v>
      </c>
      <c r="M629" s="49">
        <v>1</v>
      </c>
      <c r="N629" s="50">
        <v>2200000</v>
      </c>
      <c r="O629" s="50">
        <v>2200000</v>
      </c>
    </row>
    <row r="630" spans="1:15" s="25" customFormat="1" ht="60" customHeight="1" x14ac:dyDescent="0.2">
      <c r="A630" s="41" t="s">
        <v>493</v>
      </c>
      <c r="B630" s="39">
        <v>623</v>
      </c>
      <c r="C630" s="40" t="s">
        <v>514</v>
      </c>
      <c r="D630" s="40" t="s">
        <v>515</v>
      </c>
      <c r="E630" s="41" t="s">
        <v>117</v>
      </c>
      <c r="F630" s="40" t="s">
        <v>23</v>
      </c>
      <c r="G630" s="40" t="s">
        <v>118</v>
      </c>
      <c r="H630" s="51" t="s">
        <v>495</v>
      </c>
      <c r="I630" s="52">
        <v>1</v>
      </c>
      <c r="J630" s="40" t="s">
        <v>26</v>
      </c>
      <c r="K630" s="40" t="s">
        <v>530</v>
      </c>
      <c r="L630" s="48">
        <v>41284</v>
      </c>
      <c r="M630" s="49">
        <v>10</v>
      </c>
      <c r="N630" s="50">
        <v>2990000</v>
      </c>
      <c r="O630" s="50">
        <v>29900000</v>
      </c>
    </row>
    <row r="631" spans="1:15" s="25" customFormat="1" ht="60" customHeight="1" x14ac:dyDescent="0.2">
      <c r="A631" s="41" t="s">
        <v>493</v>
      </c>
      <c r="B631" s="39">
        <v>624</v>
      </c>
      <c r="C631" s="40" t="s">
        <v>514</v>
      </c>
      <c r="D631" s="40" t="s">
        <v>515</v>
      </c>
      <c r="E631" s="41" t="s">
        <v>117</v>
      </c>
      <c r="F631" s="40" t="s">
        <v>23</v>
      </c>
      <c r="G631" s="40" t="s">
        <v>118</v>
      </c>
      <c r="H631" s="51" t="s">
        <v>495</v>
      </c>
      <c r="I631" s="52">
        <v>1</v>
      </c>
      <c r="J631" s="40" t="s">
        <v>26</v>
      </c>
      <c r="K631" s="40" t="s">
        <v>540</v>
      </c>
      <c r="L631" s="48">
        <v>41292</v>
      </c>
      <c r="M631" s="49">
        <v>0.93333333333333302</v>
      </c>
      <c r="N631" s="50">
        <v>2200000</v>
      </c>
      <c r="O631" s="50">
        <v>2053333</v>
      </c>
    </row>
    <row r="632" spans="1:15" s="25" customFormat="1" ht="60" customHeight="1" x14ac:dyDescent="0.2">
      <c r="A632" s="41" t="s">
        <v>493</v>
      </c>
      <c r="B632" s="39">
        <v>625</v>
      </c>
      <c r="C632" s="40" t="s">
        <v>514</v>
      </c>
      <c r="D632" s="40" t="s">
        <v>515</v>
      </c>
      <c r="E632" s="41" t="s">
        <v>117</v>
      </c>
      <c r="F632" s="40" t="s">
        <v>23</v>
      </c>
      <c r="G632" s="40" t="s">
        <v>118</v>
      </c>
      <c r="H632" s="51" t="s">
        <v>495</v>
      </c>
      <c r="I632" s="52">
        <v>1</v>
      </c>
      <c r="J632" s="40" t="s">
        <v>26</v>
      </c>
      <c r="K632" s="40" t="s">
        <v>530</v>
      </c>
      <c r="L632" s="48">
        <v>41284</v>
      </c>
      <c r="M632" s="49">
        <v>10</v>
      </c>
      <c r="N632" s="50">
        <v>2680000</v>
      </c>
      <c r="O632" s="50">
        <v>26800000</v>
      </c>
    </row>
    <row r="633" spans="1:15" s="25" customFormat="1" ht="60" customHeight="1" x14ac:dyDescent="0.2">
      <c r="A633" s="41" t="s">
        <v>493</v>
      </c>
      <c r="B633" s="39">
        <v>626</v>
      </c>
      <c r="C633" s="40" t="s">
        <v>514</v>
      </c>
      <c r="D633" s="40" t="s">
        <v>515</v>
      </c>
      <c r="E633" s="41" t="s">
        <v>117</v>
      </c>
      <c r="F633" s="40" t="s">
        <v>23</v>
      </c>
      <c r="G633" s="40" t="s">
        <v>118</v>
      </c>
      <c r="H633" s="51" t="s">
        <v>495</v>
      </c>
      <c r="I633" s="52">
        <v>1</v>
      </c>
      <c r="J633" s="40" t="s">
        <v>26</v>
      </c>
      <c r="K633" s="40" t="s">
        <v>530</v>
      </c>
      <c r="L633" s="48">
        <v>41284</v>
      </c>
      <c r="M633" s="49">
        <v>10</v>
      </c>
      <c r="N633" s="50">
        <v>2990000</v>
      </c>
      <c r="O633" s="50">
        <v>29900000</v>
      </c>
    </row>
    <row r="634" spans="1:15" s="25" customFormat="1" ht="60" customHeight="1" x14ac:dyDescent="0.2">
      <c r="A634" s="41" t="s">
        <v>493</v>
      </c>
      <c r="B634" s="39">
        <v>627</v>
      </c>
      <c r="C634" s="40" t="s">
        <v>514</v>
      </c>
      <c r="D634" s="40" t="s">
        <v>526</v>
      </c>
      <c r="E634" s="41" t="s">
        <v>117</v>
      </c>
      <c r="F634" s="40" t="s">
        <v>23</v>
      </c>
      <c r="G634" s="40" t="s">
        <v>118</v>
      </c>
      <c r="H634" s="51" t="s">
        <v>495</v>
      </c>
      <c r="I634" s="52">
        <v>1</v>
      </c>
      <c r="J634" s="40" t="s">
        <v>26</v>
      </c>
      <c r="K634" s="40" t="s">
        <v>541</v>
      </c>
      <c r="L634" s="48">
        <v>41292</v>
      </c>
      <c r="M634" s="49">
        <v>11</v>
      </c>
      <c r="N634" s="50">
        <v>2990000</v>
      </c>
      <c r="O634" s="50">
        <v>32890000</v>
      </c>
    </row>
    <row r="635" spans="1:15" s="25" customFormat="1" ht="60" customHeight="1" x14ac:dyDescent="0.2">
      <c r="A635" s="41" t="s">
        <v>493</v>
      </c>
      <c r="B635" s="39">
        <v>628</v>
      </c>
      <c r="C635" s="40" t="s">
        <v>514</v>
      </c>
      <c r="D635" s="40" t="s">
        <v>515</v>
      </c>
      <c r="E635" s="41" t="s">
        <v>117</v>
      </c>
      <c r="F635" s="40" t="s">
        <v>23</v>
      </c>
      <c r="G635" s="40" t="s">
        <v>118</v>
      </c>
      <c r="H635" s="51" t="s">
        <v>495</v>
      </c>
      <c r="I635" s="52">
        <v>1</v>
      </c>
      <c r="J635" s="40" t="s">
        <v>26</v>
      </c>
      <c r="K635" s="40" t="s">
        <v>530</v>
      </c>
      <c r="L635" s="48">
        <v>41284</v>
      </c>
      <c r="M635" s="49">
        <v>10</v>
      </c>
      <c r="N635" s="50">
        <v>2290000</v>
      </c>
      <c r="O635" s="50">
        <v>22900000</v>
      </c>
    </row>
    <row r="636" spans="1:15" s="25" customFormat="1" ht="60" customHeight="1" x14ac:dyDescent="0.2">
      <c r="A636" s="41" t="s">
        <v>493</v>
      </c>
      <c r="B636" s="39">
        <v>629</v>
      </c>
      <c r="C636" s="40" t="s">
        <v>514</v>
      </c>
      <c r="D636" s="40" t="s">
        <v>515</v>
      </c>
      <c r="E636" s="41" t="s">
        <v>117</v>
      </c>
      <c r="F636" s="40" t="s">
        <v>23</v>
      </c>
      <c r="G636" s="40" t="s">
        <v>118</v>
      </c>
      <c r="H636" s="51" t="s">
        <v>495</v>
      </c>
      <c r="I636" s="52">
        <v>1</v>
      </c>
      <c r="J636" s="40" t="s">
        <v>26</v>
      </c>
      <c r="K636" s="40" t="s">
        <v>542</v>
      </c>
      <c r="L636" s="48">
        <v>41292</v>
      </c>
      <c r="M636" s="49">
        <v>1</v>
      </c>
      <c r="N636" s="50">
        <v>2200000</v>
      </c>
      <c r="O636" s="50">
        <v>2200000</v>
      </c>
    </row>
    <row r="637" spans="1:15" s="25" customFormat="1" ht="60" customHeight="1" x14ac:dyDescent="0.2">
      <c r="A637" s="41" t="s">
        <v>493</v>
      </c>
      <c r="B637" s="39">
        <v>630</v>
      </c>
      <c r="C637" s="40" t="s">
        <v>514</v>
      </c>
      <c r="D637" s="40" t="s">
        <v>515</v>
      </c>
      <c r="E637" s="41" t="s">
        <v>117</v>
      </c>
      <c r="F637" s="40" t="s">
        <v>23</v>
      </c>
      <c r="G637" s="40" t="s">
        <v>118</v>
      </c>
      <c r="H637" s="51" t="s">
        <v>495</v>
      </c>
      <c r="I637" s="52">
        <v>1</v>
      </c>
      <c r="J637" s="40" t="s">
        <v>26</v>
      </c>
      <c r="K637" s="40" t="s">
        <v>530</v>
      </c>
      <c r="L637" s="48">
        <v>41284</v>
      </c>
      <c r="M637" s="49">
        <v>10</v>
      </c>
      <c r="N637" s="50">
        <v>2990000</v>
      </c>
      <c r="O637" s="50">
        <v>29900000</v>
      </c>
    </row>
    <row r="638" spans="1:15" s="25" customFormat="1" ht="60" customHeight="1" x14ac:dyDescent="0.2">
      <c r="A638" s="41" t="s">
        <v>493</v>
      </c>
      <c r="B638" s="39">
        <v>631</v>
      </c>
      <c r="C638" s="40" t="s">
        <v>514</v>
      </c>
      <c r="D638" s="40" t="s">
        <v>515</v>
      </c>
      <c r="E638" s="41" t="s">
        <v>117</v>
      </c>
      <c r="F638" s="40" t="s">
        <v>23</v>
      </c>
      <c r="G638" s="40" t="s">
        <v>118</v>
      </c>
      <c r="H638" s="51" t="s">
        <v>495</v>
      </c>
      <c r="I638" s="52">
        <v>1</v>
      </c>
      <c r="J638" s="40" t="s">
        <v>26</v>
      </c>
      <c r="K638" s="40" t="s">
        <v>530</v>
      </c>
      <c r="L638" s="48">
        <v>41284</v>
      </c>
      <c r="M638" s="49">
        <v>10</v>
      </c>
      <c r="N638" s="50">
        <v>2990000</v>
      </c>
      <c r="O638" s="50">
        <v>29900000</v>
      </c>
    </row>
    <row r="639" spans="1:15" s="25" customFormat="1" ht="60" customHeight="1" x14ac:dyDescent="0.2">
      <c r="A639" s="41" t="s">
        <v>493</v>
      </c>
      <c r="B639" s="39">
        <v>632</v>
      </c>
      <c r="C639" s="40" t="s">
        <v>514</v>
      </c>
      <c r="D639" s="40" t="s">
        <v>515</v>
      </c>
      <c r="E639" s="41" t="s">
        <v>117</v>
      </c>
      <c r="F639" s="40" t="s">
        <v>23</v>
      </c>
      <c r="G639" s="40" t="s">
        <v>118</v>
      </c>
      <c r="H639" s="51" t="s">
        <v>495</v>
      </c>
      <c r="I639" s="52">
        <v>1</v>
      </c>
      <c r="J639" s="40" t="s">
        <v>26</v>
      </c>
      <c r="K639" s="40" t="s">
        <v>530</v>
      </c>
      <c r="L639" s="48">
        <v>41284</v>
      </c>
      <c r="M639" s="49">
        <v>10</v>
      </c>
      <c r="N639" s="50">
        <v>2680000</v>
      </c>
      <c r="O639" s="50">
        <v>26800000</v>
      </c>
    </row>
    <row r="640" spans="1:15" s="25" customFormat="1" ht="60" customHeight="1" x14ac:dyDescent="0.2">
      <c r="A640" s="41" t="s">
        <v>493</v>
      </c>
      <c r="B640" s="39">
        <v>633</v>
      </c>
      <c r="C640" s="40" t="s">
        <v>514</v>
      </c>
      <c r="D640" s="40" t="s">
        <v>515</v>
      </c>
      <c r="E640" s="41" t="s">
        <v>117</v>
      </c>
      <c r="F640" s="40" t="s">
        <v>23</v>
      </c>
      <c r="G640" s="40" t="s">
        <v>118</v>
      </c>
      <c r="H640" s="51" t="s">
        <v>495</v>
      </c>
      <c r="I640" s="52">
        <v>1</v>
      </c>
      <c r="J640" s="40" t="s">
        <v>26</v>
      </c>
      <c r="K640" s="40" t="s">
        <v>543</v>
      </c>
      <c r="L640" s="48">
        <v>41292</v>
      </c>
      <c r="M640" s="49">
        <v>0.73333333333333295</v>
      </c>
      <c r="N640" s="50">
        <v>2900000</v>
      </c>
      <c r="O640" s="50">
        <v>2126667</v>
      </c>
    </row>
    <row r="641" spans="1:15" s="25" customFormat="1" ht="60" customHeight="1" x14ac:dyDescent="0.2">
      <c r="A641" s="41" t="s">
        <v>493</v>
      </c>
      <c r="B641" s="39">
        <v>634</v>
      </c>
      <c r="C641" s="40" t="s">
        <v>514</v>
      </c>
      <c r="D641" s="40" t="s">
        <v>515</v>
      </c>
      <c r="E641" s="41" t="s">
        <v>117</v>
      </c>
      <c r="F641" s="40" t="s">
        <v>23</v>
      </c>
      <c r="G641" s="40" t="s">
        <v>118</v>
      </c>
      <c r="H641" s="51" t="s">
        <v>495</v>
      </c>
      <c r="I641" s="52">
        <v>1</v>
      </c>
      <c r="J641" s="40" t="s">
        <v>26</v>
      </c>
      <c r="K641" s="40" t="s">
        <v>530</v>
      </c>
      <c r="L641" s="48">
        <v>41284</v>
      </c>
      <c r="M641" s="49">
        <v>10</v>
      </c>
      <c r="N641" s="50">
        <v>2290000</v>
      </c>
      <c r="O641" s="50">
        <v>22900000</v>
      </c>
    </row>
    <row r="642" spans="1:15" s="25" customFormat="1" ht="60" customHeight="1" x14ac:dyDescent="0.2">
      <c r="A642" s="41" t="s">
        <v>493</v>
      </c>
      <c r="B642" s="39">
        <v>635</v>
      </c>
      <c r="C642" s="40" t="s">
        <v>514</v>
      </c>
      <c r="D642" s="40" t="s">
        <v>515</v>
      </c>
      <c r="E642" s="41" t="s">
        <v>117</v>
      </c>
      <c r="F642" s="40" t="s">
        <v>23</v>
      </c>
      <c r="G642" s="40" t="s">
        <v>118</v>
      </c>
      <c r="H642" s="51" t="s">
        <v>495</v>
      </c>
      <c r="I642" s="52">
        <v>1</v>
      </c>
      <c r="J642" s="40" t="s">
        <v>26</v>
      </c>
      <c r="K642" s="40" t="s">
        <v>544</v>
      </c>
      <c r="L642" s="48">
        <v>41284</v>
      </c>
      <c r="M642" s="49">
        <v>10</v>
      </c>
      <c r="N642" s="50">
        <v>2290000</v>
      </c>
      <c r="O642" s="50">
        <v>22900000</v>
      </c>
    </row>
    <row r="643" spans="1:15" s="25" customFormat="1" ht="60" customHeight="1" x14ac:dyDescent="0.2">
      <c r="A643" s="41" t="s">
        <v>493</v>
      </c>
      <c r="B643" s="39">
        <v>636</v>
      </c>
      <c r="C643" s="40" t="s">
        <v>514</v>
      </c>
      <c r="D643" s="40" t="s">
        <v>526</v>
      </c>
      <c r="E643" s="41" t="s">
        <v>117</v>
      </c>
      <c r="F643" s="40" t="s">
        <v>23</v>
      </c>
      <c r="G643" s="40" t="s">
        <v>118</v>
      </c>
      <c r="H643" s="51" t="s">
        <v>495</v>
      </c>
      <c r="I643" s="52">
        <v>1</v>
      </c>
      <c r="J643" s="40" t="s">
        <v>26</v>
      </c>
      <c r="K643" s="40" t="s">
        <v>545</v>
      </c>
      <c r="L643" s="48">
        <v>41284</v>
      </c>
      <c r="M643" s="49">
        <v>10</v>
      </c>
      <c r="N643" s="50">
        <v>2290000</v>
      </c>
      <c r="O643" s="50">
        <v>22900000</v>
      </c>
    </row>
    <row r="644" spans="1:15" s="25" customFormat="1" ht="60" customHeight="1" x14ac:dyDescent="0.2">
      <c r="A644" s="41" t="s">
        <v>493</v>
      </c>
      <c r="B644" s="39">
        <v>637</v>
      </c>
      <c r="C644" s="40" t="s">
        <v>514</v>
      </c>
      <c r="D644" s="40" t="s">
        <v>526</v>
      </c>
      <c r="E644" s="41" t="s">
        <v>117</v>
      </c>
      <c r="F644" s="40" t="s">
        <v>23</v>
      </c>
      <c r="G644" s="40" t="s">
        <v>118</v>
      </c>
      <c r="H644" s="51" t="s">
        <v>495</v>
      </c>
      <c r="I644" s="52">
        <v>1</v>
      </c>
      <c r="J644" s="40" t="s">
        <v>26</v>
      </c>
      <c r="K644" s="40" t="s">
        <v>545</v>
      </c>
      <c r="L644" s="48">
        <v>41284</v>
      </c>
      <c r="M644" s="49">
        <v>10</v>
      </c>
      <c r="N644" s="50">
        <v>2290000</v>
      </c>
      <c r="O644" s="50">
        <v>22900000</v>
      </c>
    </row>
    <row r="645" spans="1:15" s="25" customFormat="1" ht="60" customHeight="1" x14ac:dyDescent="0.2">
      <c r="A645" s="41" t="s">
        <v>493</v>
      </c>
      <c r="B645" s="39">
        <v>638</v>
      </c>
      <c r="C645" s="40" t="s">
        <v>514</v>
      </c>
      <c r="D645" s="40" t="s">
        <v>526</v>
      </c>
      <c r="E645" s="41" t="s">
        <v>117</v>
      </c>
      <c r="F645" s="40" t="s">
        <v>23</v>
      </c>
      <c r="G645" s="40" t="s">
        <v>118</v>
      </c>
      <c r="H645" s="51" t="s">
        <v>495</v>
      </c>
      <c r="I645" s="52">
        <v>1</v>
      </c>
      <c r="J645" s="40" t="s">
        <v>26</v>
      </c>
      <c r="K645" s="40" t="s">
        <v>546</v>
      </c>
      <c r="L645" s="48">
        <v>41284</v>
      </c>
      <c r="M645" s="49">
        <v>10</v>
      </c>
      <c r="N645" s="50">
        <v>4390000</v>
      </c>
      <c r="O645" s="50">
        <v>43900000</v>
      </c>
    </row>
    <row r="646" spans="1:15" s="25" customFormat="1" ht="60" customHeight="1" x14ac:dyDescent="0.2">
      <c r="A646" s="41" t="s">
        <v>493</v>
      </c>
      <c r="B646" s="39">
        <v>639</v>
      </c>
      <c r="C646" s="40" t="s">
        <v>514</v>
      </c>
      <c r="D646" s="40" t="s">
        <v>526</v>
      </c>
      <c r="E646" s="41" t="s">
        <v>117</v>
      </c>
      <c r="F646" s="40" t="s">
        <v>23</v>
      </c>
      <c r="G646" s="40" t="s">
        <v>118</v>
      </c>
      <c r="H646" s="51" t="s">
        <v>495</v>
      </c>
      <c r="I646" s="52">
        <v>1</v>
      </c>
      <c r="J646" s="40" t="s">
        <v>26</v>
      </c>
      <c r="K646" s="40" t="s">
        <v>547</v>
      </c>
      <c r="L646" s="48">
        <v>41284</v>
      </c>
      <c r="M646" s="49">
        <v>11</v>
      </c>
      <c r="N646" s="50">
        <v>1540000</v>
      </c>
      <c r="O646" s="50">
        <v>16940000</v>
      </c>
    </row>
    <row r="647" spans="1:15" s="25" customFormat="1" ht="60" customHeight="1" x14ac:dyDescent="0.2">
      <c r="A647" s="41" t="s">
        <v>493</v>
      </c>
      <c r="B647" s="39">
        <v>640</v>
      </c>
      <c r="C647" s="40" t="s">
        <v>514</v>
      </c>
      <c r="D647" s="40" t="s">
        <v>526</v>
      </c>
      <c r="E647" s="41" t="s">
        <v>117</v>
      </c>
      <c r="F647" s="40" t="s">
        <v>23</v>
      </c>
      <c r="G647" s="40" t="s">
        <v>118</v>
      </c>
      <c r="H647" s="51" t="s">
        <v>495</v>
      </c>
      <c r="I647" s="52">
        <v>1</v>
      </c>
      <c r="J647" s="40" t="s">
        <v>26</v>
      </c>
      <c r="K647" s="40" t="s">
        <v>548</v>
      </c>
      <c r="L647" s="48">
        <v>41292</v>
      </c>
      <c r="M647" s="49">
        <v>1</v>
      </c>
      <c r="N647" s="50">
        <v>1480000</v>
      </c>
      <c r="O647" s="50">
        <v>1480000</v>
      </c>
    </row>
    <row r="648" spans="1:15" s="25" customFormat="1" ht="60" customHeight="1" x14ac:dyDescent="0.2">
      <c r="A648" s="41" t="s">
        <v>493</v>
      </c>
      <c r="B648" s="39">
        <v>641</v>
      </c>
      <c r="C648" s="40" t="s">
        <v>514</v>
      </c>
      <c r="D648" s="40" t="s">
        <v>526</v>
      </c>
      <c r="E648" s="41" t="s">
        <v>117</v>
      </c>
      <c r="F648" s="40" t="s">
        <v>23</v>
      </c>
      <c r="G648" s="40" t="s">
        <v>118</v>
      </c>
      <c r="H648" s="51" t="s">
        <v>495</v>
      </c>
      <c r="I648" s="52">
        <v>1</v>
      </c>
      <c r="J648" s="40" t="s">
        <v>26</v>
      </c>
      <c r="K648" s="40" t="s">
        <v>549</v>
      </c>
      <c r="L648" s="48">
        <v>41284</v>
      </c>
      <c r="M648" s="49">
        <v>11</v>
      </c>
      <c r="N648" s="50">
        <v>1540000</v>
      </c>
      <c r="O648" s="50">
        <v>16940000</v>
      </c>
    </row>
    <row r="649" spans="1:15" s="25" customFormat="1" ht="60" customHeight="1" x14ac:dyDescent="0.2">
      <c r="A649" s="41" t="s">
        <v>493</v>
      </c>
      <c r="B649" s="39">
        <v>642</v>
      </c>
      <c r="C649" s="40" t="s">
        <v>514</v>
      </c>
      <c r="D649" s="40" t="s">
        <v>526</v>
      </c>
      <c r="E649" s="41" t="s">
        <v>117</v>
      </c>
      <c r="F649" s="40" t="s">
        <v>23</v>
      </c>
      <c r="G649" s="40" t="s">
        <v>118</v>
      </c>
      <c r="H649" s="51" t="s">
        <v>495</v>
      </c>
      <c r="I649" s="52">
        <v>1</v>
      </c>
      <c r="J649" s="40" t="s">
        <v>26</v>
      </c>
      <c r="K649" s="40" t="s">
        <v>550</v>
      </c>
      <c r="L649" s="48">
        <v>41292</v>
      </c>
      <c r="M649" s="49">
        <v>0.5</v>
      </c>
      <c r="N649" s="50">
        <v>1480000</v>
      </c>
      <c r="O649" s="50">
        <v>740000</v>
      </c>
    </row>
    <row r="650" spans="1:15" s="25" customFormat="1" ht="60" customHeight="1" x14ac:dyDescent="0.2">
      <c r="A650" s="41" t="s">
        <v>493</v>
      </c>
      <c r="B650" s="39">
        <v>643</v>
      </c>
      <c r="C650" s="40" t="s">
        <v>514</v>
      </c>
      <c r="D650" s="40" t="s">
        <v>526</v>
      </c>
      <c r="E650" s="41" t="s">
        <v>117</v>
      </c>
      <c r="F650" s="40" t="s">
        <v>23</v>
      </c>
      <c r="G650" s="40" t="s">
        <v>118</v>
      </c>
      <c r="H650" s="51" t="s">
        <v>495</v>
      </c>
      <c r="I650" s="52">
        <v>1</v>
      </c>
      <c r="J650" s="40" t="s">
        <v>26</v>
      </c>
      <c r="K650" s="40" t="s">
        <v>549</v>
      </c>
      <c r="L650" s="48">
        <v>41284</v>
      </c>
      <c r="M650" s="49">
        <v>11</v>
      </c>
      <c r="N650" s="50">
        <v>1540000</v>
      </c>
      <c r="O650" s="50">
        <v>16940000</v>
      </c>
    </row>
    <row r="651" spans="1:15" s="25" customFormat="1" ht="60" customHeight="1" x14ac:dyDescent="0.2">
      <c r="A651" s="41" t="s">
        <v>493</v>
      </c>
      <c r="B651" s="39">
        <v>644</v>
      </c>
      <c r="C651" s="40" t="s">
        <v>514</v>
      </c>
      <c r="D651" s="40" t="s">
        <v>526</v>
      </c>
      <c r="E651" s="41" t="s">
        <v>117</v>
      </c>
      <c r="F651" s="40" t="s">
        <v>23</v>
      </c>
      <c r="G651" s="40" t="s">
        <v>118</v>
      </c>
      <c r="H651" s="51" t="s">
        <v>495</v>
      </c>
      <c r="I651" s="52">
        <v>1</v>
      </c>
      <c r="J651" s="40" t="s">
        <v>26</v>
      </c>
      <c r="K651" s="40" t="s">
        <v>551</v>
      </c>
      <c r="L651" s="48">
        <v>41292</v>
      </c>
      <c r="M651" s="49">
        <v>0.93333333333333302</v>
      </c>
      <c r="N651" s="50">
        <v>1480000</v>
      </c>
      <c r="O651" s="50">
        <v>1381333</v>
      </c>
    </row>
    <row r="652" spans="1:15" s="25" customFormat="1" ht="60" customHeight="1" x14ac:dyDescent="0.2">
      <c r="A652" s="41" t="s">
        <v>493</v>
      </c>
      <c r="B652" s="39">
        <v>645</v>
      </c>
      <c r="C652" s="40" t="s">
        <v>514</v>
      </c>
      <c r="D652" s="40" t="s">
        <v>526</v>
      </c>
      <c r="E652" s="41" t="s">
        <v>117</v>
      </c>
      <c r="F652" s="40" t="s">
        <v>23</v>
      </c>
      <c r="G652" s="40" t="s">
        <v>118</v>
      </c>
      <c r="H652" s="51" t="s">
        <v>495</v>
      </c>
      <c r="I652" s="52">
        <v>1</v>
      </c>
      <c r="J652" s="40" t="s">
        <v>26</v>
      </c>
      <c r="K652" s="40" t="s">
        <v>552</v>
      </c>
      <c r="L652" s="48">
        <v>41284</v>
      </c>
      <c r="M652" s="49">
        <v>11</v>
      </c>
      <c r="N652" s="50">
        <v>1540000</v>
      </c>
      <c r="O652" s="50">
        <v>16940000</v>
      </c>
    </row>
    <row r="653" spans="1:15" s="25" customFormat="1" ht="60" customHeight="1" x14ac:dyDescent="0.2">
      <c r="A653" s="41" t="s">
        <v>493</v>
      </c>
      <c r="B653" s="39">
        <v>646</v>
      </c>
      <c r="C653" s="40" t="s">
        <v>496</v>
      </c>
      <c r="D653" s="40" t="s">
        <v>497</v>
      </c>
      <c r="E653" s="41" t="s">
        <v>117</v>
      </c>
      <c r="F653" s="40" t="s">
        <v>23</v>
      </c>
      <c r="G653" s="40" t="s">
        <v>118</v>
      </c>
      <c r="H653" s="51" t="s">
        <v>495</v>
      </c>
      <c r="I653" s="52">
        <v>1</v>
      </c>
      <c r="J653" s="40" t="s">
        <v>26</v>
      </c>
      <c r="K653" s="40" t="s">
        <v>553</v>
      </c>
      <c r="L653" s="48">
        <v>41292</v>
      </c>
      <c r="M653" s="49">
        <v>2</v>
      </c>
      <c r="N653" s="50">
        <v>1480000</v>
      </c>
      <c r="O653" s="50">
        <v>2960000</v>
      </c>
    </row>
    <row r="654" spans="1:15" s="25" customFormat="1" ht="60" customHeight="1" x14ac:dyDescent="0.2">
      <c r="A654" s="41" t="s">
        <v>493</v>
      </c>
      <c r="B654" s="39">
        <v>647</v>
      </c>
      <c r="C654" s="40" t="s">
        <v>514</v>
      </c>
      <c r="D654" s="40" t="s">
        <v>526</v>
      </c>
      <c r="E654" s="41" t="s">
        <v>117</v>
      </c>
      <c r="F654" s="40" t="s">
        <v>23</v>
      </c>
      <c r="G654" s="40" t="s">
        <v>118</v>
      </c>
      <c r="H654" s="51" t="s">
        <v>495</v>
      </c>
      <c r="I654" s="52">
        <v>1</v>
      </c>
      <c r="J654" s="40" t="s">
        <v>26</v>
      </c>
      <c r="K654" s="40" t="s">
        <v>547</v>
      </c>
      <c r="L654" s="48">
        <v>41284</v>
      </c>
      <c r="M654" s="49">
        <v>11</v>
      </c>
      <c r="N654" s="50">
        <v>1540000</v>
      </c>
      <c r="O654" s="50">
        <v>16940000</v>
      </c>
    </row>
    <row r="655" spans="1:15" s="25" customFormat="1" ht="60" customHeight="1" x14ac:dyDescent="0.2">
      <c r="A655" s="41" t="s">
        <v>493</v>
      </c>
      <c r="B655" s="39">
        <v>648</v>
      </c>
      <c r="C655" s="40" t="s">
        <v>514</v>
      </c>
      <c r="D655" s="40" t="s">
        <v>526</v>
      </c>
      <c r="E655" s="41" t="s">
        <v>117</v>
      </c>
      <c r="F655" s="40" t="s">
        <v>23</v>
      </c>
      <c r="G655" s="40" t="s">
        <v>118</v>
      </c>
      <c r="H655" s="51" t="s">
        <v>495</v>
      </c>
      <c r="I655" s="52">
        <v>1</v>
      </c>
      <c r="J655" s="40" t="s">
        <v>26</v>
      </c>
      <c r="K655" s="40" t="s">
        <v>547</v>
      </c>
      <c r="L655" s="48">
        <v>41284</v>
      </c>
      <c r="M655" s="49">
        <v>11</v>
      </c>
      <c r="N655" s="50">
        <v>1540000</v>
      </c>
      <c r="O655" s="50">
        <v>16940000</v>
      </c>
    </row>
    <row r="656" spans="1:15" s="25" customFormat="1" ht="60" customHeight="1" x14ac:dyDescent="0.2">
      <c r="A656" s="41" t="s">
        <v>493</v>
      </c>
      <c r="B656" s="39">
        <v>649</v>
      </c>
      <c r="C656" s="40" t="s">
        <v>514</v>
      </c>
      <c r="D656" s="40" t="s">
        <v>526</v>
      </c>
      <c r="E656" s="41" t="s">
        <v>117</v>
      </c>
      <c r="F656" s="40" t="s">
        <v>23</v>
      </c>
      <c r="G656" s="40" t="s">
        <v>118</v>
      </c>
      <c r="H656" s="51" t="s">
        <v>495</v>
      </c>
      <c r="I656" s="52">
        <v>1</v>
      </c>
      <c r="J656" s="40" t="s">
        <v>26</v>
      </c>
      <c r="K656" s="40" t="s">
        <v>554</v>
      </c>
      <c r="L656" s="48">
        <v>41292</v>
      </c>
      <c r="M656" s="49">
        <v>0.93333333333333302</v>
      </c>
      <c r="N656" s="50">
        <v>1480000</v>
      </c>
      <c r="O656" s="50">
        <v>1381333</v>
      </c>
    </row>
    <row r="657" spans="1:15" s="25" customFormat="1" ht="60" customHeight="1" x14ac:dyDescent="0.2">
      <c r="A657" s="41" t="s">
        <v>493</v>
      </c>
      <c r="B657" s="39">
        <v>650</v>
      </c>
      <c r="C657" s="40" t="s">
        <v>514</v>
      </c>
      <c r="D657" s="40" t="s">
        <v>526</v>
      </c>
      <c r="E657" s="41" t="s">
        <v>117</v>
      </c>
      <c r="F657" s="40" t="s">
        <v>23</v>
      </c>
      <c r="G657" s="40" t="s">
        <v>118</v>
      </c>
      <c r="H657" s="51" t="s">
        <v>495</v>
      </c>
      <c r="I657" s="52">
        <v>1</v>
      </c>
      <c r="J657" s="40" t="s">
        <v>26</v>
      </c>
      <c r="K657" s="40" t="s">
        <v>547</v>
      </c>
      <c r="L657" s="48">
        <v>41284</v>
      </c>
      <c r="M657" s="49">
        <v>11</v>
      </c>
      <c r="N657" s="50">
        <v>1540000</v>
      </c>
      <c r="O657" s="50">
        <v>16940000</v>
      </c>
    </row>
    <row r="658" spans="1:15" s="25" customFormat="1" ht="60" customHeight="1" x14ac:dyDescent="0.2">
      <c r="A658" s="41" t="s">
        <v>493</v>
      </c>
      <c r="B658" s="39">
        <v>651</v>
      </c>
      <c r="C658" s="40" t="s">
        <v>514</v>
      </c>
      <c r="D658" s="40" t="s">
        <v>526</v>
      </c>
      <c r="E658" s="41" t="s">
        <v>117</v>
      </c>
      <c r="F658" s="40" t="s">
        <v>23</v>
      </c>
      <c r="G658" s="40" t="s">
        <v>118</v>
      </c>
      <c r="H658" s="51" t="s">
        <v>495</v>
      </c>
      <c r="I658" s="52">
        <v>1</v>
      </c>
      <c r="J658" s="40" t="s">
        <v>26</v>
      </c>
      <c r="K658" s="40" t="s">
        <v>555</v>
      </c>
      <c r="L658" s="48">
        <v>41284</v>
      </c>
      <c r="M658" s="49">
        <v>11</v>
      </c>
      <c r="N658" s="50">
        <v>1540000</v>
      </c>
      <c r="O658" s="50">
        <v>16940000</v>
      </c>
    </row>
    <row r="659" spans="1:15" s="25" customFormat="1" ht="60" customHeight="1" x14ac:dyDescent="0.2">
      <c r="A659" s="41" t="s">
        <v>493</v>
      </c>
      <c r="B659" s="39">
        <v>652</v>
      </c>
      <c r="C659" s="40" t="s">
        <v>514</v>
      </c>
      <c r="D659" s="40" t="s">
        <v>526</v>
      </c>
      <c r="E659" s="41" t="s">
        <v>117</v>
      </c>
      <c r="F659" s="40" t="s">
        <v>23</v>
      </c>
      <c r="G659" s="40" t="s">
        <v>118</v>
      </c>
      <c r="H659" s="51" t="s">
        <v>495</v>
      </c>
      <c r="I659" s="52">
        <v>1</v>
      </c>
      <c r="J659" s="40" t="s">
        <v>26</v>
      </c>
      <c r="K659" s="40" t="s">
        <v>556</v>
      </c>
      <c r="L659" s="48">
        <v>41292</v>
      </c>
      <c r="M659" s="49">
        <v>0.66666666666666696</v>
      </c>
      <c r="N659" s="50">
        <v>1480000</v>
      </c>
      <c r="O659" s="50">
        <v>937333</v>
      </c>
    </row>
    <row r="660" spans="1:15" s="25" customFormat="1" ht="60" customHeight="1" x14ac:dyDescent="0.2">
      <c r="A660" s="41" t="s">
        <v>493</v>
      </c>
      <c r="B660" s="39">
        <v>653</v>
      </c>
      <c r="C660" s="40" t="s">
        <v>496</v>
      </c>
      <c r="D660" s="40" t="s">
        <v>497</v>
      </c>
      <c r="E660" s="41" t="s">
        <v>117</v>
      </c>
      <c r="F660" s="40" t="s">
        <v>23</v>
      </c>
      <c r="G660" s="40" t="s">
        <v>118</v>
      </c>
      <c r="H660" s="51" t="s">
        <v>495</v>
      </c>
      <c r="I660" s="52">
        <v>1</v>
      </c>
      <c r="J660" s="40" t="s">
        <v>26</v>
      </c>
      <c r="K660" s="40" t="s">
        <v>557</v>
      </c>
      <c r="L660" s="48">
        <v>41284</v>
      </c>
      <c r="M660" s="49">
        <v>11</v>
      </c>
      <c r="N660" s="50">
        <v>5410000</v>
      </c>
      <c r="O660" s="50">
        <v>59510000</v>
      </c>
    </row>
    <row r="661" spans="1:15" s="25" customFormat="1" ht="60" customHeight="1" x14ac:dyDescent="0.2">
      <c r="A661" s="41" t="s">
        <v>493</v>
      </c>
      <c r="B661" s="39">
        <v>654</v>
      </c>
      <c r="C661" s="40" t="s">
        <v>496</v>
      </c>
      <c r="D661" s="40" t="s">
        <v>497</v>
      </c>
      <c r="E661" s="41" t="s">
        <v>117</v>
      </c>
      <c r="F661" s="40" t="s">
        <v>23</v>
      </c>
      <c r="G661" s="40" t="s">
        <v>118</v>
      </c>
      <c r="H661" s="51" t="s">
        <v>495</v>
      </c>
      <c r="I661" s="52">
        <v>1</v>
      </c>
      <c r="J661" s="40" t="s">
        <v>26</v>
      </c>
      <c r="K661" s="40" t="s">
        <v>558</v>
      </c>
      <c r="L661" s="48">
        <v>41292</v>
      </c>
      <c r="M661" s="49">
        <v>0.93333333333333302</v>
      </c>
      <c r="N661" s="50">
        <v>5300000</v>
      </c>
      <c r="O661" s="50">
        <v>4946667</v>
      </c>
    </row>
    <row r="662" spans="1:15" s="25" customFormat="1" ht="60" customHeight="1" x14ac:dyDescent="0.2">
      <c r="A662" s="41" t="s">
        <v>493</v>
      </c>
      <c r="B662" s="39">
        <v>655</v>
      </c>
      <c r="C662" s="40" t="s">
        <v>496</v>
      </c>
      <c r="D662" s="40" t="s">
        <v>497</v>
      </c>
      <c r="E662" s="41" t="s">
        <v>117</v>
      </c>
      <c r="F662" s="40" t="s">
        <v>23</v>
      </c>
      <c r="G662" s="40" t="s">
        <v>118</v>
      </c>
      <c r="H662" s="51" t="s">
        <v>495</v>
      </c>
      <c r="I662" s="52">
        <v>1</v>
      </c>
      <c r="J662" s="40" t="s">
        <v>26</v>
      </c>
      <c r="K662" s="40" t="s">
        <v>559</v>
      </c>
      <c r="L662" s="48">
        <v>41284</v>
      </c>
      <c r="M662" s="49">
        <v>10</v>
      </c>
      <c r="N662" s="50">
        <v>2290000</v>
      </c>
      <c r="O662" s="50">
        <v>22900000</v>
      </c>
    </row>
    <row r="663" spans="1:15" s="25" customFormat="1" ht="60" customHeight="1" x14ac:dyDescent="0.2">
      <c r="A663" s="41" t="s">
        <v>493</v>
      </c>
      <c r="B663" s="39">
        <v>656</v>
      </c>
      <c r="C663" s="40" t="s">
        <v>496</v>
      </c>
      <c r="D663" s="40" t="s">
        <v>497</v>
      </c>
      <c r="E663" s="41" t="s">
        <v>117</v>
      </c>
      <c r="F663" s="40" t="s">
        <v>23</v>
      </c>
      <c r="G663" s="40" t="s">
        <v>118</v>
      </c>
      <c r="H663" s="51" t="s">
        <v>495</v>
      </c>
      <c r="I663" s="52">
        <v>1</v>
      </c>
      <c r="J663" s="40" t="s">
        <v>26</v>
      </c>
      <c r="K663" s="40" t="s">
        <v>559</v>
      </c>
      <c r="L663" s="48">
        <v>41284</v>
      </c>
      <c r="M663" s="49">
        <v>11</v>
      </c>
      <c r="N663" s="50">
        <v>2290000</v>
      </c>
      <c r="O663" s="50">
        <v>25190000</v>
      </c>
    </row>
    <row r="664" spans="1:15" s="25" customFormat="1" ht="60" customHeight="1" x14ac:dyDescent="0.2">
      <c r="A664" s="41" t="s">
        <v>493</v>
      </c>
      <c r="B664" s="39">
        <v>657</v>
      </c>
      <c r="C664" s="40" t="s">
        <v>496</v>
      </c>
      <c r="D664" s="40" t="s">
        <v>497</v>
      </c>
      <c r="E664" s="41" t="s">
        <v>117</v>
      </c>
      <c r="F664" s="40" t="s">
        <v>23</v>
      </c>
      <c r="G664" s="40" t="s">
        <v>118</v>
      </c>
      <c r="H664" s="51" t="s">
        <v>495</v>
      </c>
      <c r="I664" s="52">
        <v>1</v>
      </c>
      <c r="J664" s="40" t="s">
        <v>26</v>
      </c>
      <c r="K664" s="40" t="s">
        <v>559</v>
      </c>
      <c r="L664" s="48">
        <v>41284</v>
      </c>
      <c r="M664" s="49">
        <v>11</v>
      </c>
      <c r="N664" s="50">
        <v>2290000</v>
      </c>
      <c r="O664" s="50">
        <v>25190000</v>
      </c>
    </row>
    <row r="665" spans="1:15" s="25" customFormat="1" ht="60" customHeight="1" x14ac:dyDescent="0.2">
      <c r="A665" s="41" t="s">
        <v>493</v>
      </c>
      <c r="B665" s="39">
        <v>658</v>
      </c>
      <c r="C665" s="40" t="s">
        <v>496</v>
      </c>
      <c r="D665" s="40" t="s">
        <v>497</v>
      </c>
      <c r="E665" s="41" t="s">
        <v>117</v>
      </c>
      <c r="F665" s="40" t="s">
        <v>23</v>
      </c>
      <c r="G665" s="40" t="s">
        <v>118</v>
      </c>
      <c r="H665" s="51" t="s">
        <v>495</v>
      </c>
      <c r="I665" s="52">
        <v>1</v>
      </c>
      <c r="J665" s="40" t="s">
        <v>26</v>
      </c>
      <c r="K665" s="40" t="s">
        <v>560</v>
      </c>
      <c r="L665" s="48">
        <v>41284</v>
      </c>
      <c r="M665" s="49">
        <v>11</v>
      </c>
      <c r="N665" s="50">
        <v>2680000</v>
      </c>
      <c r="O665" s="50">
        <v>29480000</v>
      </c>
    </row>
    <row r="666" spans="1:15" s="25" customFormat="1" ht="60" customHeight="1" x14ac:dyDescent="0.2">
      <c r="A666" s="41" t="s">
        <v>493</v>
      </c>
      <c r="B666" s="39">
        <v>659</v>
      </c>
      <c r="C666" s="40" t="s">
        <v>496</v>
      </c>
      <c r="D666" s="40" t="s">
        <v>497</v>
      </c>
      <c r="E666" s="41" t="s">
        <v>117</v>
      </c>
      <c r="F666" s="40" t="s">
        <v>23</v>
      </c>
      <c r="G666" s="40" t="s">
        <v>118</v>
      </c>
      <c r="H666" s="51" t="s">
        <v>495</v>
      </c>
      <c r="I666" s="52">
        <v>1</v>
      </c>
      <c r="J666" s="40" t="s">
        <v>26</v>
      </c>
      <c r="K666" s="40" t="s">
        <v>559</v>
      </c>
      <c r="L666" s="48">
        <v>41284</v>
      </c>
      <c r="M666" s="49">
        <v>11</v>
      </c>
      <c r="N666" s="50">
        <v>2290000</v>
      </c>
      <c r="O666" s="50">
        <v>25190000</v>
      </c>
    </row>
    <row r="667" spans="1:15" s="25" customFormat="1" ht="60" customHeight="1" x14ac:dyDescent="0.2">
      <c r="A667" s="41" t="s">
        <v>493</v>
      </c>
      <c r="B667" s="39">
        <v>660</v>
      </c>
      <c r="C667" s="40" t="s">
        <v>496</v>
      </c>
      <c r="D667" s="40" t="s">
        <v>497</v>
      </c>
      <c r="E667" s="41" t="s">
        <v>117</v>
      </c>
      <c r="F667" s="40" t="s">
        <v>23</v>
      </c>
      <c r="G667" s="40" t="s">
        <v>118</v>
      </c>
      <c r="H667" s="51" t="s">
        <v>495</v>
      </c>
      <c r="I667" s="52">
        <v>1</v>
      </c>
      <c r="J667" s="40" t="s">
        <v>26</v>
      </c>
      <c r="K667" s="40" t="s">
        <v>561</v>
      </c>
      <c r="L667" s="48">
        <v>41292</v>
      </c>
      <c r="M667" s="49">
        <v>0.9</v>
      </c>
      <c r="N667" s="50">
        <v>2200000</v>
      </c>
      <c r="O667" s="50">
        <v>1613333</v>
      </c>
    </row>
    <row r="668" spans="1:15" s="25" customFormat="1" ht="60" customHeight="1" x14ac:dyDescent="0.2">
      <c r="A668" s="41" t="s">
        <v>493</v>
      </c>
      <c r="B668" s="39">
        <v>661</v>
      </c>
      <c r="C668" s="40" t="s">
        <v>496</v>
      </c>
      <c r="D668" s="40" t="s">
        <v>497</v>
      </c>
      <c r="E668" s="41" t="s">
        <v>117</v>
      </c>
      <c r="F668" s="40" t="s">
        <v>23</v>
      </c>
      <c r="G668" s="40" t="s">
        <v>118</v>
      </c>
      <c r="H668" s="51" t="s">
        <v>495</v>
      </c>
      <c r="I668" s="52">
        <v>1</v>
      </c>
      <c r="J668" s="40" t="s">
        <v>26</v>
      </c>
      <c r="K668" s="40" t="s">
        <v>559</v>
      </c>
      <c r="L668" s="48">
        <v>41284</v>
      </c>
      <c r="M668" s="49">
        <v>10</v>
      </c>
      <c r="N668" s="50">
        <v>2990000</v>
      </c>
      <c r="O668" s="50">
        <v>29900000</v>
      </c>
    </row>
    <row r="669" spans="1:15" s="25" customFormat="1" ht="60" customHeight="1" x14ac:dyDescent="0.2">
      <c r="A669" s="41" t="s">
        <v>493</v>
      </c>
      <c r="B669" s="39">
        <v>662</v>
      </c>
      <c r="C669" s="40" t="s">
        <v>496</v>
      </c>
      <c r="D669" s="40" t="s">
        <v>562</v>
      </c>
      <c r="E669" s="41" t="s">
        <v>117</v>
      </c>
      <c r="F669" s="40" t="s">
        <v>23</v>
      </c>
      <c r="G669" s="40" t="s">
        <v>118</v>
      </c>
      <c r="H669" s="51" t="s">
        <v>495</v>
      </c>
      <c r="I669" s="52">
        <v>1</v>
      </c>
      <c r="J669" s="40" t="s">
        <v>26</v>
      </c>
      <c r="K669" s="40" t="s">
        <v>563</v>
      </c>
      <c r="L669" s="48">
        <v>41284</v>
      </c>
      <c r="M669" s="49">
        <v>11</v>
      </c>
      <c r="N669" s="50">
        <v>4390000</v>
      </c>
      <c r="O669" s="50">
        <v>48290000</v>
      </c>
    </row>
    <row r="670" spans="1:15" s="25" customFormat="1" ht="60" customHeight="1" x14ac:dyDescent="0.2">
      <c r="A670" s="41" t="s">
        <v>493</v>
      </c>
      <c r="B670" s="39">
        <v>663</v>
      </c>
      <c r="C670" s="40" t="s">
        <v>496</v>
      </c>
      <c r="D670" s="40" t="s">
        <v>497</v>
      </c>
      <c r="E670" s="41" t="s">
        <v>117</v>
      </c>
      <c r="F670" s="40" t="s">
        <v>23</v>
      </c>
      <c r="G670" s="40" t="s">
        <v>118</v>
      </c>
      <c r="H670" s="51" t="s">
        <v>495</v>
      </c>
      <c r="I670" s="52">
        <v>1</v>
      </c>
      <c r="J670" s="40" t="s">
        <v>26</v>
      </c>
      <c r="K670" s="40" t="s">
        <v>564</v>
      </c>
      <c r="L670" s="48">
        <v>41284</v>
      </c>
      <c r="M670" s="49">
        <v>9</v>
      </c>
      <c r="N670" s="50">
        <v>1660000</v>
      </c>
      <c r="O670" s="50">
        <v>14940000</v>
      </c>
    </row>
    <row r="671" spans="1:15" s="25" customFormat="1" ht="60" customHeight="1" x14ac:dyDescent="0.2">
      <c r="A671" s="41" t="s">
        <v>493</v>
      </c>
      <c r="B671" s="39">
        <v>664</v>
      </c>
      <c r="C671" s="40" t="s">
        <v>496</v>
      </c>
      <c r="D671" s="40" t="s">
        <v>497</v>
      </c>
      <c r="E671" s="41" t="s">
        <v>117</v>
      </c>
      <c r="F671" s="40" t="s">
        <v>23</v>
      </c>
      <c r="G671" s="40" t="s">
        <v>118</v>
      </c>
      <c r="H671" s="51" t="s">
        <v>495</v>
      </c>
      <c r="I671" s="52">
        <v>1</v>
      </c>
      <c r="J671" s="40" t="s">
        <v>26</v>
      </c>
      <c r="K671" s="40" t="s">
        <v>565</v>
      </c>
      <c r="L671" s="48">
        <v>41284</v>
      </c>
      <c r="M671" s="49">
        <v>11</v>
      </c>
      <c r="N671" s="50">
        <v>1210000</v>
      </c>
      <c r="O671" s="50">
        <v>13310000</v>
      </c>
    </row>
    <row r="672" spans="1:15" s="25" customFormat="1" ht="60" customHeight="1" x14ac:dyDescent="0.2">
      <c r="A672" s="41" t="s">
        <v>493</v>
      </c>
      <c r="B672" s="39">
        <v>665</v>
      </c>
      <c r="C672" s="40" t="s">
        <v>514</v>
      </c>
      <c r="D672" s="40" t="s">
        <v>526</v>
      </c>
      <c r="E672" s="41" t="s">
        <v>117</v>
      </c>
      <c r="F672" s="40" t="s">
        <v>23</v>
      </c>
      <c r="G672" s="40" t="s">
        <v>118</v>
      </c>
      <c r="H672" s="51" t="s">
        <v>495</v>
      </c>
      <c r="I672" s="52">
        <v>1</v>
      </c>
      <c r="J672" s="40" t="s">
        <v>26</v>
      </c>
      <c r="K672" s="40" t="s">
        <v>566</v>
      </c>
      <c r="L672" s="48">
        <v>41284</v>
      </c>
      <c r="M672" s="49">
        <v>11</v>
      </c>
      <c r="N672" s="50">
        <v>5410000</v>
      </c>
      <c r="O672" s="50">
        <v>59510000</v>
      </c>
    </row>
    <row r="673" spans="1:15" s="25" customFormat="1" ht="60" customHeight="1" x14ac:dyDescent="0.2">
      <c r="A673" s="41" t="s">
        <v>493</v>
      </c>
      <c r="B673" s="39">
        <v>666</v>
      </c>
      <c r="C673" s="40" t="s">
        <v>514</v>
      </c>
      <c r="D673" s="40" t="s">
        <v>526</v>
      </c>
      <c r="E673" s="41" t="s">
        <v>117</v>
      </c>
      <c r="F673" s="40" t="s">
        <v>23</v>
      </c>
      <c r="G673" s="40" t="s">
        <v>118</v>
      </c>
      <c r="H673" s="51" t="s">
        <v>495</v>
      </c>
      <c r="I673" s="52">
        <v>1</v>
      </c>
      <c r="J673" s="40" t="s">
        <v>26</v>
      </c>
      <c r="K673" s="40" t="s">
        <v>567</v>
      </c>
      <c r="L673" s="48">
        <v>41292</v>
      </c>
      <c r="M673" s="49">
        <v>0.73333333333333295</v>
      </c>
      <c r="N673" s="50">
        <v>3800000</v>
      </c>
      <c r="O673" s="50">
        <v>2786667</v>
      </c>
    </row>
    <row r="674" spans="1:15" s="25" customFormat="1" ht="60" customHeight="1" x14ac:dyDescent="0.2">
      <c r="A674" s="41" t="s">
        <v>493</v>
      </c>
      <c r="B674" s="39">
        <v>667</v>
      </c>
      <c r="C674" s="40" t="s">
        <v>514</v>
      </c>
      <c r="D674" s="40" t="s">
        <v>526</v>
      </c>
      <c r="E674" s="41" t="s">
        <v>117</v>
      </c>
      <c r="F674" s="40" t="s">
        <v>23</v>
      </c>
      <c r="G674" s="40" t="s">
        <v>118</v>
      </c>
      <c r="H674" s="51" t="s">
        <v>495</v>
      </c>
      <c r="I674" s="52">
        <v>1</v>
      </c>
      <c r="J674" s="40" t="s">
        <v>26</v>
      </c>
      <c r="K674" s="40" t="s">
        <v>568</v>
      </c>
      <c r="L674" s="48">
        <v>41292</v>
      </c>
      <c r="M674" s="49">
        <v>0.93333333333333302</v>
      </c>
      <c r="N674" s="50">
        <v>5300000</v>
      </c>
      <c r="O674" s="50">
        <v>4946667</v>
      </c>
    </row>
    <row r="675" spans="1:15" s="25" customFormat="1" ht="60" customHeight="1" x14ac:dyDescent="0.2">
      <c r="A675" s="41" t="s">
        <v>493</v>
      </c>
      <c r="B675" s="39">
        <v>668</v>
      </c>
      <c r="C675" s="40" t="s">
        <v>514</v>
      </c>
      <c r="D675" s="40" t="s">
        <v>526</v>
      </c>
      <c r="E675" s="41" t="s">
        <v>117</v>
      </c>
      <c r="F675" s="40" t="s">
        <v>23</v>
      </c>
      <c r="G675" s="40" t="s">
        <v>118</v>
      </c>
      <c r="H675" s="51" t="s">
        <v>495</v>
      </c>
      <c r="I675" s="52">
        <v>1</v>
      </c>
      <c r="J675" s="40" t="s">
        <v>26</v>
      </c>
      <c r="K675" s="40" t="s">
        <v>569</v>
      </c>
      <c r="L675" s="48">
        <v>41284</v>
      </c>
      <c r="M675" s="49">
        <v>11</v>
      </c>
      <c r="N675" s="50">
        <v>3880000</v>
      </c>
      <c r="O675" s="50">
        <v>42680000</v>
      </c>
    </row>
    <row r="676" spans="1:15" s="25" customFormat="1" ht="60" customHeight="1" x14ac:dyDescent="0.2">
      <c r="A676" s="41" t="s">
        <v>493</v>
      </c>
      <c r="B676" s="39">
        <v>669</v>
      </c>
      <c r="C676" s="40" t="s">
        <v>514</v>
      </c>
      <c r="D676" s="40" t="s">
        <v>526</v>
      </c>
      <c r="E676" s="41" t="s">
        <v>117</v>
      </c>
      <c r="F676" s="40" t="s">
        <v>23</v>
      </c>
      <c r="G676" s="40" t="s">
        <v>118</v>
      </c>
      <c r="H676" s="51" t="s">
        <v>495</v>
      </c>
      <c r="I676" s="52">
        <v>1</v>
      </c>
      <c r="J676" s="40" t="s">
        <v>26</v>
      </c>
      <c r="K676" s="40" t="s">
        <v>570</v>
      </c>
      <c r="L676" s="48">
        <v>41284</v>
      </c>
      <c r="M676" s="49">
        <v>10</v>
      </c>
      <c r="N676" s="50">
        <v>2990000</v>
      </c>
      <c r="O676" s="50">
        <v>29900000</v>
      </c>
    </row>
    <row r="677" spans="1:15" s="25" customFormat="1" ht="60" customHeight="1" x14ac:dyDescent="0.2">
      <c r="A677" s="41" t="s">
        <v>493</v>
      </c>
      <c r="B677" s="39">
        <v>670</v>
      </c>
      <c r="C677" s="40" t="s">
        <v>514</v>
      </c>
      <c r="D677" s="40" t="s">
        <v>526</v>
      </c>
      <c r="E677" s="41" t="s">
        <v>117</v>
      </c>
      <c r="F677" s="40" t="s">
        <v>23</v>
      </c>
      <c r="G677" s="40" t="s">
        <v>118</v>
      </c>
      <c r="H677" s="51" t="s">
        <v>495</v>
      </c>
      <c r="I677" s="52">
        <v>1</v>
      </c>
      <c r="J677" s="40" t="s">
        <v>26</v>
      </c>
      <c r="K677" s="40" t="s">
        <v>570</v>
      </c>
      <c r="L677" s="48">
        <v>41284</v>
      </c>
      <c r="M677" s="49">
        <v>10</v>
      </c>
      <c r="N677" s="50">
        <v>2990000</v>
      </c>
      <c r="O677" s="50">
        <v>29900000</v>
      </c>
    </row>
    <row r="678" spans="1:15" s="25" customFormat="1" ht="60" customHeight="1" x14ac:dyDescent="0.2">
      <c r="A678" s="41" t="s">
        <v>493</v>
      </c>
      <c r="B678" s="39">
        <v>671</v>
      </c>
      <c r="C678" s="40" t="s">
        <v>514</v>
      </c>
      <c r="D678" s="40" t="s">
        <v>526</v>
      </c>
      <c r="E678" s="41" t="s">
        <v>117</v>
      </c>
      <c r="F678" s="40" t="s">
        <v>23</v>
      </c>
      <c r="G678" s="40" t="s">
        <v>118</v>
      </c>
      <c r="H678" s="51" t="s">
        <v>495</v>
      </c>
      <c r="I678" s="52">
        <v>1</v>
      </c>
      <c r="J678" s="40" t="s">
        <v>26</v>
      </c>
      <c r="K678" s="40" t="s">
        <v>570</v>
      </c>
      <c r="L678" s="48">
        <v>41284</v>
      </c>
      <c r="M678" s="49">
        <v>10</v>
      </c>
      <c r="N678" s="50">
        <v>2990000</v>
      </c>
      <c r="O678" s="50">
        <v>29900000</v>
      </c>
    </row>
    <row r="679" spans="1:15" s="25" customFormat="1" ht="60" customHeight="1" x14ac:dyDescent="0.2">
      <c r="A679" s="41" t="s">
        <v>493</v>
      </c>
      <c r="B679" s="39">
        <v>672</v>
      </c>
      <c r="C679" s="40" t="s">
        <v>514</v>
      </c>
      <c r="D679" s="40" t="s">
        <v>526</v>
      </c>
      <c r="E679" s="41" t="s">
        <v>117</v>
      </c>
      <c r="F679" s="40" t="s">
        <v>23</v>
      </c>
      <c r="G679" s="40" t="s">
        <v>118</v>
      </c>
      <c r="H679" s="51" t="s">
        <v>495</v>
      </c>
      <c r="I679" s="52">
        <v>1</v>
      </c>
      <c r="J679" s="40" t="s">
        <v>26</v>
      </c>
      <c r="K679" s="40" t="s">
        <v>570</v>
      </c>
      <c r="L679" s="48">
        <v>41284</v>
      </c>
      <c r="M679" s="49">
        <v>10</v>
      </c>
      <c r="N679" s="50">
        <v>2680000</v>
      </c>
      <c r="O679" s="50">
        <v>26800000</v>
      </c>
    </row>
    <row r="680" spans="1:15" s="25" customFormat="1" ht="60" customHeight="1" x14ac:dyDescent="0.2">
      <c r="A680" s="41" t="s">
        <v>493</v>
      </c>
      <c r="B680" s="39">
        <v>673</v>
      </c>
      <c r="C680" s="40" t="s">
        <v>496</v>
      </c>
      <c r="D680" s="40" t="s">
        <v>497</v>
      </c>
      <c r="E680" s="41" t="s">
        <v>117</v>
      </c>
      <c r="F680" s="40" t="s">
        <v>23</v>
      </c>
      <c r="G680" s="40" t="s">
        <v>118</v>
      </c>
      <c r="H680" s="51" t="s">
        <v>495</v>
      </c>
      <c r="I680" s="52">
        <v>1</v>
      </c>
      <c r="J680" s="40" t="s">
        <v>26</v>
      </c>
      <c r="K680" s="40" t="s">
        <v>571</v>
      </c>
      <c r="L680" s="48">
        <v>41292</v>
      </c>
      <c r="M680" s="49">
        <v>0.4</v>
      </c>
      <c r="N680" s="50">
        <v>2200000</v>
      </c>
      <c r="O680" s="50">
        <v>880000</v>
      </c>
    </row>
    <row r="681" spans="1:15" s="25" customFormat="1" ht="60" customHeight="1" x14ac:dyDescent="0.2">
      <c r="A681" s="41" t="s">
        <v>493</v>
      </c>
      <c r="B681" s="39">
        <v>674</v>
      </c>
      <c r="C681" s="40" t="s">
        <v>514</v>
      </c>
      <c r="D681" s="40" t="s">
        <v>526</v>
      </c>
      <c r="E681" s="41" t="s">
        <v>117</v>
      </c>
      <c r="F681" s="40" t="s">
        <v>23</v>
      </c>
      <c r="G681" s="40" t="s">
        <v>118</v>
      </c>
      <c r="H681" s="51" t="s">
        <v>495</v>
      </c>
      <c r="I681" s="52">
        <v>1</v>
      </c>
      <c r="J681" s="40" t="s">
        <v>26</v>
      </c>
      <c r="K681" s="40" t="s">
        <v>570</v>
      </c>
      <c r="L681" s="48">
        <v>41284</v>
      </c>
      <c r="M681" s="49">
        <v>10</v>
      </c>
      <c r="N681" s="50">
        <v>2290000</v>
      </c>
      <c r="O681" s="50">
        <v>22900000</v>
      </c>
    </row>
    <row r="682" spans="1:15" s="25" customFormat="1" ht="60" customHeight="1" x14ac:dyDescent="0.2">
      <c r="A682" s="41" t="s">
        <v>493</v>
      </c>
      <c r="B682" s="39">
        <v>675</v>
      </c>
      <c r="C682" s="40" t="s">
        <v>514</v>
      </c>
      <c r="D682" s="40" t="s">
        <v>572</v>
      </c>
      <c r="E682" s="41" t="s">
        <v>117</v>
      </c>
      <c r="F682" s="40" t="s">
        <v>23</v>
      </c>
      <c r="G682" s="40" t="s">
        <v>118</v>
      </c>
      <c r="H682" s="51" t="s">
        <v>495</v>
      </c>
      <c r="I682" s="52">
        <v>1</v>
      </c>
      <c r="J682" s="40" t="s">
        <v>26</v>
      </c>
      <c r="K682" s="40" t="s">
        <v>573</v>
      </c>
      <c r="L682" s="48">
        <v>41284</v>
      </c>
      <c r="M682" s="49">
        <v>10</v>
      </c>
      <c r="N682" s="54">
        <v>2290000</v>
      </c>
      <c r="O682" s="50">
        <v>22900000</v>
      </c>
    </row>
    <row r="683" spans="1:15" s="25" customFormat="1" ht="60" customHeight="1" x14ac:dyDescent="0.2">
      <c r="A683" s="41" t="s">
        <v>493</v>
      </c>
      <c r="B683" s="39">
        <v>676</v>
      </c>
      <c r="C683" s="40" t="s">
        <v>514</v>
      </c>
      <c r="D683" s="40" t="s">
        <v>572</v>
      </c>
      <c r="E683" s="41" t="s">
        <v>117</v>
      </c>
      <c r="F683" s="40" t="s">
        <v>23</v>
      </c>
      <c r="G683" s="40" t="s">
        <v>118</v>
      </c>
      <c r="H683" s="51" t="s">
        <v>495</v>
      </c>
      <c r="I683" s="52">
        <v>1</v>
      </c>
      <c r="J683" s="40" t="s">
        <v>26</v>
      </c>
      <c r="K683" s="40" t="s">
        <v>574</v>
      </c>
      <c r="L683" s="48">
        <v>41284</v>
      </c>
      <c r="M683" s="49">
        <v>10</v>
      </c>
      <c r="N683" s="50">
        <v>2290000</v>
      </c>
      <c r="O683" s="50">
        <v>22900000</v>
      </c>
    </row>
    <row r="684" spans="1:15" s="25" customFormat="1" ht="60" customHeight="1" x14ac:dyDescent="0.2">
      <c r="A684" s="41" t="s">
        <v>493</v>
      </c>
      <c r="B684" s="39">
        <v>677</v>
      </c>
      <c r="C684" s="40" t="s">
        <v>514</v>
      </c>
      <c r="D684" s="40" t="s">
        <v>519</v>
      </c>
      <c r="E684" s="41" t="s">
        <v>117</v>
      </c>
      <c r="F684" s="40" t="s">
        <v>23</v>
      </c>
      <c r="G684" s="40" t="s">
        <v>118</v>
      </c>
      <c r="H684" s="51" t="s">
        <v>495</v>
      </c>
      <c r="I684" s="52">
        <v>1</v>
      </c>
      <c r="J684" s="40" t="s">
        <v>26</v>
      </c>
      <c r="K684" s="40" t="s">
        <v>575</v>
      </c>
      <c r="L684" s="48">
        <v>41284</v>
      </c>
      <c r="M684" s="49">
        <v>10</v>
      </c>
      <c r="N684" s="54">
        <v>2290000</v>
      </c>
      <c r="O684" s="50">
        <v>22900000</v>
      </c>
    </row>
    <row r="685" spans="1:15" s="25" customFormat="1" ht="60" customHeight="1" x14ac:dyDescent="0.2">
      <c r="A685" s="41" t="s">
        <v>493</v>
      </c>
      <c r="B685" s="39">
        <v>678</v>
      </c>
      <c r="C685" s="40" t="s">
        <v>514</v>
      </c>
      <c r="D685" s="40" t="s">
        <v>519</v>
      </c>
      <c r="E685" s="41" t="s">
        <v>117</v>
      </c>
      <c r="F685" s="40" t="s">
        <v>23</v>
      </c>
      <c r="G685" s="40" t="s">
        <v>118</v>
      </c>
      <c r="H685" s="51" t="s">
        <v>495</v>
      </c>
      <c r="I685" s="52">
        <v>1</v>
      </c>
      <c r="J685" s="40" t="s">
        <v>26</v>
      </c>
      <c r="K685" s="40" t="s">
        <v>576</v>
      </c>
      <c r="L685" s="48">
        <v>41284</v>
      </c>
      <c r="M685" s="49">
        <v>10</v>
      </c>
      <c r="N685" s="54">
        <v>2290000</v>
      </c>
      <c r="O685" s="50">
        <v>22900000</v>
      </c>
    </row>
    <row r="686" spans="1:15" s="25" customFormat="1" ht="60" customHeight="1" x14ac:dyDescent="0.2">
      <c r="A686" s="41" t="s">
        <v>493</v>
      </c>
      <c r="B686" s="39">
        <v>679</v>
      </c>
      <c r="C686" s="40" t="s">
        <v>514</v>
      </c>
      <c r="D686" s="40" t="s">
        <v>526</v>
      </c>
      <c r="E686" s="41" t="s">
        <v>117</v>
      </c>
      <c r="F686" s="40" t="s">
        <v>23</v>
      </c>
      <c r="G686" s="40" t="s">
        <v>118</v>
      </c>
      <c r="H686" s="51" t="s">
        <v>495</v>
      </c>
      <c r="I686" s="52">
        <v>1</v>
      </c>
      <c r="J686" s="40" t="s">
        <v>26</v>
      </c>
      <c r="K686" s="40" t="s">
        <v>577</v>
      </c>
      <c r="L686" s="48">
        <v>41284</v>
      </c>
      <c r="M686" s="49">
        <v>11</v>
      </c>
      <c r="N686" s="50">
        <v>1540000</v>
      </c>
      <c r="O686" s="50">
        <v>16940000</v>
      </c>
    </row>
    <row r="687" spans="1:15" s="25" customFormat="1" ht="60" customHeight="1" x14ac:dyDescent="0.2">
      <c r="A687" s="41" t="s">
        <v>493</v>
      </c>
      <c r="B687" s="39">
        <v>680</v>
      </c>
      <c r="C687" s="40" t="s">
        <v>514</v>
      </c>
      <c r="D687" s="40" t="s">
        <v>515</v>
      </c>
      <c r="E687" s="41" t="s">
        <v>117</v>
      </c>
      <c r="F687" s="40" t="s">
        <v>23</v>
      </c>
      <c r="G687" s="40" t="s">
        <v>118</v>
      </c>
      <c r="H687" s="51" t="s">
        <v>495</v>
      </c>
      <c r="I687" s="52">
        <v>1</v>
      </c>
      <c r="J687" s="40" t="s">
        <v>26</v>
      </c>
      <c r="K687" s="40" t="s">
        <v>578</v>
      </c>
      <c r="L687" s="48">
        <v>41292</v>
      </c>
      <c r="M687" s="49">
        <v>2</v>
      </c>
      <c r="N687" s="50">
        <v>2030000</v>
      </c>
      <c r="O687" s="50">
        <v>4060000</v>
      </c>
    </row>
    <row r="688" spans="1:15" s="25" customFormat="1" ht="60" customHeight="1" x14ac:dyDescent="0.2">
      <c r="A688" s="41" t="s">
        <v>493</v>
      </c>
      <c r="B688" s="39">
        <v>681</v>
      </c>
      <c r="C688" s="40" t="s">
        <v>514</v>
      </c>
      <c r="D688" s="40" t="s">
        <v>526</v>
      </c>
      <c r="E688" s="41" t="s">
        <v>117</v>
      </c>
      <c r="F688" s="40" t="s">
        <v>23</v>
      </c>
      <c r="G688" s="40" t="s">
        <v>118</v>
      </c>
      <c r="H688" s="51" t="s">
        <v>495</v>
      </c>
      <c r="I688" s="52">
        <v>1</v>
      </c>
      <c r="J688" s="40" t="s">
        <v>26</v>
      </c>
      <c r="K688" s="40" t="s">
        <v>579</v>
      </c>
      <c r="L688" s="48">
        <v>41284</v>
      </c>
      <c r="M688" s="49">
        <v>10</v>
      </c>
      <c r="N688" s="50">
        <v>2110000</v>
      </c>
      <c r="O688" s="50">
        <v>21100000</v>
      </c>
    </row>
    <row r="689" spans="1:15" s="25" customFormat="1" ht="60" customHeight="1" x14ac:dyDescent="0.2">
      <c r="A689" s="41" t="s">
        <v>493</v>
      </c>
      <c r="B689" s="39">
        <v>682</v>
      </c>
      <c r="C689" s="40" t="s">
        <v>514</v>
      </c>
      <c r="D689" s="40" t="s">
        <v>526</v>
      </c>
      <c r="E689" s="41" t="s">
        <v>117</v>
      </c>
      <c r="F689" s="40" t="s">
        <v>23</v>
      </c>
      <c r="G689" s="40" t="s">
        <v>118</v>
      </c>
      <c r="H689" s="51" t="s">
        <v>495</v>
      </c>
      <c r="I689" s="52">
        <v>1</v>
      </c>
      <c r="J689" s="40" t="s">
        <v>26</v>
      </c>
      <c r="K689" s="40" t="s">
        <v>580</v>
      </c>
      <c r="L689" s="48">
        <v>41284</v>
      </c>
      <c r="M689" s="49">
        <v>10</v>
      </c>
      <c r="N689" s="50">
        <v>3370000</v>
      </c>
      <c r="O689" s="50">
        <v>33700000</v>
      </c>
    </row>
    <row r="690" spans="1:15" s="25" customFormat="1" ht="60" customHeight="1" x14ac:dyDescent="0.2">
      <c r="A690" s="41" t="s">
        <v>493</v>
      </c>
      <c r="B690" s="39">
        <v>683</v>
      </c>
      <c r="C690" s="40" t="s">
        <v>514</v>
      </c>
      <c r="D690" s="40" t="s">
        <v>515</v>
      </c>
      <c r="E690" s="41" t="s">
        <v>117</v>
      </c>
      <c r="F690" s="40" t="s">
        <v>23</v>
      </c>
      <c r="G690" s="40" t="s">
        <v>118</v>
      </c>
      <c r="H690" s="51" t="s">
        <v>495</v>
      </c>
      <c r="I690" s="52">
        <v>1</v>
      </c>
      <c r="J690" s="40" t="s">
        <v>26</v>
      </c>
      <c r="K690" s="40" t="s">
        <v>581</v>
      </c>
      <c r="L690" s="48">
        <v>41292</v>
      </c>
      <c r="M690" s="49">
        <v>2</v>
      </c>
      <c r="N690" s="50">
        <v>2400000</v>
      </c>
      <c r="O690" s="50">
        <v>4800000</v>
      </c>
    </row>
    <row r="691" spans="1:15" s="25" customFormat="1" ht="60" customHeight="1" x14ac:dyDescent="0.2">
      <c r="A691" s="41" t="s">
        <v>493</v>
      </c>
      <c r="B691" s="39">
        <v>684</v>
      </c>
      <c r="C691" s="40" t="s">
        <v>514</v>
      </c>
      <c r="D691" s="40" t="s">
        <v>526</v>
      </c>
      <c r="E691" s="41" t="s">
        <v>117</v>
      </c>
      <c r="F691" s="40" t="s">
        <v>23</v>
      </c>
      <c r="G691" s="40" t="s">
        <v>118</v>
      </c>
      <c r="H691" s="51" t="s">
        <v>495</v>
      </c>
      <c r="I691" s="52">
        <v>1</v>
      </c>
      <c r="J691" s="40" t="s">
        <v>26</v>
      </c>
      <c r="K691" s="40" t="s">
        <v>547</v>
      </c>
      <c r="L691" s="48">
        <v>41284</v>
      </c>
      <c r="M691" s="49">
        <v>11</v>
      </c>
      <c r="N691" s="50">
        <v>1540000</v>
      </c>
      <c r="O691" s="50">
        <v>16940000</v>
      </c>
    </row>
    <row r="692" spans="1:15" s="25" customFormat="1" ht="60" customHeight="1" x14ac:dyDescent="0.2">
      <c r="A692" s="41" t="s">
        <v>493</v>
      </c>
      <c r="B692" s="39">
        <v>685</v>
      </c>
      <c r="C692" s="40" t="s">
        <v>496</v>
      </c>
      <c r="D692" s="40" t="s">
        <v>533</v>
      </c>
      <c r="E692" s="41" t="s">
        <v>117</v>
      </c>
      <c r="F692" s="40" t="s">
        <v>31</v>
      </c>
      <c r="G692" s="40" t="s">
        <v>32</v>
      </c>
      <c r="H692" s="40" t="s">
        <v>534</v>
      </c>
      <c r="I692" s="52">
        <v>1</v>
      </c>
      <c r="J692" s="40" t="s">
        <v>26</v>
      </c>
      <c r="K692" s="53" t="s">
        <v>536</v>
      </c>
      <c r="L692" s="48">
        <v>41306</v>
      </c>
      <c r="M692" s="49">
        <v>1</v>
      </c>
      <c r="N692" s="50">
        <v>632321</v>
      </c>
      <c r="O692" s="50">
        <v>632321</v>
      </c>
    </row>
    <row r="693" spans="1:15" s="25" customFormat="1" ht="60" customHeight="1" x14ac:dyDescent="0.2">
      <c r="A693" s="41" t="s">
        <v>493</v>
      </c>
      <c r="B693" s="39">
        <v>686</v>
      </c>
      <c r="C693" s="40" t="s">
        <v>514</v>
      </c>
      <c r="D693" s="40" t="s">
        <v>515</v>
      </c>
      <c r="E693" s="41" t="s">
        <v>117</v>
      </c>
      <c r="F693" s="40" t="s">
        <v>23</v>
      </c>
      <c r="G693" s="40" t="s">
        <v>118</v>
      </c>
      <c r="H693" s="51" t="s">
        <v>495</v>
      </c>
      <c r="I693" s="52">
        <v>1</v>
      </c>
      <c r="J693" s="40" t="s">
        <v>26</v>
      </c>
      <c r="K693" s="40" t="s">
        <v>530</v>
      </c>
      <c r="L693" s="48">
        <v>41292</v>
      </c>
      <c r="M693" s="49">
        <v>10</v>
      </c>
      <c r="N693" s="50">
        <v>2290000</v>
      </c>
      <c r="O693" s="50">
        <v>22900000</v>
      </c>
    </row>
    <row r="694" spans="1:15" s="25" customFormat="1" ht="60" customHeight="1" x14ac:dyDescent="0.2">
      <c r="A694" s="41" t="s">
        <v>493</v>
      </c>
      <c r="B694" s="39">
        <v>687</v>
      </c>
      <c r="C694" s="40" t="s">
        <v>496</v>
      </c>
      <c r="D694" s="40" t="s">
        <v>497</v>
      </c>
      <c r="E694" s="41" t="s">
        <v>117</v>
      </c>
      <c r="F694" s="40" t="s">
        <v>23</v>
      </c>
      <c r="G694" s="40" t="s">
        <v>118</v>
      </c>
      <c r="H694" s="51" t="s">
        <v>495</v>
      </c>
      <c r="I694" s="52">
        <v>1</v>
      </c>
      <c r="J694" s="40" t="s">
        <v>26</v>
      </c>
      <c r="K694" s="40" t="s">
        <v>582</v>
      </c>
      <c r="L694" s="48">
        <v>41284</v>
      </c>
      <c r="M694" s="49">
        <v>10</v>
      </c>
      <c r="N694" s="50">
        <v>1540000</v>
      </c>
      <c r="O694" s="50">
        <v>15400000</v>
      </c>
    </row>
    <row r="695" spans="1:15" s="25" customFormat="1" ht="60" customHeight="1" x14ac:dyDescent="0.2">
      <c r="A695" s="41" t="s">
        <v>493</v>
      </c>
      <c r="B695" s="39">
        <v>688</v>
      </c>
      <c r="C695" s="40" t="s">
        <v>514</v>
      </c>
      <c r="D695" s="40" t="s">
        <v>526</v>
      </c>
      <c r="E695" s="41" t="s">
        <v>117</v>
      </c>
      <c r="F695" s="40" t="s">
        <v>23</v>
      </c>
      <c r="G695" s="40" t="s">
        <v>118</v>
      </c>
      <c r="H695" s="51" t="s">
        <v>495</v>
      </c>
      <c r="I695" s="52">
        <v>1</v>
      </c>
      <c r="J695" s="40" t="s">
        <v>26</v>
      </c>
      <c r="K695" s="40" t="s">
        <v>579</v>
      </c>
      <c r="L695" s="48">
        <v>41284</v>
      </c>
      <c r="M695" s="49">
        <v>10</v>
      </c>
      <c r="N695" s="50">
        <v>2110000</v>
      </c>
      <c r="O695" s="50">
        <v>21100000</v>
      </c>
    </row>
    <row r="696" spans="1:15" s="25" customFormat="1" ht="60" customHeight="1" x14ac:dyDescent="0.2">
      <c r="A696" s="41" t="s">
        <v>493</v>
      </c>
      <c r="B696" s="39">
        <v>689</v>
      </c>
      <c r="C696" s="40" t="s">
        <v>514</v>
      </c>
      <c r="D696" s="40" t="s">
        <v>526</v>
      </c>
      <c r="E696" s="41" t="s">
        <v>117</v>
      </c>
      <c r="F696" s="40" t="s">
        <v>23</v>
      </c>
      <c r="G696" s="40" t="s">
        <v>118</v>
      </c>
      <c r="H696" s="51" t="s">
        <v>495</v>
      </c>
      <c r="I696" s="52">
        <v>1</v>
      </c>
      <c r="J696" s="40" t="s">
        <v>26</v>
      </c>
      <c r="K696" s="40" t="s">
        <v>583</v>
      </c>
      <c r="L696" s="48">
        <v>41284</v>
      </c>
      <c r="M696" s="49">
        <v>11</v>
      </c>
      <c r="N696" s="50">
        <v>1540000</v>
      </c>
      <c r="O696" s="50">
        <v>16940000</v>
      </c>
    </row>
    <row r="697" spans="1:15" s="25" customFormat="1" ht="60" customHeight="1" x14ac:dyDescent="0.2">
      <c r="A697" s="41" t="s">
        <v>493</v>
      </c>
      <c r="B697" s="39">
        <v>690</v>
      </c>
      <c r="C697" s="40" t="s">
        <v>514</v>
      </c>
      <c r="D697" s="40" t="s">
        <v>526</v>
      </c>
      <c r="E697" s="41" t="s">
        <v>117</v>
      </c>
      <c r="F697" s="40" t="s">
        <v>23</v>
      </c>
      <c r="G697" s="40" t="s">
        <v>118</v>
      </c>
      <c r="H697" s="51" t="s">
        <v>495</v>
      </c>
      <c r="I697" s="52">
        <v>1</v>
      </c>
      <c r="J697" s="40" t="s">
        <v>26</v>
      </c>
      <c r="K697" s="40" t="s">
        <v>547</v>
      </c>
      <c r="L697" s="48">
        <v>41284</v>
      </c>
      <c r="M697" s="49">
        <v>11</v>
      </c>
      <c r="N697" s="50">
        <v>1540000</v>
      </c>
      <c r="O697" s="50">
        <v>16940000</v>
      </c>
    </row>
    <row r="698" spans="1:15" s="25" customFormat="1" ht="60" customHeight="1" x14ac:dyDescent="0.2">
      <c r="A698" s="41" t="s">
        <v>493</v>
      </c>
      <c r="B698" s="39">
        <v>691</v>
      </c>
      <c r="C698" s="40" t="s">
        <v>514</v>
      </c>
      <c r="D698" s="40" t="s">
        <v>515</v>
      </c>
      <c r="E698" s="41" t="s">
        <v>117</v>
      </c>
      <c r="F698" s="40" t="s">
        <v>23</v>
      </c>
      <c r="G698" s="40" t="s">
        <v>118</v>
      </c>
      <c r="H698" s="51" t="s">
        <v>495</v>
      </c>
      <c r="I698" s="52">
        <v>1</v>
      </c>
      <c r="J698" s="40" t="s">
        <v>26</v>
      </c>
      <c r="K698" s="40" t="s">
        <v>530</v>
      </c>
      <c r="L698" s="48">
        <v>41284</v>
      </c>
      <c r="M698" s="49">
        <v>10</v>
      </c>
      <c r="N698" s="50">
        <v>2290000</v>
      </c>
      <c r="O698" s="50">
        <v>22900000</v>
      </c>
    </row>
    <row r="699" spans="1:15" s="25" customFormat="1" ht="60" customHeight="1" x14ac:dyDescent="0.2">
      <c r="A699" s="41" t="s">
        <v>493</v>
      </c>
      <c r="B699" s="39">
        <v>692</v>
      </c>
      <c r="C699" s="40" t="s">
        <v>514</v>
      </c>
      <c r="D699" s="40" t="s">
        <v>526</v>
      </c>
      <c r="E699" s="41" t="s">
        <v>117</v>
      </c>
      <c r="F699" s="40" t="s">
        <v>23</v>
      </c>
      <c r="G699" s="40" t="s">
        <v>118</v>
      </c>
      <c r="H699" s="51" t="s">
        <v>495</v>
      </c>
      <c r="I699" s="52">
        <v>1</v>
      </c>
      <c r="J699" s="40" t="s">
        <v>26</v>
      </c>
      <c r="K699" s="40" t="s">
        <v>570</v>
      </c>
      <c r="L699" s="48">
        <v>41284</v>
      </c>
      <c r="M699" s="49">
        <v>10</v>
      </c>
      <c r="N699" s="50">
        <v>2290000</v>
      </c>
      <c r="O699" s="50">
        <v>22900000</v>
      </c>
    </row>
    <row r="700" spans="1:15" s="25" customFormat="1" ht="60" customHeight="1" x14ac:dyDescent="0.2">
      <c r="A700" s="41" t="s">
        <v>493</v>
      </c>
      <c r="B700" s="39">
        <v>693</v>
      </c>
      <c r="C700" s="40" t="s">
        <v>514</v>
      </c>
      <c r="D700" s="40" t="s">
        <v>526</v>
      </c>
      <c r="E700" s="41" t="s">
        <v>117</v>
      </c>
      <c r="F700" s="40" t="s">
        <v>23</v>
      </c>
      <c r="G700" s="40" t="s">
        <v>118</v>
      </c>
      <c r="H700" s="51" t="s">
        <v>495</v>
      </c>
      <c r="I700" s="52">
        <v>1</v>
      </c>
      <c r="J700" s="40" t="s">
        <v>26</v>
      </c>
      <c r="K700" s="40" t="s">
        <v>570</v>
      </c>
      <c r="L700" s="48">
        <v>41284</v>
      </c>
      <c r="M700" s="49">
        <v>10</v>
      </c>
      <c r="N700" s="50">
        <v>2290000</v>
      </c>
      <c r="O700" s="50">
        <v>22900000</v>
      </c>
    </row>
    <row r="701" spans="1:15" s="25" customFormat="1" ht="60" customHeight="1" x14ac:dyDescent="0.2">
      <c r="A701" s="41" t="s">
        <v>493</v>
      </c>
      <c r="B701" s="39">
        <v>694</v>
      </c>
      <c r="C701" s="40" t="s">
        <v>496</v>
      </c>
      <c r="D701" s="40" t="s">
        <v>533</v>
      </c>
      <c r="E701" s="41" t="s">
        <v>117</v>
      </c>
      <c r="F701" s="40" t="s">
        <v>31</v>
      </c>
      <c r="G701" s="40" t="s">
        <v>32</v>
      </c>
      <c r="H701" s="40" t="s">
        <v>534</v>
      </c>
      <c r="I701" s="52">
        <v>1</v>
      </c>
      <c r="J701" s="40" t="s">
        <v>26</v>
      </c>
      <c r="K701" s="53" t="s">
        <v>536</v>
      </c>
      <c r="L701" s="48">
        <v>41306</v>
      </c>
      <c r="M701" s="49">
        <v>1</v>
      </c>
      <c r="N701" s="50">
        <v>632321</v>
      </c>
      <c r="O701" s="50">
        <v>632321</v>
      </c>
    </row>
    <row r="702" spans="1:15" s="25" customFormat="1" ht="60" customHeight="1" x14ac:dyDescent="0.2">
      <c r="A702" s="41" t="s">
        <v>493</v>
      </c>
      <c r="B702" s="39">
        <v>695</v>
      </c>
      <c r="C702" s="40" t="s">
        <v>496</v>
      </c>
      <c r="D702" s="40" t="s">
        <v>533</v>
      </c>
      <c r="E702" s="41" t="s">
        <v>117</v>
      </c>
      <c r="F702" s="40" t="s">
        <v>31</v>
      </c>
      <c r="G702" s="40" t="s">
        <v>32</v>
      </c>
      <c r="H702" s="40" t="s">
        <v>534</v>
      </c>
      <c r="I702" s="52">
        <v>1</v>
      </c>
      <c r="J702" s="40" t="s">
        <v>26</v>
      </c>
      <c r="K702" s="53" t="s">
        <v>536</v>
      </c>
      <c r="L702" s="48">
        <v>41306</v>
      </c>
      <c r="M702" s="49">
        <v>1</v>
      </c>
      <c r="N702" s="50">
        <v>6956040</v>
      </c>
      <c r="O702" s="50">
        <v>4869228</v>
      </c>
    </row>
    <row r="703" spans="1:15" s="25" customFormat="1" ht="60" customHeight="1" x14ac:dyDescent="0.2">
      <c r="A703" s="41" t="s">
        <v>493</v>
      </c>
      <c r="B703" s="39">
        <v>696</v>
      </c>
      <c r="C703" s="40" t="s">
        <v>496</v>
      </c>
      <c r="D703" s="40" t="s">
        <v>497</v>
      </c>
      <c r="E703" s="41" t="s">
        <v>117</v>
      </c>
      <c r="F703" s="40" t="s">
        <v>31</v>
      </c>
      <c r="G703" s="40" t="s">
        <v>454</v>
      </c>
      <c r="H703" s="40" t="s">
        <v>69</v>
      </c>
      <c r="I703" s="52">
        <v>1</v>
      </c>
      <c r="J703" s="40" t="s">
        <v>26</v>
      </c>
      <c r="K703" s="40" t="s">
        <v>584</v>
      </c>
      <c r="L703" s="48">
        <v>41327</v>
      </c>
      <c r="M703" s="49">
        <v>2</v>
      </c>
      <c r="N703" s="50">
        <v>9342668</v>
      </c>
      <c r="O703" s="50">
        <v>18685336</v>
      </c>
    </row>
    <row r="704" spans="1:15" s="25" customFormat="1" ht="60" customHeight="1" x14ac:dyDescent="0.2">
      <c r="A704" s="41" t="s">
        <v>493</v>
      </c>
      <c r="B704" s="39">
        <v>697</v>
      </c>
      <c r="C704" s="40" t="s">
        <v>496</v>
      </c>
      <c r="D704" s="40" t="s">
        <v>497</v>
      </c>
      <c r="E704" s="41" t="s">
        <v>117</v>
      </c>
      <c r="F704" s="40" t="s">
        <v>31</v>
      </c>
      <c r="G704" s="40" t="s">
        <v>454</v>
      </c>
      <c r="H704" s="40" t="s">
        <v>69</v>
      </c>
      <c r="I704" s="52">
        <v>1</v>
      </c>
      <c r="J704" s="40" t="s">
        <v>26</v>
      </c>
      <c r="K704" s="40" t="s">
        <v>585</v>
      </c>
      <c r="L704" s="48">
        <v>41284</v>
      </c>
      <c r="M704" s="49">
        <v>11</v>
      </c>
      <c r="N704" s="50">
        <v>12000000</v>
      </c>
      <c r="O704" s="50">
        <v>71775170</v>
      </c>
    </row>
    <row r="705" spans="1:15" s="25" customFormat="1" ht="60" customHeight="1" x14ac:dyDescent="0.2">
      <c r="A705" s="41" t="s">
        <v>493</v>
      </c>
      <c r="B705" s="39">
        <v>698</v>
      </c>
      <c r="C705" s="40" t="s">
        <v>496</v>
      </c>
      <c r="D705" s="40" t="s">
        <v>562</v>
      </c>
      <c r="E705" s="41" t="s">
        <v>117</v>
      </c>
      <c r="F705" s="40" t="s">
        <v>31</v>
      </c>
      <c r="G705" s="40" t="s">
        <v>32</v>
      </c>
      <c r="H705" s="40" t="s">
        <v>534</v>
      </c>
      <c r="I705" s="52">
        <v>1</v>
      </c>
      <c r="J705" s="40" t="s">
        <v>26</v>
      </c>
      <c r="K705" s="40" t="s">
        <v>586</v>
      </c>
      <c r="L705" s="48">
        <v>41284</v>
      </c>
      <c r="M705" s="49">
        <v>1</v>
      </c>
      <c r="N705" s="50">
        <v>11675400</v>
      </c>
      <c r="O705" s="50">
        <v>11675400</v>
      </c>
    </row>
    <row r="706" spans="1:15" s="25" customFormat="1" ht="60" customHeight="1" x14ac:dyDescent="0.2">
      <c r="A706" s="41" t="s">
        <v>493</v>
      </c>
      <c r="B706" s="39">
        <v>699</v>
      </c>
      <c r="C706" s="40" t="s">
        <v>496</v>
      </c>
      <c r="D706" s="40" t="s">
        <v>533</v>
      </c>
      <c r="E706" s="41" t="s">
        <v>117</v>
      </c>
      <c r="F706" s="40" t="s">
        <v>31</v>
      </c>
      <c r="G706" s="40" t="s">
        <v>32</v>
      </c>
      <c r="H706" s="40" t="s">
        <v>534</v>
      </c>
      <c r="I706" s="52">
        <v>1</v>
      </c>
      <c r="J706" s="40" t="s">
        <v>26</v>
      </c>
      <c r="K706" s="53" t="s">
        <v>587</v>
      </c>
      <c r="L706" s="48">
        <v>41306</v>
      </c>
      <c r="M706" s="49">
        <v>8</v>
      </c>
      <c r="N706" s="50">
        <v>87259380.25</v>
      </c>
      <c r="O706" s="50">
        <v>698075042</v>
      </c>
    </row>
    <row r="707" spans="1:15" s="25" customFormat="1" ht="60" customHeight="1" x14ac:dyDescent="0.2">
      <c r="A707" s="41" t="s">
        <v>493</v>
      </c>
      <c r="B707" s="39">
        <v>700</v>
      </c>
      <c r="C707" s="40" t="s">
        <v>496</v>
      </c>
      <c r="D707" s="40" t="s">
        <v>533</v>
      </c>
      <c r="E707" s="41" t="s">
        <v>117</v>
      </c>
      <c r="F707" s="40" t="s">
        <v>31</v>
      </c>
      <c r="G707" s="40" t="s">
        <v>32</v>
      </c>
      <c r="H707" s="40" t="s">
        <v>534</v>
      </c>
      <c r="I707" s="52">
        <v>1</v>
      </c>
      <c r="J707" s="40" t="s">
        <v>26</v>
      </c>
      <c r="K707" s="53" t="s">
        <v>588</v>
      </c>
      <c r="L707" s="48">
        <v>41346</v>
      </c>
      <c r="M707" s="49">
        <v>3</v>
      </c>
      <c r="N707" s="50">
        <v>84574294</v>
      </c>
      <c r="O707" s="50">
        <v>253722882</v>
      </c>
    </row>
    <row r="708" spans="1:15" s="25" customFormat="1" ht="60" customHeight="1" x14ac:dyDescent="0.2">
      <c r="A708" s="41" t="s">
        <v>493</v>
      </c>
      <c r="B708" s="39">
        <v>701</v>
      </c>
      <c r="C708" s="40" t="s">
        <v>496</v>
      </c>
      <c r="D708" s="40" t="s">
        <v>533</v>
      </c>
      <c r="E708" s="41" t="s">
        <v>117</v>
      </c>
      <c r="F708" s="40" t="s">
        <v>31</v>
      </c>
      <c r="G708" s="40" t="s">
        <v>32</v>
      </c>
      <c r="H708" s="40" t="s">
        <v>534</v>
      </c>
      <c r="I708" s="52">
        <v>1</v>
      </c>
      <c r="J708" s="40" t="s">
        <v>26</v>
      </c>
      <c r="K708" s="53" t="s">
        <v>587</v>
      </c>
      <c r="L708" s="48">
        <v>41306</v>
      </c>
      <c r="M708" s="49">
        <v>8</v>
      </c>
      <c r="N708" s="50">
        <v>1387500</v>
      </c>
      <c r="O708" s="50">
        <v>11099658</v>
      </c>
    </row>
    <row r="709" spans="1:15" s="25" customFormat="1" ht="60" customHeight="1" x14ac:dyDescent="0.2">
      <c r="A709" s="41" t="s">
        <v>493</v>
      </c>
      <c r="B709" s="39">
        <v>702</v>
      </c>
      <c r="C709" s="40" t="s">
        <v>514</v>
      </c>
      <c r="D709" s="40" t="s">
        <v>515</v>
      </c>
      <c r="E709" s="41" t="s">
        <v>117</v>
      </c>
      <c r="F709" s="40" t="s">
        <v>31</v>
      </c>
      <c r="G709" s="40" t="s">
        <v>454</v>
      </c>
      <c r="H709" s="40" t="s">
        <v>69</v>
      </c>
      <c r="I709" s="52">
        <v>1</v>
      </c>
      <c r="J709" s="40" t="s">
        <v>26</v>
      </c>
      <c r="K709" s="40" t="s">
        <v>589</v>
      </c>
      <c r="L709" s="48">
        <v>41284</v>
      </c>
      <c r="M709" s="49">
        <v>10</v>
      </c>
      <c r="N709" s="50">
        <v>16997199.600000001</v>
      </c>
      <c r="O709" s="50">
        <v>35951300</v>
      </c>
    </row>
    <row r="710" spans="1:15" s="25" customFormat="1" ht="60" customHeight="1" x14ac:dyDescent="0.2">
      <c r="A710" s="41" t="s">
        <v>493</v>
      </c>
      <c r="B710" s="39">
        <v>703</v>
      </c>
      <c r="C710" s="40" t="s">
        <v>514</v>
      </c>
      <c r="D710" s="40" t="s">
        <v>515</v>
      </c>
      <c r="E710" s="41" t="s">
        <v>117</v>
      </c>
      <c r="F710" s="40" t="s">
        <v>31</v>
      </c>
      <c r="G710" s="40" t="s">
        <v>454</v>
      </c>
      <c r="H710" s="40" t="s">
        <v>69</v>
      </c>
      <c r="I710" s="52">
        <v>1</v>
      </c>
      <c r="J710" s="40" t="s">
        <v>26</v>
      </c>
      <c r="K710" s="40" t="s">
        <v>590</v>
      </c>
      <c r="L710" s="48">
        <v>41284</v>
      </c>
      <c r="M710" s="49">
        <v>10</v>
      </c>
      <c r="N710" s="50">
        <v>16997199.600000001</v>
      </c>
      <c r="O710" s="50">
        <v>107662756</v>
      </c>
    </row>
    <row r="711" spans="1:15" s="25" customFormat="1" ht="60" customHeight="1" x14ac:dyDescent="0.2">
      <c r="A711" s="41" t="s">
        <v>493</v>
      </c>
      <c r="B711" s="39">
        <v>704</v>
      </c>
      <c r="C711" s="40" t="s">
        <v>514</v>
      </c>
      <c r="D711" s="40" t="s">
        <v>515</v>
      </c>
      <c r="E711" s="41" t="s">
        <v>117</v>
      </c>
      <c r="F711" s="40" t="s">
        <v>31</v>
      </c>
      <c r="G711" s="40" t="s">
        <v>454</v>
      </c>
      <c r="H711" s="40" t="s">
        <v>69</v>
      </c>
      <c r="I711" s="52">
        <v>1</v>
      </c>
      <c r="J711" s="40" t="s">
        <v>26</v>
      </c>
      <c r="K711" s="40" t="s">
        <v>584</v>
      </c>
      <c r="L711" s="48">
        <v>41284</v>
      </c>
      <c r="M711" s="49">
        <v>2</v>
      </c>
      <c r="N711" s="50">
        <v>14014002</v>
      </c>
      <c r="O711" s="50">
        <v>28028004</v>
      </c>
    </row>
    <row r="712" spans="1:15" s="25" customFormat="1" ht="60" customHeight="1" x14ac:dyDescent="0.2">
      <c r="A712" s="41" t="s">
        <v>493</v>
      </c>
      <c r="B712" s="39">
        <v>705</v>
      </c>
      <c r="C712" s="40" t="s">
        <v>496</v>
      </c>
      <c r="D712" s="40" t="s">
        <v>533</v>
      </c>
      <c r="E712" s="41" t="s">
        <v>117</v>
      </c>
      <c r="F712" s="40" t="s">
        <v>31</v>
      </c>
      <c r="G712" s="40" t="s">
        <v>32</v>
      </c>
      <c r="H712" s="40" t="s">
        <v>534</v>
      </c>
      <c r="I712" s="52">
        <v>1</v>
      </c>
      <c r="J712" s="40" t="s">
        <v>26</v>
      </c>
      <c r="K712" s="40" t="s">
        <v>591</v>
      </c>
      <c r="L712" s="48">
        <v>41474</v>
      </c>
      <c r="M712" s="49">
        <v>1</v>
      </c>
      <c r="N712" s="50">
        <v>62884242</v>
      </c>
      <c r="O712" s="50">
        <v>62884242</v>
      </c>
    </row>
    <row r="713" spans="1:15" s="25" customFormat="1" ht="60" customHeight="1" x14ac:dyDescent="0.2">
      <c r="A713" s="41" t="s">
        <v>493</v>
      </c>
      <c r="B713" s="39">
        <v>706</v>
      </c>
      <c r="C713" s="40" t="s">
        <v>514</v>
      </c>
      <c r="D713" s="40" t="s">
        <v>572</v>
      </c>
      <c r="E713" s="41" t="s">
        <v>117</v>
      </c>
      <c r="F713" s="40" t="s">
        <v>23</v>
      </c>
      <c r="G713" s="40" t="s">
        <v>118</v>
      </c>
      <c r="H713" s="51" t="s">
        <v>495</v>
      </c>
      <c r="I713" s="52">
        <v>1</v>
      </c>
      <c r="J713" s="40" t="s">
        <v>26</v>
      </c>
      <c r="K713" s="40" t="s">
        <v>592</v>
      </c>
      <c r="L713" s="48">
        <v>41306</v>
      </c>
      <c r="M713" s="49">
        <v>5</v>
      </c>
      <c r="N713" s="50">
        <f>O713/M713</f>
        <v>2290000</v>
      </c>
      <c r="O713" s="50">
        <v>11450000</v>
      </c>
    </row>
    <row r="714" spans="1:15" s="25" customFormat="1" ht="60" customHeight="1" x14ac:dyDescent="0.2">
      <c r="A714" s="41" t="s">
        <v>493</v>
      </c>
      <c r="B714" s="39">
        <v>707</v>
      </c>
      <c r="C714" s="40" t="s">
        <v>514</v>
      </c>
      <c r="D714" s="40" t="s">
        <v>519</v>
      </c>
      <c r="E714" s="41" t="s">
        <v>117</v>
      </c>
      <c r="F714" s="40" t="s">
        <v>23</v>
      </c>
      <c r="G714" s="40" t="s">
        <v>118</v>
      </c>
      <c r="H714" s="51" t="s">
        <v>495</v>
      </c>
      <c r="I714" s="52">
        <v>1</v>
      </c>
      <c r="J714" s="40" t="s">
        <v>26</v>
      </c>
      <c r="K714" s="40" t="s">
        <v>593</v>
      </c>
      <c r="L714" s="48">
        <v>41306</v>
      </c>
      <c r="M714" s="49">
        <v>5</v>
      </c>
      <c r="N714" s="50">
        <f>O714/M714</f>
        <v>2290000</v>
      </c>
      <c r="O714" s="50">
        <v>11450000</v>
      </c>
    </row>
    <row r="715" spans="1:15" s="25" customFormat="1" ht="60" customHeight="1" x14ac:dyDescent="0.2">
      <c r="A715" s="41" t="s">
        <v>493</v>
      </c>
      <c r="B715" s="39">
        <v>708</v>
      </c>
      <c r="C715" s="40" t="s">
        <v>496</v>
      </c>
      <c r="D715" s="40" t="s">
        <v>497</v>
      </c>
      <c r="E715" s="41" t="s">
        <v>117</v>
      </c>
      <c r="F715" s="40" t="s">
        <v>31</v>
      </c>
      <c r="G715" s="40" t="s">
        <v>32</v>
      </c>
      <c r="H715" s="40" t="s">
        <v>534</v>
      </c>
      <c r="I715" s="52">
        <v>1</v>
      </c>
      <c r="J715" s="40" t="s">
        <v>26</v>
      </c>
      <c r="K715" s="40" t="s">
        <v>594</v>
      </c>
      <c r="L715" s="48">
        <v>41306</v>
      </c>
      <c r="M715" s="49">
        <v>1</v>
      </c>
      <c r="N715" s="50">
        <v>2770050</v>
      </c>
      <c r="O715" s="50">
        <v>2770050</v>
      </c>
    </row>
    <row r="716" spans="1:15" s="25" customFormat="1" ht="60" customHeight="1" x14ac:dyDescent="0.2">
      <c r="A716" s="41" t="s">
        <v>493</v>
      </c>
      <c r="B716" s="39">
        <v>709</v>
      </c>
      <c r="C716" s="40" t="s">
        <v>514</v>
      </c>
      <c r="D716" s="40" t="s">
        <v>515</v>
      </c>
      <c r="E716" s="41" t="s">
        <v>117</v>
      </c>
      <c r="F716" s="40" t="s">
        <v>23</v>
      </c>
      <c r="G716" s="40" t="s">
        <v>118</v>
      </c>
      <c r="H716" s="51" t="s">
        <v>495</v>
      </c>
      <c r="I716" s="52">
        <v>1</v>
      </c>
      <c r="J716" s="40" t="s">
        <v>26</v>
      </c>
      <c r="K716" s="40" t="s">
        <v>595</v>
      </c>
      <c r="L716" s="48">
        <v>41306</v>
      </c>
      <c r="M716" s="49">
        <v>5</v>
      </c>
      <c r="N716" s="50">
        <f>O716/M716</f>
        <v>2990000</v>
      </c>
      <c r="O716" s="50">
        <v>14950000</v>
      </c>
    </row>
    <row r="717" spans="1:15" s="25" customFormat="1" ht="60" customHeight="1" x14ac:dyDescent="0.2">
      <c r="A717" s="41" t="s">
        <v>493</v>
      </c>
      <c r="B717" s="39">
        <v>710</v>
      </c>
      <c r="C717" s="40" t="s">
        <v>514</v>
      </c>
      <c r="D717" s="40" t="s">
        <v>515</v>
      </c>
      <c r="E717" s="41" t="s">
        <v>117</v>
      </c>
      <c r="F717" s="40" t="s">
        <v>23</v>
      </c>
      <c r="G717" s="40" t="s">
        <v>118</v>
      </c>
      <c r="H717" s="51" t="s">
        <v>495</v>
      </c>
      <c r="I717" s="52">
        <v>1</v>
      </c>
      <c r="J717" s="40" t="s">
        <v>26</v>
      </c>
      <c r="K717" s="40" t="s">
        <v>595</v>
      </c>
      <c r="L717" s="48">
        <v>41284</v>
      </c>
      <c r="M717" s="49">
        <v>5</v>
      </c>
      <c r="N717" s="50">
        <f>O717/M717</f>
        <v>2990000</v>
      </c>
      <c r="O717" s="50">
        <v>14950000</v>
      </c>
    </row>
    <row r="718" spans="1:15" s="25" customFormat="1" ht="60" customHeight="1" x14ac:dyDescent="0.2">
      <c r="A718" s="41" t="s">
        <v>493</v>
      </c>
      <c r="B718" s="39">
        <v>711</v>
      </c>
      <c r="C718" s="40" t="s">
        <v>496</v>
      </c>
      <c r="D718" s="40" t="s">
        <v>533</v>
      </c>
      <c r="E718" s="41" t="s">
        <v>117</v>
      </c>
      <c r="F718" s="40" t="s">
        <v>31</v>
      </c>
      <c r="G718" s="40" t="s">
        <v>32</v>
      </c>
      <c r="H718" s="40" t="s">
        <v>534</v>
      </c>
      <c r="I718" s="52">
        <v>1</v>
      </c>
      <c r="J718" s="40" t="s">
        <v>26</v>
      </c>
      <c r="K718" s="53" t="s">
        <v>596</v>
      </c>
      <c r="L718" s="48">
        <v>41306</v>
      </c>
      <c r="M718" s="49">
        <v>10</v>
      </c>
      <c r="N718" s="50">
        <f>O718/M718</f>
        <v>59740000</v>
      </c>
      <c r="O718" s="50">
        <v>597400000</v>
      </c>
    </row>
    <row r="719" spans="1:15" s="25" customFormat="1" ht="60" customHeight="1" x14ac:dyDescent="0.2">
      <c r="A719" s="41" t="s">
        <v>493</v>
      </c>
      <c r="B719" s="39">
        <v>712</v>
      </c>
      <c r="C719" s="40" t="s">
        <v>514</v>
      </c>
      <c r="D719" s="40" t="s">
        <v>515</v>
      </c>
      <c r="E719" s="41" t="s">
        <v>117</v>
      </c>
      <c r="F719" s="40" t="s">
        <v>31</v>
      </c>
      <c r="G719" s="40" t="s">
        <v>32</v>
      </c>
      <c r="H719" s="40" t="s">
        <v>534</v>
      </c>
      <c r="I719" s="52">
        <v>1</v>
      </c>
      <c r="J719" s="40" t="s">
        <v>26</v>
      </c>
      <c r="K719" s="40" t="s">
        <v>597</v>
      </c>
      <c r="L719" s="48">
        <v>41547</v>
      </c>
      <c r="M719" s="49">
        <v>1</v>
      </c>
      <c r="N719" s="50">
        <v>1479870</v>
      </c>
      <c r="O719" s="50">
        <v>1479870</v>
      </c>
    </row>
    <row r="720" spans="1:15" s="25" customFormat="1" ht="60" customHeight="1" x14ac:dyDescent="0.2">
      <c r="A720" s="41" t="s">
        <v>493</v>
      </c>
      <c r="B720" s="39">
        <v>713</v>
      </c>
      <c r="C720" s="40" t="s">
        <v>496</v>
      </c>
      <c r="D720" s="40" t="s">
        <v>497</v>
      </c>
      <c r="E720" s="41" t="s">
        <v>117</v>
      </c>
      <c r="F720" s="40" t="s">
        <v>31</v>
      </c>
      <c r="G720" s="40" t="s">
        <v>32</v>
      </c>
      <c r="H720" s="40" t="s">
        <v>534</v>
      </c>
      <c r="I720" s="52">
        <v>1</v>
      </c>
      <c r="J720" s="40" t="s">
        <v>26</v>
      </c>
      <c r="K720" s="40" t="s">
        <v>597</v>
      </c>
      <c r="L720" s="48">
        <v>41547</v>
      </c>
      <c r="M720" s="49">
        <v>1</v>
      </c>
      <c r="N720" s="50">
        <v>5331769</v>
      </c>
      <c r="O720" s="50">
        <v>5331769</v>
      </c>
    </row>
    <row r="721" spans="1:15" s="25" customFormat="1" ht="60" customHeight="1" x14ac:dyDescent="0.2">
      <c r="A721" s="41" t="s">
        <v>493</v>
      </c>
      <c r="B721" s="39">
        <v>714</v>
      </c>
      <c r="C721" s="40" t="s">
        <v>496</v>
      </c>
      <c r="D721" s="40" t="s">
        <v>533</v>
      </c>
      <c r="E721" s="41" t="s">
        <v>117</v>
      </c>
      <c r="F721" s="40" t="s">
        <v>31</v>
      </c>
      <c r="G721" s="40" t="s">
        <v>32</v>
      </c>
      <c r="H721" s="40" t="s">
        <v>534</v>
      </c>
      <c r="I721" s="52">
        <v>1</v>
      </c>
      <c r="J721" s="40" t="s">
        <v>26</v>
      </c>
      <c r="K721" s="53" t="s">
        <v>536</v>
      </c>
      <c r="L721" s="48">
        <v>41547</v>
      </c>
      <c r="M721" s="49">
        <v>1</v>
      </c>
      <c r="N721" s="50">
        <v>6956040</v>
      </c>
      <c r="O721" s="50">
        <v>2086812</v>
      </c>
    </row>
    <row r="722" spans="1:15" s="25" customFormat="1" ht="60" customHeight="1" x14ac:dyDescent="0.2">
      <c r="A722" s="41" t="s">
        <v>493</v>
      </c>
      <c r="B722" s="39">
        <v>715</v>
      </c>
      <c r="C722" s="40" t="s">
        <v>514</v>
      </c>
      <c r="D722" s="40" t="s">
        <v>515</v>
      </c>
      <c r="E722" s="41" t="s">
        <v>117</v>
      </c>
      <c r="F722" s="40" t="s">
        <v>23</v>
      </c>
      <c r="G722" s="40" t="s">
        <v>118</v>
      </c>
      <c r="H722" s="51" t="s">
        <v>495</v>
      </c>
      <c r="I722" s="52">
        <v>1</v>
      </c>
      <c r="J722" s="40" t="s">
        <v>26</v>
      </c>
      <c r="K722" s="40" t="s">
        <v>598</v>
      </c>
      <c r="L722" s="48">
        <v>41536</v>
      </c>
      <c r="M722" s="49">
        <v>1</v>
      </c>
      <c r="N722" s="50">
        <f>O722/M722</f>
        <v>38990720</v>
      </c>
      <c r="O722" s="50">
        <v>38990720</v>
      </c>
    </row>
    <row r="723" spans="1:15" s="25" customFormat="1" ht="60" customHeight="1" x14ac:dyDescent="0.2">
      <c r="A723" s="41" t="s">
        <v>493</v>
      </c>
      <c r="B723" s="39">
        <v>716</v>
      </c>
      <c r="C723" s="40" t="s">
        <v>514</v>
      </c>
      <c r="D723" s="40" t="s">
        <v>515</v>
      </c>
      <c r="E723" s="41" t="s">
        <v>117</v>
      </c>
      <c r="F723" s="40" t="s">
        <v>23</v>
      </c>
      <c r="G723" s="40" t="s">
        <v>118</v>
      </c>
      <c r="H723" s="51" t="s">
        <v>495</v>
      </c>
      <c r="I723" s="52">
        <v>1</v>
      </c>
      <c r="J723" s="40" t="s">
        <v>26</v>
      </c>
      <c r="K723" s="40" t="s">
        <v>598</v>
      </c>
      <c r="L723" s="48">
        <v>41521</v>
      </c>
      <c r="M723" s="49">
        <v>1</v>
      </c>
      <c r="N723" s="50">
        <f>O723/M723</f>
        <v>40685000</v>
      </c>
      <c r="O723" s="50">
        <v>40685000</v>
      </c>
    </row>
    <row r="724" spans="1:15" s="25" customFormat="1" ht="60" customHeight="1" x14ac:dyDescent="0.2">
      <c r="A724" s="41" t="s">
        <v>493</v>
      </c>
      <c r="B724" s="39">
        <v>717</v>
      </c>
      <c r="C724" s="40" t="s">
        <v>496</v>
      </c>
      <c r="D724" s="40" t="s">
        <v>533</v>
      </c>
      <c r="E724" s="41" t="s">
        <v>117</v>
      </c>
      <c r="F724" s="40" t="s">
        <v>23</v>
      </c>
      <c r="G724" s="40" t="s">
        <v>118</v>
      </c>
      <c r="H724" s="51" t="s">
        <v>495</v>
      </c>
      <c r="I724" s="52">
        <v>1</v>
      </c>
      <c r="J724" s="40" t="s">
        <v>26</v>
      </c>
      <c r="K724" s="40" t="s">
        <v>599</v>
      </c>
      <c r="L724" s="48">
        <v>41521</v>
      </c>
      <c r="M724" s="49">
        <v>1</v>
      </c>
      <c r="N724" s="50">
        <f>O724/M724</f>
        <v>50000000</v>
      </c>
      <c r="O724" s="50">
        <v>50000000</v>
      </c>
    </row>
    <row r="725" spans="1:15" s="25" customFormat="1" ht="60" customHeight="1" x14ac:dyDescent="0.2">
      <c r="A725" s="41" t="s">
        <v>493</v>
      </c>
      <c r="B725" s="39">
        <v>718</v>
      </c>
      <c r="C725" s="40" t="s">
        <v>514</v>
      </c>
      <c r="D725" s="40" t="s">
        <v>515</v>
      </c>
      <c r="E725" s="41" t="s">
        <v>117</v>
      </c>
      <c r="F725" s="40" t="s">
        <v>23</v>
      </c>
      <c r="G725" s="40" t="s">
        <v>118</v>
      </c>
      <c r="H725" s="51" t="s">
        <v>495</v>
      </c>
      <c r="I725" s="52">
        <v>1</v>
      </c>
      <c r="J725" s="40" t="s">
        <v>26</v>
      </c>
      <c r="K725" s="40" t="s">
        <v>595</v>
      </c>
      <c r="L725" s="48">
        <v>41562</v>
      </c>
      <c r="M725" s="49">
        <v>5</v>
      </c>
      <c r="N725" s="50">
        <f>O725/M725</f>
        <v>2990000.2</v>
      </c>
      <c r="O725" s="50">
        <v>14950001</v>
      </c>
    </row>
    <row r="726" spans="1:15" s="25" customFormat="1" ht="60" customHeight="1" x14ac:dyDescent="0.2">
      <c r="A726" s="41" t="s">
        <v>493</v>
      </c>
      <c r="B726" s="39">
        <v>719</v>
      </c>
      <c r="C726" s="40" t="s">
        <v>494</v>
      </c>
      <c r="D726" s="40" t="s">
        <v>494</v>
      </c>
      <c r="E726" s="41" t="s">
        <v>117</v>
      </c>
      <c r="F726" s="40" t="s">
        <v>31</v>
      </c>
      <c r="G726" s="40" t="s">
        <v>32</v>
      </c>
      <c r="H726" s="51" t="s">
        <v>534</v>
      </c>
      <c r="I726" s="52">
        <v>1</v>
      </c>
      <c r="J726" s="40" t="s">
        <v>26</v>
      </c>
      <c r="K726" s="40" t="s">
        <v>494</v>
      </c>
      <c r="L726" s="48" t="s">
        <v>494</v>
      </c>
      <c r="M726" s="49" t="s">
        <v>35</v>
      </c>
      <c r="N726" s="50">
        <v>3200000000</v>
      </c>
      <c r="O726" s="50">
        <v>3200000000</v>
      </c>
    </row>
    <row r="727" spans="1:15" s="25" customFormat="1" ht="60" customHeight="1" x14ac:dyDescent="0.2">
      <c r="A727" s="41" t="s">
        <v>493</v>
      </c>
      <c r="B727" s="39">
        <v>720</v>
      </c>
      <c r="C727" s="40" t="s">
        <v>494</v>
      </c>
      <c r="D727" s="40" t="s">
        <v>494</v>
      </c>
      <c r="E727" s="41" t="s">
        <v>117</v>
      </c>
      <c r="F727" s="40" t="s">
        <v>31</v>
      </c>
      <c r="G727" s="40" t="s">
        <v>32</v>
      </c>
      <c r="H727" s="51" t="s">
        <v>600</v>
      </c>
      <c r="I727" s="52">
        <v>1</v>
      </c>
      <c r="J727" s="40" t="s">
        <v>26</v>
      </c>
      <c r="K727" s="40" t="s">
        <v>494</v>
      </c>
      <c r="L727" s="48" t="s">
        <v>494</v>
      </c>
      <c r="M727" s="49" t="s">
        <v>35</v>
      </c>
      <c r="N727" s="50">
        <v>1000000000</v>
      </c>
      <c r="O727" s="50">
        <v>1000000000</v>
      </c>
    </row>
    <row r="728" spans="1:15" s="25" customFormat="1" ht="60" customHeight="1" x14ac:dyDescent="0.2">
      <c r="A728" s="41" t="s">
        <v>493</v>
      </c>
      <c r="B728" s="39">
        <v>721</v>
      </c>
      <c r="C728" s="40" t="s">
        <v>496</v>
      </c>
      <c r="D728" s="40" t="s">
        <v>562</v>
      </c>
      <c r="E728" s="46" t="s">
        <v>117</v>
      </c>
      <c r="F728" s="40" t="s">
        <v>165</v>
      </c>
      <c r="G728" s="40" t="s">
        <v>166</v>
      </c>
      <c r="H728" s="40" t="s">
        <v>167</v>
      </c>
      <c r="I728" s="52">
        <v>1</v>
      </c>
      <c r="J728" s="40" t="s">
        <v>26</v>
      </c>
      <c r="K728" s="40" t="s">
        <v>601</v>
      </c>
      <c r="L728" s="48">
        <v>41578</v>
      </c>
      <c r="M728" s="49">
        <v>1</v>
      </c>
      <c r="N728" s="50">
        <v>54252065</v>
      </c>
      <c r="O728" s="50">
        <v>54252065</v>
      </c>
    </row>
    <row r="729" spans="1:15" s="25" customFormat="1" ht="60" customHeight="1" x14ac:dyDescent="0.2">
      <c r="A729" s="41" t="s">
        <v>493</v>
      </c>
      <c r="B729" s="39">
        <v>722</v>
      </c>
      <c r="C729" s="40" t="s">
        <v>496</v>
      </c>
      <c r="D729" s="40" t="s">
        <v>562</v>
      </c>
      <c r="E729" s="46" t="s">
        <v>117</v>
      </c>
      <c r="F729" s="40" t="s">
        <v>165</v>
      </c>
      <c r="G729" s="40" t="s">
        <v>166</v>
      </c>
      <c r="H729" s="40" t="s">
        <v>167</v>
      </c>
      <c r="I729" s="52">
        <v>1</v>
      </c>
      <c r="J729" s="40" t="s">
        <v>26</v>
      </c>
      <c r="K729" s="40" t="s">
        <v>602</v>
      </c>
      <c r="L729" s="48">
        <v>41578</v>
      </c>
      <c r="M729" s="49">
        <v>1</v>
      </c>
      <c r="N729" s="50">
        <v>307060102</v>
      </c>
      <c r="O729" s="50">
        <v>307060102</v>
      </c>
    </row>
    <row r="730" spans="1:15" s="25" customFormat="1" ht="60" customHeight="1" x14ac:dyDescent="0.2">
      <c r="A730" s="41" t="s">
        <v>493</v>
      </c>
      <c r="B730" s="39">
        <v>723</v>
      </c>
      <c r="C730" s="40" t="s">
        <v>496</v>
      </c>
      <c r="D730" s="40" t="s">
        <v>533</v>
      </c>
      <c r="E730" s="41" t="s">
        <v>117</v>
      </c>
      <c r="F730" s="40" t="s">
        <v>31</v>
      </c>
      <c r="G730" s="40" t="s">
        <v>32</v>
      </c>
      <c r="H730" s="40" t="s">
        <v>534</v>
      </c>
      <c r="I730" s="52">
        <v>1</v>
      </c>
      <c r="J730" s="40" t="s">
        <v>26</v>
      </c>
      <c r="K730" s="40" t="s">
        <v>599</v>
      </c>
      <c r="L730" s="48">
        <v>41578</v>
      </c>
      <c r="M730" s="49">
        <v>1</v>
      </c>
      <c r="N730" s="50">
        <f>O730/M730</f>
        <v>151524089</v>
      </c>
      <c r="O730" s="50">
        <v>151524089</v>
      </c>
    </row>
    <row r="731" spans="1:15" s="25" customFormat="1" ht="60" customHeight="1" x14ac:dyDescent="0.2">
      <c r="A731" s="41" t="s">
        <v>493</v>
      </c>
      <c r="B731" s="39">
        <v>724</v>
      </c>
      <c r="C731" s="40" t="s">
        <v>496</v>
      </c>
      <c r="D731" s="40" t="s">
        <v>497</v>
      </c>
      <c r="E731" s="41" t="s">
        <v>117</v>
      </c>
      <c r="F731" s="40" t="s">
        <v>23</v>
      </c>
      <c r="G731" s="40" t="s">
        <v>118</v>
      </c>
      <c r="H731" s="51" t="s">
        <v>495</v>
      </c>
      <c r="I731" s="52">
        <v>1</v>
      </c>
      <c r="J731" s="40" t="s">
        <v>26</v>
      </c>
      <c r="K731" s="40" t="s">
        <v>603</v>
      </c>
      <c r="L731" s="48">
        <v>41608</v>
      </c>
      <c r="M731" s="49">
        <v>1</v>
      </c>
      <c r="N731" s="50">
        <v>5360000</v>
      </c>
      <c r="O731" s="50">
        <v>5360000</v>
      </c>
    </row>
    <row r="732" spans="1:15" s="25" customFormat="1" ht="60" customHeight="1" x14ac:dyDescent="0.2">
      <c r="A732" s="41" t="s">
        <v>493</v>
      </c>
      <c r="B732" s="39">
        <v>725</v>
      </c>
      <c r="C732" s="40" t="s">
        <v>496</v>
      </c>
      <c r="D732" s="40" t="s">
        <v>537</v>
      </c>
      <c r="E732" s="41" t="s">
        <v>117</v>
      </c>
      <c r="F732" s="40" t="s">
        <v>31</v>
      </c>
      <c r="G732" s="40" t="s">
        <v>32</v>
      </c>
      <c r="H732" s="40" t="s">
        <v>534</v>
      </c>
      <c r="I732" s="55">
        <v>1</v>
      </c>
      <c r="J732" s="40" t="s">
        <v>26</v>
      </c>
      <c r="K732" s="40" t="s">
        <v>604</v>
      </c>
      <c r="L732" s="48">
        <v>41578</v>
      </c>
      <c r="M732" s="49">
        <v>1</v>
      </c>
      <c r="N732" s="50">
        <v>26947245</v>
      </c>
      <c r="O732" s="50">
        <v>26947244</v>
      </c>
    </row>
    <row r="733" spans="1:15" s="25" customFormat="1" ht="60" customHeight="1" x14ac:dyDescent="0.2">
      <c r="A733" s="41" t="s">
        <v>605</v>
      </c>
      <c r="B733" s="39">
        <v>726</v>
      </c>
      <c r="C733" s="40" t="s">
        <v>606</v>
      </c>
      <c r="D733" s="40" t="s">
        <v>607</v>
      </c>
      <c r="E733" s="41" t="s">
        <v>117</v>
      </c>
      <c r="F733" s="40" t="s">
        <v>165</v>
      </c>
      <c r="G733" s="40" t="s">
        <v>32</v>
      </c>
      <c r="H733" s="40" t="s">
        <v>608</v>
      </c>
      <c r="I733" s="40">
        <v>1</v>
      </c>
      <c r="J733" s="40" t="s">
        <v>26</v>
      </c>
      <c r="K733" s="41" t="s">
        <v>609</v>
      </c>
      <c r="L733" s="48">
        <v>41578</v>
      </c>
      <c r="M733" s="43">
        <v>7</v>
      </c>
      <c r="N733" s="44">
        <v>130000000</v>
      </c>
      <c r="O733" s="44">
        <v>910000000</v>
      </c>
    </row>
    <row r="734" spans="1:15" s="25" customFormat="1" ht="60" customHeight="1" x14ac:dyDescent="0.2">
      <c r="A734" s="41" t="s">
        <v>605</v>
      </c>
      <c r="B734" s="39">
        <v>727</v>
      </c>
      <c r="C734" s="40" t="s">
        <v>606</v>
      </c>
      <c r="D734" s="40" t="s">
        <v>607</v>
      </c>
      <c r="E734" s="41" t="s">
        <v>117</v>
      </c>
      <c r="F734" s="40" t="s">
        <v>31</v>
      </c>
      <c r="G734" s="40" t="s">
        <v>32</v>
      </c>
      <c r="H734" s="40" t="s">
        <v>534</v>
      </c>
      <c r="I734" s="40">
        <v>1</v>
      </c>
      <c r="J734" s="40" t="s">
        <v>26</v>
      </c>
      <c r="K734" s="41" t="s">
        <v>610</v>
      </c>
      <c r="L734" s="48">
        <v>41578</v>
      </c>
      <c r="M734" s="43">
        <v>1</v>
      </c>
      <c r="N734" s="44">
        <v>90000000</v>
      </c>
      <c r="O734" s="44">
        <v>90000000</v>
      </c>
    </row>
    <row r="735" spans="1:15" s="25" customFormat="1" ht="60" customHeight="1" x14ac:dyDescent="0.2">
      <c r="A735" s="41" t="s">
        <v>605</v>
      </c>
      <c r="B735" s="39">
        <v>728</v>
      </c>
      <c r="C735" s="40" t="s">
        <v>606</v>
      </c>
      <c r="D735" s="40" t="s">
        <v>611</v>
      </c>
      <c r="E735" s="41" t="s">
        <v>117</v>
      </c>
      <c r="F735" s="40" t="s">
        <v>31</v>
      </c>
      <c r="G735" s="40" t="s">
        <v>32</v>
      </c>
      <c r="H735" s="40" t="s">
        <v>534</v>
      </c>
      <c r="I735" s="40">
        <v>1</v>
      </c>
      <c r="J735" s="40" t="s">
        <v>26</v>
      </c>
      <c r="K735" s="41" t="s">
        <v>612</v>
      </c>
      <c r="L735" s="48">
        <v>41578</v>
      </c>
      <c r="M735" s="43">
        <v>9</v>
      </c>
      <c r="N735" s="44">
        <v>158110000</v>
      </c>
      <c r="O735" s="44">
        <v>1422990000</v>
      </c>
    </row>
    <row r="736" spans="1:15" s="25" customFormat="1" ht="60" customHeight="1" x14ac:dyDescent="0.2">
      <c r="A736" s="41" t="s">
        <v>605</v>
      </c>
      <c r="B736" s="39">
        <v>729</v>
      </c>
      <c r="C736" s="40" t="s">
        <v>606</v>
      </c>
      <c r="D736" s="40" t="s">
        <v>611</v>
      </c>
      <c r="E736" s="41" t="s">
        <v>117</v>
      </c>
      <c r="F736" s="40" t="s">
        <v>23</v>
      </c>
      <c r="G736" s="40" t="s">
        <v>118</v>
      </c>
      <c r="H736" s="40" t="s">
        <v>613</v>
      </c>
      <c r="I736" s="40">
        <v>1</v>
      </c>
      <c r="J736" s="40" t="s">
        <v>26</v>
      </c>
      <c r="K736" s="41" t="s">
        <v>614</v>
      </c>
      <c r="L736" s="48">
        <v>41426</v>
      </c>
      <c r="M736" s="43">
        <v>5</v>
      </c>
      <c r="N736" s="44">
        <v>2990000</v>
      </c>
      <c r="O736" s="44">
        <v>14950000</v>
      </c>
    </row>
    <row r="737" spans="1:15" s="25" customFormat="1" ht="60" customHeight="1" x14ac:dyDescent="0.2">
      <c r="A737" s="41" t="s">
        <v>605</v>
      </c>
      <c r="B737" s="39">
        <v>730</v>
      </c>
      <c r="C737" s="40" t="s">
        <v>606</v>
      </c>
      <c r="D737" s="40" t="s">
        <v>611</v>
      </c>
      <c r="E737" s="41" t="s">
        <v>117</v>
      </c>
      <c r="F737" s="40" t="s">
        <v>23</v>
      </c>
      <c r="G737" s="40" t="s">
        <v>118</v>
      </c>
      <c r="H737" s="40" t="s">
        <v>613</v>
      </c>
      <c r="I737" s="40">
        <v>1</v>
      </c>
      <c r="J737" s="40" t="s">
        <v>26</v>
      </c>
      <c r="K737" s="41" t="s">
        <v>615</v>
      </c>
      <c r="L737" s="48">
        <v>41426</v>
      </c>
      <c r="M737" s="43">
        <v>5</v>
      </c>
      <c r="N737" s="44">
        <v>2680000</v>
      </c>
      <c r="O737" s="44">
        <v>13400000</v>
      </c>
    </row>
    <row r="738" spans="1:15" s="25" customFormat="1" ht="60" customHeight="1" x14ac:dyDescent="0.2">
      <c r="A738" s="41" t="s">
        <v>605</v>
      </c>
      <c r="B738" s="39">
        <v>731</v>
      </c>
      <c r="C738" s="40" t="s">
        <v>606</v>
      </c>
      <c r="D738" s="40" t="s">
        <v>611</v>
      </c>
      <c r="E738" s="41" t="s">
        <v>117</v>
      </c>
      <c r="F738" s="40" t="s">
        <v>23</v>
      </c>
      <c r="G738" s="40" t="s">
        <v>118</v>
      </c>
      <c r="H738" s="40" t="s">
        <v>613</v>
      </c>
      <c r="I738" s="40">
        <v>1</v>
      </c>
      <c r="J738" s="40" t="s">
        <v>26</v>
      </c>
      <c r="K738" s="41" t="s">
        <v>616</v>
      </c>
      <c r="L738" s="48">
        <v>41548</v>
      </c>
      <c r="M738" s="43">
        <v>10</v>
      </c>
      <c r="N738" s="44">
        <v>2210000</v>
      </c>
      <c r="O738" s="44">
        <v>22100000</v>
      </c>
    </row>
    <row r="739" spans="1:15" s="25" customFormat="1" ht="60" customHeight="1" x14ac:dyDescent="0.2">
      <c r="A739" s="41" t="s">
        <v>605</v>
      </c>
      <c r="B739" s="39">
        <v>732</v>
      </c>
      <c r="C739" s="40" t="s">
        <v>606</v>
      </c>
      <c r="D739" s="40" t="s">
        <v>611</v>
      </c>
      <c r="E739" s="41" t="s">
        <v>117</v>
      </c>
      <c r="F739" s="40" t="s">
        <v>23</v>
      </c>
      <c r="G739" s="40" t="s">
        <v>118</v>
      </c>
      <c r="H739" s="40" t="s">
        <v>613</v>
      </c>
      <c r="I739" s="40">
        <v>1</v>
      </c>
      <c r="J739" s="40" t="s">
        <v>26</v>
      </c>
      <c r="K739" s="41" t="s">
        <v>617</v>
      </c>
      <c r="L739" s="48">
        <v>41548</v>
      </c>
      <c r="M739" s="43">
        <v>10</v>
      </c>
      <c r="N739" s="44">
        <v>1540000</v>
      </c>
      <c r="O739" s="44">
        <v>15400000</v>
      </c>
    </row>
    <row r="740" spans="1:15" s="25" customFormat="1" ht="60" customHeight="1" x14ac:dyDescent="0.2">
      <c r="A740" s="41" t="s">
        <v>605</v>
      </c>
      <c r="B740" s="39">
        <v>733</v>
      </c>
      <c r="C740" s="40" t="s">
        <v>618</v>
      </c>
      <c r="D740" s="40" t="s">
        <v>619</v>
      </c>
      <c r="E740" s="41" t="s">
        <v>117</v>
      </c>
      <c r="F740" s="40" t="s">
        <v>23</v>
      </c>
      <c r="G740" s="40" t="s">
        <v>118</v>
      </c>
      <c r="H740" s="40" t="s">
        <v>613</v>
      </c>
      <c r="I740" s="40">
        <v>1</v>
      </c>
      <c r="J740" s="40" t="s">
        <v>26</v>
      </c>
      <c r="K740" s="41" t="s">
        <v>620</v>
      </c>
      <c r="L740" s="48">
        <v>41426</v>
      </c>
      <c r="M740" s="43">
        <v>5</v>
      </c>
      <c r="N740" s="44">
        <v>3880000</v>
      </c>
      <c r="O740" s="44">
        <v>19400000</v>
      </c>
    </row>
    <row r="741" spans="1:15" s="25" customFormat="1" ht="60" customHeight="1" x14ac:dyDescent="0.2">
      <c r="A741" s="41" t="s">
        <v>605</v>
      </c>
      <c r="B741" s="39">
        <v>734</v>
      </c>
      <c r="C741" s="40" t="s">
        <v>618</v>
      </c>
      <c r="D741" s="40" t="s">
        <v>619</v>
      </c>
      <c r="E741" s="41" t="s">
        <v>117</v>
      </c>
      <c r="F741" s="40" t="s">
        <v>23</v>
      </c>
      <c r="G741" s="40" t="s">
        <v>118</v>
      </c>
      <c r="H741" s="40" t="s">
        <v>613</v>
      </c>
      <c r="I741" s="40">
        <v>1</v>
      </c>
      <c r="J741" s="40" t="s">
        <v>26</v>
      </c>
      <c r="K741" s="41" t="s">
        <v>621</v>
      </c>
      <c r="L741" s="48">
        <v>41426</v>
      </c>
      <c r="M741" s="43">
        <v>5</v>
      </c>
      <c r="N741" s="44">
        <v>3370000</v>
      </c>
      <c r="O741" s="44">
        <v>16850000</v>
      </c>
    </row>
    <row r="742" spans="1:15" s="25" customFormat="1" ht="60" customHeight="1" x14ac:dyDescent="0.2">
      <c r="A742" s="41" t="s">
        <v>605</v>
      </c>
      <c r="B742" s="39">
        <v>735</v>
      </c>
      <c r="C742" s="40" t="s">
        <v>618</v>
      </c>
      <c r="D742" s="40" t="s">
        <v>619</v>
      </c>
      <c r="E742" s="41" t="s">
        <v>117</v>
      </c>
      <c r="F742" s="40" t="s">
        <v>23</v>
      </c>
      <c r="G742" s="40" t="s">
        <v>118</v>
      </c>
      <c r="H742" s="40" t="s">
        <v>613</v>
      </c>
      <c r="I742" s="40">
        <v>1</v>
      </c>
      <c r="J742" s="40" t="s">
        <v>26</v>
      </c>
      <c r="K742" s="41" t="s">
        <v>622</v>
      </c>
      <c r="L742" s="48">
        <v>41578</v>
      </c>
      <c r="M742" s="43">
        <v>3</v>
      </c>
      <c r="N742" s="44">
        <v>9600000</v>
      </c>
      <c r="O742" s="44">
        <v>28800000</v>
      </c>
    </row>
    <row r="743" spans="1:15" s="25" customFormat="1" ht="60" customHeight="1" x14ac:dyDescent="0.2">
      <c r="A743" s="41" t="s">
        <v>605</v>
      </c>
      <c r="B743" s="39">
        <v>736</v>
      </c>
      <c r="C743" s="40" t="s">
        <v>618</v>
      </c>
      <c r="D743" s="40" t="s">
        <v>619</v>
      </c>
      <c r="E743" s="41" t="s">
        <v>117</v>
      </c>
      <c r="F743" s="40" t="s">
        <v>23</v>
      </c>
      <c r="G743" s="40" t="s">
        <v>118</v>
      </c>
      <c r="H743" s="40" t="s">
        <v>613</v>
      </c>
      <c r="I743" s="40">
        <v>1</v>
      </c>
      <c r="J743" s="40" t="s">
        <v>26</v>
      </c>
      <c r="K743" s="41" t="s">
        <v>622</v>
      </c>
      <c r="L743" s="48">
        <v>41578</v>
      </c>
      <c r="M743" s="43">
        <v>3</v>
      </c>
      <c r="N743" s="44">
        <v>9600000</v>
      </c>
      <c r="O743" s="44">
        <v>28800000</v>
      </c>
    </row>
    <row r="744" spans="1:15" s="25" customFormat="1" ht="60" customHeight="1" x14ac:dyDescent="0.2">
      <c r="A744" s="41" t="s">
        <v>605</v>
      </c>
      <c r="B744" s="39">
        <v>737</v>
      </c>
      <c r="C744" s="40" t="s">
        <v>618</v>
      </c>
      <c r="D744" s="40" t="s">
        <v>619</v>
      </c>
      <c r="E744" s="41" t="s">
        <v>117</v>
      </c>
      <c r="F744" s="40" t="s">
        <v>23</v>
      </c>
      <c r="G744" s="40" t="s">
        <v>118</v>
      </c>
      <c r="H744" s="40" t="s">
        <v>613</v>
      </c>
      <c r="I744" s="40">
        <v>1</v>
      </c>
      <c r="J744" s="40" t="s">
        <v>26</v>
      </c>
      <c r="K744" s="41" t="s">
        <v>622</v>
      </c>
      <c r="L744" s="48">
        <v>41578</v>
      </c>
      <c r="M744" s="43">
        <v>3.5</v>
      </c>
      <c r="N744" s="44">
        <v>8000000</v>
      </c>
      <c r="O744" s="44">
        <v>28000000</v>
      </c>
    </row>
    <row r="745" spans="1:15" s="25" customFormat="1" ht="60" customHeight="1" x14ac:dyDescent="0.2">
      <c r="A745" s="41" t="s">
        <v>605</v>
      </c>
      <c r="B745" s="39">
        <v>738</v>
      </c>
      <c r="C745" s="40" t="s">
        <v>618</v>
      </c>
      <c r="D745" s="40" t="s">
        <v>619</v>
      </c>
      <c r="E745" s="41" t="s">
        <v>117</v>
      </c>
      <c r="F745" s="40" t="s">
        <v>23</v>
      </c>
      <c r="G745" s="40" t="s">
        <v>118</v>
      </c>
      <c r="H745" s="40" t="s">
        <v>613</v>
      </c>
      <c r="I745" s="40">
        <v>1</v>
      </c>
      <c r="J745" s="40" t="s">
        <v>26</v>
      </c>
      <c r="K745" s="41" t="s">
        <v>622</v>
      </c>
      <c r="L745" s="48">
        <v>41578</v>
      </c>
      <c r="M745" s="43">
        <v>3.5</v>
      </c>
      <c r="N745" s="44">
        <v>8000000</v>
      </c>
      <c r="O745" s="44">
        <v>31210000</v>
      </c>
    </row>
    <row r="746" spans="1:15" s="25" customFormat="1" ht="60" customHeight="1" x14ac:dyDescent="0.2">
      <c r="A746" s="41" t="s">
        <v>605</v>
      </c>
      <c r="B746" s="39">
        <v>739</v>
      </c>
      <c r="C746" s="40" t="s">
        <v>618</v>
      </c>
      <c r="D746" s="40" t="s">
        <v>619</v>
      </c>
      <c r="E746" s="41" t="s">
        <v>117</v>
      </c>
      <c r="F746" s="40" t="s">
        <v>31</v>
      </c>
      <c r="G746" s="40" t="s">
        <v>32</v>
      </c>
      <c r="H746" s="40" t="s">
        <v>534</v>
      </c>
      <c r="I746" s="40">
        <v>1</v>
      </c>
      <c r="J746" s="40" t="s">
        <v>26</v>
      </c>
      <c r="K746" s="41" t="s">
        <v>623</v>
      </c>
      <c r="L746" s="48">
        <v>41578</v>
      </c>
      <c r="M746" s="43">
        <v>1</v>
      </c>
      <c r="N746" s="44">
        <v>858100000</v>
      </c>
      <c r="O746" s="44">
        <v>858100000</v>
      </c>
    </row>
    <row r="747" spans="1:15" s="25" customFormat="1" ht="60" customHeight="1" x14ac:dyDescent="0.2">
      <c r="A747" s="40" t="s">
        <v>624</v>
      </c>
      <c r="B747" s="39">
        <v>740</v>
      </c>
      <c r="C747" s="40" t="s">
        <v>625</v>
      </c>
      <c r="D747" s="40" t="s">
        <v>626</v>
      </c>
      <c r="E747" s="41" t="s">
        <v>117</v>
      </c>
      <c r="F747" s="40" t="s">
        <v>23</v>
      </c>
      <c r="G747" s="40" t="s">
        <v>118</v>
      </c>
      <c r="H747" s="40" t="s">
        <v>627</v>
      </c>
      <c r="I747" s="47">
        <v>1</v>
      </c>
      <c r="J747" s="40" t="s">
        <v>26</v>
      </c>
      <c r="K747" s="40" t="s">
        <v>628</v>
      </c>
      <c r="L747" s="48">
        <v>41334</v>
      </c>
      <c r="M747" s="49">
        <v>11</v>
      </c>
      <c r="N747" s="50">
        <v>2680000</v>
      </c>
      <c r="O747" s="50">
        <v>29480000</v>
      </c>
    </row>
    <row r="748" spans="1:15" s="25" customFormat="1" ht="60" customHeight="1" x14ac:dyDescent="0.2">
      <c r="A748" s="40" t="s">
        <v>624</v>
      </c>
      <c r="B748" s="39">
        <v>741</v>
      </c>
      <c r="C748" s="40" t="s">
        <v>625</v>
      </c>
      <c r="D748" s="40" t="s">
        <v>626</v>
      </c>
      <c r="E748" s="41" t="s">
        <v>117</v>
      </c>
      <c r="F748" s="40" t="s">
        <v>23</v>
      </c>
      <c r="G748" s="40" t="s">
        <v>118</v>
      </c>
      <c r="H748" s="40" t="s">
        <v>627</v>
      </c>
      <c r="I748" s="52">
        <v>1</v>
      </c>
      <c r="J748" s="40" t="s">
        <v>26</v>
      </c>
      <c r="K748" s="40" t="s">
        <v>629</v>
      </c>
      <c r="L748" s="48">
        <v>41339</v>
      </c>
      <c r="M748" s="49">
        <v>6</v>
      </c>
      <c r="N748" s="50">
        <v>2680000</v>
      </c>
      <c r="O748" s="50">
        <v>16080000</v>
      </c>
    </row>
    <row r="749" spans="1:15" s="25" customFormat="1" ht="60" customHeight="1" x14ac:dyDescent="0.2">
      <c r="A749" s="40" t="s">
        <v>624</v>
      </c>
      <c r="B749" s="39">
        <v>742</v>
      </c>
      <c r="C749" s="40" t="s">
        <v>625</v>
      </c>
      <c r="D749" s="40" t="s">
        <v>626</v>
      </c>
      <c r="E749" s="41" t="s">
        <v>117</v>
      </c>
      <c r="F749" s="40" t="s">
        <v>23</v>
      </c>
      <c r="G749" s="40" t="s">
        <v>118</v>
      </c>
      <c r="H749" s="40" t="s">
        <v>627</v>
      </c>
      <c r="I749" s="52">
        <v>1</v>
      </c>
      <c r="J749" s="40" t="s">
        <v>26</v>
      </c>
      <c r="K749" s="40" t="s">
        <v>630</v>
      </c>
      <c r="L749" s="48">
        <v>41325</v>
      </c>
      <c r="M749" s="49">
        <v>12</v>
      </c>
      <c r="N749" s="50">
        <v>4390000</v>
      </c>
      <c r="O749" s="50">
        <v>52680000</v>
      </c>
    </row>
    <row r="750" spans="1:15" s="25" customFormat="1" ht="60" customHeight="1" x14ac:dyDescent="0.2">
      <c r="A750" s="40" t="s">
        <v>624</v>
      </c>
      <c r="B750" s="39">
        <v>743</v>
      </c>
      <c r="C750" s="40" t="s">
        <v>625</v>
      </c>
      <c r="D750" s="40" t="s">
        <v>626</v>
      </c>
      <c r="E750" s="41" t="s">
        <v>117</v>
      </c>
      <c r="F750" s="40" t="s">
        <v>23</v>
      </c>
      <c r="G750" s="40" t="s">
        <v>118</v>
      </c>
      <c r="H750" s="40" t="s">
        <v>627</v>
      </c>
      <c r="I750" s="52">
        <v>1</v>
      </c>
      <c r="J750" s="40" t="s">
        <v>26</v>
      </c>
      <c r="K750" s="40" t="s">
        <v>631</v>
      </c>
      <c r="L750" s="48">
        <v>41368</v>
      </c>
      <c r="M750" s="49">
        <v>7</v>
      </c>
      <c r="N750" s="50">
        <v>1660000</v>
      </c>
      <c r="O750" s="50">
        <v>11620000</v>
      </c>
    </row>
    <row r="751" spans="1:15" s="25" customFormat="1" ht="60" customHeight="1" x14ac:dyDescent="0.2">
      <c r="A751" s="40" t="s">
        <v>624</v>
      </c>
      <c r="B751" s="39">
        <v>744</v>
      </c>
      <c r="C751" s="40" t="s">
        <v>625</v>
      </c>
      <c r="D751" s="40" t="s">
        <v>626</v>
      </c>
      <c r="E751" s="41" t="s">
        <v>117</v>
      </c>
      <c r="F751" s="40" t="s">
        <v>23</v>
      </c>
      <c r="G751" s="40" t="s">
        <v>118</v>
      </c>
      <c r="H751" s="40" t="s">
        <v>627</v>
      </c>
      <c r="I751" s="52">
        <v>1</v>
      </c>
      <c r="J751" s="40" t="s">
        <v>26</v>
      </c>
      <c r="K751" s="40" t="s">
        <v>632</v>
      </c>
      <c r="L751" s="48">
        <v>41365</v>
      </c>
      <c r="M751" s="49">
        <v>3</v>
      </c>
      <c r="N751" s="50">
        <v>9300000</v>
      </c>
      <c r="O751" s="50">
        <v>40615000</v>
      </c>
    </row>
    <row r="752" spans="1:15" s="25" customFormat="1" ht="60" customHeight="1" x14ac:dyDescent="0.2">
      <c r="A752" s="40" t="s">
        <v>624</v>
      </c>
      <c r="B752" s="39">
        <v>745</v>
      </c>
      <c r="C752" s="40" t="s">
        <v>625</v>
      </c>
      <c r="D752" s="40" t="s">
        <v>626</v>
      </c>
      <c r="E752" s="41" t="s">
        <v>117</v>
      </c>
      <c r="F752" s="40" t="s">
        <v>354</v>
      </c>
      <c r="G752" s="40" t="s">
        <v>355</v>
      </c>
      <c r="H752" s="40" t="s">
        <v>356</v>
      </c>
      <c r="I752" s="52">
        <v>1</v>
      </c>
      <c r="J752" s="40" t="s">
        <v>26</v>
      </c>
      <c r="K752" s="40" t="s">
        <v>633</v>
      </c>
      <c r="L752" s="48">
        <v>41501</v>
      </c>
      <c r="M752" s="49" t="s">
        <v>35</v>
      </c>
      <c r="N752" s="50">
        <f>L752</f>
        <v>41501</v>
      </c>
      <c r="O752" s="50">
        <v>80000000</v>
      </c>
    </row>
    <row r="753" spans="1:15" s="25" customFormat="1" ht="60" customHeight="1" x14ac:dyDescent="0.2">
      <c r="A753" s="40" t="s">
        <v>624</v>
      </c>
      <c r="B753" s="39">
        <v>746</v>
      </c>
      <c r="C753" s="40" t="s">
        <v>625</v>
      </c>
      <c r="D753" s="40" t="s">
        <v>626</v>
      </c>
      <c r="E753" s="41" t="s">
        <v>117</v>
      </c>
      <c r="F753" s="40" t="s">
        <v>354</v>
      </c>
      <c r="G753" s="40" t="s">
        <v>355</v>
      </c>
      <c r="H753" s="40" t="s">
        <v>356</v>
      </c>
      <c r="I753" s="52">
        <v>1</v>
      </c>
      <c r="J753" s="40" t="s">
        <v>26</v>
      </c>
      <c r="K753" s="40" t="s">
        <v>634</v>
      </c>
      <c r="L753" s="48">
        <v>41501</v>
      </c>
      <c r="M753" s="49" t="s">
        <v>35</v>
      </c>
      <c r="N753" s="50">
        <f>L753</f>
        <v>41501</v>
      </c>
      <c r="O753" s="50">
        <v>700000000</v>
      </c>
    </row>
    <row r="754" spans="1:15" s="25" customFormat="1" ht="60" customHeight="1" x14ac:dyDescent="0.2">
      <c r="A754" s="40" t="s">
        <v>624</v>
      </c>
      <c r="B754" s="39">
        <v>747</v>
      </c>
      <c r="C754" s="40" t="s">
        <v>625</v>
      </c>
      <c r="D754" s="40" t="s">
        <v>626</v>
      </c>
      <c r="E754" s="41" t="s">
        <v>117</v>
      </c>
      <c r="F754" s="40" t="s">
        <v>31</v>
      </c>
      <c r="G754" s="40" t="s">
        <v>32</v>
      </c>
      <c r="H754" s="40" t="s">
        <v>635</v>
      </c>
      <c r="I754" s="52">
        <v>1</v>
      </c>
      <c r="J754" s="40" t="s">
        <v>26</v>
      </c>
      <c r="K754" s="40" t="s">
        <v>636</v>
      </c>
      <c r="L754" s="48">
        <v>41501</v>
      </c>
      <c r="M754" s="49" t="s">
        <v>35</v>
      </c>
      <c r="N754" s="50" t="s">
        <v>637</v>
      </c>
      <c r="O754" s="50">
        <v>7356000</v>
      </c>
    </row>
    <row r="755" spans="1:15" s="25" customFormat="1" ht="60" customHeight="1" x14ac:dyDescent="0.2">
      <c r="A755" s="40" t="s">
        <v>624</v>
      </c>
      <c r="B755" s="39">
        <v>748</v>
      </c>
      <c r="C755" s="40" t="s">
        <v>625</v>
      </c>
      <c r="D755" s="40" t="s">
        <v>626</v>
      </c>
      <c r="E755" s="41" t="s">
        <v>117</v>
      </c>
      <c r="F755" s="40" t="s">
        <v>23</v>
      </c>
      <c r="G755" s="40" t="s">
        <v>118</v>
      </c>
      <c r="H755" s="40" t="s">
        <v>627</v>
      </c>
      <c r="I755" s="52">
        <v>1</v>
      </c>
      <c r="J755" s="40" t="s">
        <v>26</v>
      </c>
      <c r="K755" s="40" t="s">
        <v>638</v>
      </c>
      <c r="L755" s="48">
        <v>41352</v>
      </c>
      <c r="M755" s="49">
        <v>6</v>
      </c>
      <c r="N755" s="50">
        <v>2990000</v>
      </c>
      <c r="O755" s="50">
        <v>17940000</v>
      </c>
    </row>
    <row r="756" spans="1:15" s="25" customFormat="1" ht="60" customHeight="1" x14ac:dyDescent="0.2">
      <c r="A756" s="40" t="s">
        <v>624</v>
      </c>
      <c r="B756" s="39">
        <v>749</v>
      </c>
      <c r="C756" s="40" t="s">
        <v>625</v>
      </c>
      <c r="D756" s="40" t="s">
        <v>626</v>
      </c>
      <c r="E756" s="41" t="s">
        <v>117</v>
      </c>
      <c r="F756" s="40" t="s">
        <v>23</v>
      </c>
      <c r="G756" s="40" t="s">
        <v>118</v>
      </c>
      <c r="H756" s="40" t="s">
        <v>627</v>
      </c>
      <c r="I756" s="52">
        <v>1</v>
      </c>
      <c r="J756" s="40" t="s">
        <v>26</v>
      </c>
      <c r="K756" s="40" t="s">
        <v>639</v>
      </c>
      <c r="L756" s="48">
        <v>41351</v>
      </c>
      <c r="M756" s="49">
        <v>9</v>
      </c>
      <c r="N756" s="50">
        <v>3370000</v>
      </c>
      <c r="O756" s="50">
        <v>30330000</v>
      </c>
    </row>
    <row r="757" spans="1:15" s="25" customFormat="1" ht="60" customHeight="1" x14ac:dyDescent="0.2">
      <c r="A757" s="40" t="s">
        <v>624</v>
      </c>
      <c r="B757" s="39">
        <v>750</v>
      </c>
      <c r="C757" s="40" t="s">
        <v>625</v>
      </c>
      <c r="D757" s="40" t="s">
        <v>626</v>
      </c>
      <c r="E757" s="41" t="s">
        <v>117</v>
      </c>
      <c r="F757" s="40" t="s">
        <v>23</v>
      </c>
      <c r="G757" s="40" t="s">
        <v>118</v>
      </c>
      <c r="H757" s="40" t="s">
        <v>627</v>
      </c>
      <c r="I757" s="52">
        <v>1</v>
      </c>
      <c r="J757" s="40" t="s">
        <v>26</v>
      </c>
      <c r="K757" s="40" t="s">
        <v>640</v>
      </c>
      <c r="L757" s="48">
        <v>41337</v>
      </c>
      <c r="M757" s="49">
        <v>11</v>
      </c>
      <c r="N757" s="50">
        <v>3370000</v>
      </c>
      <c r="O757" s="50">
        <v>37070000</v>
      </c>
    </row>
    <row r="758" spans="1:15" s="25" customFormat="1" ht="60" customHeight="1" x14ac:dyDescent="0.2">
      <c r="A758" s="40" t="s">
        <v>624</v>
      </c>
      <c r="B758" s="39">
        <v>751</v>
      </c>
      <c r="C758" s="40" t="s">
        <v>641</v>
      </c>
      <c r="D758" s="40" t="s">
        <v>642</v>
      </c>
      <c r="E758" s="41" t="s">
        <v>117</v>
      </c>
      <c r="F758" s="40" t="s">
        <v>23</v>
      </c>
      <c r="G758" s="40" t="s">
        <v>118</v>
      </c>
      <c r="H758" s="40" t="s">
        <v>627</v>
      </c>
      <c r="I758" s="52">
        <v>1</v>
      </c>
      <c r="J758" s="40" t="s">
        <v>26</v>
      </c>
      <c r="K758" s="40" t="s">
        <v>643</v>
      </c>
      <c r="L758" s="48">
        <v>41297</v>
      </c>
      <c r="M758" s="49">
        <v>1</v>
      </c>
      <c r="N758" s="50">
        <v>2400000</v>
      </c>
      <c r="O758" s="50">
        <v>2400000</v>
      </c>
    </row>
    <row r="759" spans="1:15" s="25" customFormat="1" ht="60" customHeight="1" x14ac:dyDescent="0.2">
      <c r="A759" s="40" t="s">
        <v>624</v>
      </c>
      <c r="B759" s="39">
        <v>752</v>
      </c>
      <c r="C759" s="40" t="s">
        <v>641</v>
      </c>
      <c r="D759" s="40" t="s">
        <v>642</v>
      </c>
      <c r="E759" s="41" t="s">
        <v>117</v>
      </c>
      <c r="F759" s="40" t="s">
        <v>23</v>
      </c>
      <c r="G759" s="40" t="s">
        <v>118</v>
      </c>
      <c r="H759" s="40" t="s">
        <v>627</v>
      </c>
      <c r="I759" s="52">
        <v>1</v>
      </c>
      <c r="J759" s="40" t="s">
        <v>26</v>
      </c>
      <c r="K759" s="40" t="s">
        <v>644</v>
      </c>
      <c r="L759" s="48">
        <v>41352</v>
      </c>
      <c r="M759" s="49">
        <v>6</v>
      </c>
      <c r="N759" s="50">
        <v>2110000</v>
      </c>
      <c r="O759" s="50">
        <v>12660000</v>
      </c>
    </row>
    <row r="760" spans="1:15" s="25" customFormat="1" ht="60" customHeight="1" x14ac:dyDescent="0.2">
      <c r="A760" s="40" t="s">
        <v>624</v>
      </c>
      <c r="B760" s="39">
        <v>753</v>
      </c>
      <c r="C760" s="40" t="s">
        <v>625</v>
      </c>
      <c r="D760" s="40" t="s">
        <v>626</v>
      </c>
      <c r="E760" s="41" t="s">
        <v>117</v>
      </c>
      <c r="F760" s="40" t="s">
        <v>31</v>
      </c>
      <c r="G760" s="40" t="s">
        <v>32</v>
      </c>
      <c r="H760" s="40" t="s">
        <v>635</v>
      </c>
      <c r="I760" s="52">
        <v>1</v>
      </c>
      <c r="J760" s="40" t="s">
        <v>26</v>
      </c>
      <c r="K760" s="40" t="s">
        <v>645</v>
      </c>
      <c r="L760" s="48">
        <v>41501</v>
      </c>
      <c r="M760" s="49" t="s">
        <v>35</v>
      </c>
      <c r="N760" s="50" t="s">
        <v>637</v>
      </c>
      <c r="O760" s="50">
        <v>2643898</v>
      </c>
    </row>
    <row r="761" spans="1:15" s="25" customFormat="1" ht="60" customHeight="1" x14ac:dyDescent="0.2">
      <c r="A761" s="40" t="s">
        <v>624</v>
      </c>
      <c r="B761" s="39">
        <v>754</v>
      </c>
      <c r="C761" s="40" t="s">
        <v>625</v>
      </c>
      <c r="D761" s="40" t="s">
        <v>626</v>
      </c>
      <c r="E761" s="41" t="s">
        <v>117</v>
      </c>
      <c r="F761" s="40" t="s">
        <v>23</v>
      </c>
      <c r="G761" s="40" t="s">
        <v>118</v>
      </c>
      <c r="H761" s="40" t="s">
        <v>627</v>
      </c>
      <c r="I761" s="52">
        <v>1</v>
      </c>
      <c r="J761" s="40" t="s">
        <v>26</v>
      </c>
      <c r="K761" s="40" t="s">
        <v>646</v>
      </c>
      <c r="L761" s="48">
        <v>41579</v>
      </c>
      <c r="M761" s="49">
        <v>3</v>
      </c>
      <c r="N761" s="50">
        <v>9300000</v>
      </c>
      <c r="O761" s="50">
        <v>27900000</v>
      </c>
    </row>
    <row r="762" spans="1:15" s="25" customFormat="1" ht="60" customHeight="1" x14ac:dyDescent="0.2">
      <c r="A762" s="40" t="s">
        <v>624</v>
      </c>
      <c r="B762" s="39">
        <v>755</v>
      </c>
      <c r="C762" s="40" t="s">
        <v>641</v>
      </c>
      <c r="D762" s="40" t="s">
        <v>642</v>
      </c>
      <c r="E762" s="41" t="s">
        <v>117</v>
      </c>
      <c r="F762" s="40" t="s">
        <v>23</v>
      </c>
      <c r="G762" s="40" t="s">
        <v>118</v>
      </c>
      <c r="H762" s="40" t="s">
        <v>627</v>
      </c>
      <c r="I762" s="52">
        <v>1</v>
      </c>
      <c r="J762" s="40" t="s">
        <v>26</v>
      </c>
      <c r="K762" s="40" t="s">
        <v>647</v>
      </c>
      <c r="L762" s="48">
        <v>41334</v>
      </c>
      <c r="M762" s="49">
        <v>6</v>
      </c>
      <c r="N762" s="50">
        <v>1960000</v>
      </c>
      <c r="O762" s="50">
        <v>11760000</v>
      </c>
    </row>
    <row r="763" spans="1:15" s="25" customFormat="1" ht="60" customHeight="1" x14ac:dyDescent="0.2">
      <c r="A763" s="40" t="s">
        <v>624</v>
      </c>
      <c r="B763" s="39">
        <v>756</v>
      </c>
      <c r="C763" s="40" t="s">
        <v>641</v>
      </c>
      <c r="D763" s="40" t="s">
        <v>642</v>
      </c>
      <c r="E763" s="41" t="s">
        <v>117</v>
      </c>
      <c r="F763" s="40" t="s">
        <v>23</v>
      </c>
      <c r="G763" s="40" t="s">
        <v>118</v>
      </c>
      <c r="H763" s="40" t="s">
        <v>627</v>
      </c>
      <c r="I763" s="52">
        <v>1</v>
      </c>
      <c r="J763" s="40" t="s">
        <v>26</v>
      </c>
      <c r="K763" s="40" t="s">
        <v>648</v>
      </c>
      <c r="L763" s="48">
        <v>41396</v>
      </c>
      <c r="M763" s="49">
        <v>6</v>
      </c>
      <c r="N763" s="50">
        <v>2990000</v>
      </c>
      <c r="O763" s="50">
        <v>8970000</v>
      </c>
    </row>
    <row r="764" spans="1:15" s="25" customFormat="1" ht="60" customHeight="1" x14ac:dyDescent="0.2">
      <c r="A764" s="40" t="s">
        <v>624</v>
      </c>
      <c r="B764" s="39">
        <v>757</v>
      </c>
      <c r="C764" s="40" t="s">
        <v>641</v>
      </c>
      <c r="D764" s="40" t="s">
        <v>642</v>
      </c>
      <c r="E764" s="41" t="s">
        <v>117</v>
      </c>
      <c r="F764" s="40" t="s">
        <v>23</v>
      </c>
      <c r="G764" s="40" t="s">
        <v>118</v>
      </c>
      <c r="H764" s="40" t="s">
        <v>627</v>
      </c>
      <c r="I764" s="52">
        <v>1</v>
      </c>
      <c r="J764" s="40" t="s">
        <v>26</v>
      </c>
      <c r="K764" s="40" t="s">
        <v>649</v>
      </c>
      <c r="L764" s="48">
        <v>41353</v>
      </c>
      <c r="M764" s="49">
        <v>10</v>
      </c>
      <c r="N764" s="50">
        <v>2680000</v>
      </c>
      <c r="O764" s="50">
        <v>26800000</v>
      </c>
    </row>
    <row r="765" spans="1:15" s="25" customFormat="1" ht="60" customHeight="1" x14ac:dyDescent="0.2">
      <c r="A765" s="40" t="s">
        <v>624</v>
      </c>
      <c r="B765" s="39">
        <v>758</v>
      </c>
      <c r="C765" s="40" t="s">
        <v>641</v>
      </c>
      <c r="D765" s="40" t="s">
        <v>642</v>
      </c>
      <c r="E765" s="41" t="s">
        <v>117</v>
      </c>
      <c r="F765" s="40" t="s">
        <v>23</v>
      </c>
      <c r="G765" s="40" t="s">
        <v>118</v>
      </c>
      <c r="H765" s="40" t="s">
        <v>627</v>
      </c>
      <c r="I765" s="52">
        <v>1</v>
      </c>
      <c r="J765" s="40" t="s">
        <v>26</v>
      </c>
      <c r="K765" s="40" t="s">
        <v>650</v>
      </c>
      <c r="L765" s="48">
        <v>41305</v>
      </c>
      <c r="M765" s="49">
        <v>1</v>
      </c>
      <c r="N765" s="50">
        <v>2400000</v>
      </c>
      <c r="O765" s="50">
        <v>2400000</v>
      </c>
    </row>
    <row r="766" spans="1:15" s="25" customFormat="1" ht="60" customHeight="1" x14ac:dyDescent="0.2">
      <c r="A766" s="40" t="s">
        <v>624</v>
      </c>
      <c r="B766" s="39">
        <v>759</v>
      </c>
      <c r="C766" s="40" t="s">
        <v>641</v>
      </c>
      <c r="D766" s="40" t="s">
        <v>642</v>
      </c>
      <c r="E766" s="41" t="s">
        <v>117</v>
      </c>
      <c r="F766" s="40" t="s">
        <v>23</v>
      </c>
      <c r="G766" s="40" t="s">
        <v>118</v>
      </c>
      <c r="H766" s="40" t="s">
        <v>627</v>
      </c>
      <c r="I766" s="52">
        <v>1</v>
      </c>
      <c r="J766" s="40" t="s">
        <v>26</v>
      </c>
      <c r="K766" s="40" t="s">
        <v>648</v>
      </c>
      <c r="L766" s="48">
        <v>41341</v>
      </c>
      <c r="M766" s="49">
        <v>6</v>
      </c>
      <c r="N766" s="50">
        <v>2290000</v>
      </c>
      <c r="O766" s="50">
        <v>6870000</v>
      </c>
    </row>
    <row r="767" spans="1:15" s="25" customFormat="1" ht="60" customHeight="1" x14ac:dyDescent="0.2">
      <c r="A767" s="40" t="s">
        <v>624</v>
      </c>
      <c r="B767" s="39">
        <v>760</v>
      </c>
      <c r="C767" s="40" t="s">
        <v>641</v>
      </c>
      <c r="D767" s="40" t="s">
        <v>642</v>
      </c>
      <c r="E767" s="41" t="s">
        <v>117</v>
      </c>
      <c r="F767" s="40" t="s">
        <v>23</v>
      </c>
      <c r="G767" s="40" t="s">
        <v>118</v>
      </c>
      <c r="H767" s="40" t="s">
        <v>627</v>
      </c>
      <c r="I767" s="52">
        <v>1</v>
      </c>
      <c r="J767" s="40" t="s">
        <v>26</v>
      </c>
      <c r="K767" s="40" t="s">
        <v>651</v>
      </c>
      <c r="L767" s="48">
        <v>41327</v>
      </c>
      <c r="M767" s="49">
        <v>12</v>
      </c>
      <c r="N767" s="50">
        <v>5800000</v>
      </c>
      <c r="O767" s="50">
        <v>69600000</v>
      </c>
    </row>
    <row r="768" spans="1:15" s="25" customFormat="1" ht="60" customHeight="1" x14ac:dyDescent="0.2">
      <c r="A768" s="40" t="s">
        <v>624</v>
      </c>
      <c r="B768" s="39">
        <v>761</v>
      </c>
      <c r="C768" s="40" t="s">
        <v>641</v>
      </c>
      <c r="D768" s="40" t="s">
        <v>642</v>
      </c>
      <c r="E768" s="41" t="s">
        <v>117</v>
      </c>
      <c r="F768" s="40" t="s">
        <v>23</v>
      </c>
      <c r="G768" s="40" t="s">
        <v>118</v>
      </c>
      <c r="H768" s="40" t="s">
        <v>627</v>
      </c>
      <c r="I768" s="52">
        <v>1</v>
      </c>
      <c r="J768" s="40" t="s">
        <v>26</v>
      </c>
      <c r="K768" s="40" t="s">
        <v>652</v>
      </c>
      <c r="L768" s="48">
        <v>41367</v>
      </c>
      <c r="M768" s="49">
        <v>10</v>
      </c>
      <c r="N768" s="50">
        <v>3880000</v>
      </c>
      <c r="O768" s="50">
        <v>38800000</v>
      </c>
    </row>
    <row r="769" spans="1:15" s="25" customFormat="1" ht="60" customHeight="1" x14ac:dyDescent="0.2">
      <c r="A769" s="40" t="s">
        <v>624</v>
      </c>
      <c r="B769" s="39">
        <v>762</v>
      </c>
      <c r="C769" s="40" t="s">
        <v>641</v>
      </c>
      <c r="D769" s="40" t="s">
        <v>642</v>
      </c>
      <c r="E769" s="41" t="s">
        <v>117</v>
      </c>
      <c r="F769" s="40" t="s">
        <v>23</v>
      </c>
      <c r="G769" s="40" t="s">
        <v>118</v>
      </c>
      <c r="H769" s="40" t="s">
        <v>627</v>
      </c>
      <c r="I769" s="52">
        <v>1</v>
      </c>
      <c r="J769" s="40" t="s">
        <v>26</v>
      </c>
      <c r="K769" s="40" t="s">
        <v>653</v>
      </c>
      <c r="L769" s="48">
        <v>41347</v>
      </c>
      <c r="M769" s="49">
        <v>11</v>
      </c>
      <c r="N769" s="50">
        <v>2290000</v>
      </c>
      <c r="O769" s="50">
        <v>12595000</v>
      </c>
    </row>
    <row r="770" spans="1:15" s="25" customFormat="1" ht="60" customHeight="1" x14ac:dyDescent="0.2">
      <c r="A770" s="40" t="s">
        <v>624</v>
      </c>
      <c r="B770" s="39">
        <v>763</v>
      </c>
      <c r="C770" s="40" t="s">
        <v>641</v>
      </c>
      <c r="D770" s="40" t="s">
        <v>642</v>
      </c>
      <c r="E770" s="41" t="s">
        <v>117</v>
      </c>
      <c r="F770" s="40" t="s">
        <v>23</v>
      </c>
      <c r="G770" s="40" t="s">
        <v>118</v>
      </c>
      <c r="H770" s="40" t="s">
        <v>627</v>
      </c>
      <c r="I770" s="52">
        <v>1</v>
      </c>
      <c r="J770" s="40" t="s">
        <v>26</v>
      </c>
      <c r="K770" s="40" t="s">
        <v>654</v>
      </c>
      <c r="L770" s="48">
        <v>41366</v>
      </c>
      <c r="M770" s="49">
        <v>10</v>
      </c>
      <c r="N770" s="50">
        <v>4900000</v>
      </c>
      <c r="O770" s="50">
        <v>49000000</v>
      </c>
    </row>
    <row r="771" spans="1:15" s="25" customFormat="1" ht="60" customHeight="1" x14ac:dyDescent="0.2">
      <c r="A771" s="40" t="s">
        <v>624</v>
      </c>
      <c r="B771" s="39">
        <v>764</v>
      </c>
      <c r="C771" s="40" t="s">
        <v>641</v>
      </c>
      <c r="D771" s="40" t="s">
        <v>642</v>
      </c>
      <c r="E771" s="41" t="s">
        <v>117</v>
      </c>
      <c r="F771" s="40" t="s">
        <v>23</v>
      </c>
      <c r="G771" s="40" t="s">
        <v>118</v>
      </c>
      <c r="H771" s="40" t="s">
        <v>627</v>
      </c>
      <c r="I771" s="52">
        <v>1</v>
      </c>
      <c r="J771" s="40" t="s">
        <v>26</v>
      </c>
      <c r="K771" s="40" t="s">
        <v>655</v>
      </c>
      <c r="L771" s="48">
        <v>41366</v>
      </c>
      <c r="M771" s="49">
        <v>6</v>
      </c>
      <c r="N771" s="50">
        <v>2470000</v>
      </c>
      <c r="O771" s="50">
        <v>7410000</v>
      </c>
    </row>
    <row r="772" spans="1:15" s="25" customFormat="1" ht="60" customHeight="1" x14ac:dyDescent="0.2">
      <c r="A772" s="40" t="s">
        <v>624</v>
      </c>
      <c r="B772" s="39">
        <v>765</v>
      </c>
      <c r="C772" s="40" t="s">
        <v>641</v>
      </c>
      <c r="D772" s="40" t="s">
        <v>642</v>
      </c>
      <c r="E772" s="41" t="s">
        <v>117</v>
      </c>
      <c r="F772" s="40" t="s">
        <v>23</v>
      </c>
      <c r="G772" s="40" t="s">
        <v>118</v>
      </c>
      <c r="H772" s="40" t="s">
        <v>627</v>
      </c>
      <c r="I772" s="52">
        <v>1</v>
      </c>
      <c r="J772" s="40" t="s">
        <v>26</v>
      </c>
      <c r="K772" s="40" t="s">
        <v>656</v>
      </c>
      <c r="L772" s="48">
        <v>41353</v>
      </c>
      <c r="M772" s="49">
        <v>6</v>
      </c>
      <c r="N772" s="50">
        <v>2680000</v>
      </c>
      <c r="O772" s="50">
        <v>16080000</v>
      </c>
    </row>
    <row r="773" spans="1:15" s="25" customFormat="1" ht="60" customHeight="1" x14ac:dyDescent="0.2">
      <c r="A773" s="40" t="s">
        <v>624</v>
      </c>
      <c r="B773" s="39">
        <v>766</v>
      </c>
      <c r="C773" s="40" t="s">
        <v>641</v>
      </c>
      <c r="D773" s="40" t="s">
        <v>642</v>
      </c>
      <c r="E773" s="41" t="s">
        <v>117</v>
      </c>
      <c r="F773" s="40" t="s">
        <v>23</v>
      </c>
      <c r="G773" s="40" t="s">
        <v>118</v>
      </c>
      <c r="H773" s="40" t="s">
        <v>627</v>
      </c>
      <c r="I773" s="52">
        <v>1</v>
      </c>
      <c r="J773" s="40" t="s">
        <v>26</v>
      </c>
      <c r="K773" s="40" t="s">
        <v>657</v>
      </c>
      <c r="L773" s="48">
        <v>41562</v>
      </c>
      <c r="M773" s="49">
        <v>3</v>
      </c>
      <c r="N773" s="50">
        <v>3370000</v>
      </c>
      <c r="O773" s="50">
        <v>10110000</v>
      </c>
    </row>
    <row r="774" spans="1:15" s="25" customFormat="1" ht="60" customHeight="1" x14ac:dyDescent="0.2">
      <c r="A774" s="40" t="s">
        <v>624</v>
      </c>
      <c r="B774" s="39">
        <v>767</v>
      </c>
      <c r="C774" s="40" t="s">
        <v>641</v>
      </c>
      <c r="D774" s="40" t="s">
        <v>642</v>
      </c>
      <c r="E774" s="41" t="s">
        <v>117</v>
      </c>
      <c r="F774" s="40" t="s">
        <v>23</v>
      </c>
      <c r="G774" s="40" t="s">
        <v>118</v>
      </c>
      <c r="H774" s="40" t="s">
        <v>627</v>
      </c>
      <c r="I774" s="52">
        <v>1</v>
      </c>
      <c r="J774" s="40" t="s">
        <v>26</v>
      </c>
      <c r="K774" s="40" t="s">
        <v>658</v>
      </c>
      <c r="L774" s="48">
        <v>41305</v>
      </c>
      <c r="M774" s="49">
        <v>1</v>
      </c>
      <c r="N774" s="50">
        <v>2200000</v>
      </c>
      <c r="O774" s="50">
        <v>2200000</v>
      </c>
    </row>
    <row r="775" spans="1:15" s="25" customFormat="1" ht="60" customHeight="1" x14ac:dyDescent="0.2">
      <c r="A775" s="40" t="s">
        <v>624</v>
      </c>
      <c r="B775" s="39">
        <v>768</v>
      </c>
      <c r="C775" s="40" t="s">
        <v>625</v>
      </c>
      <c r="D775" s="40" t="s">
        <v>626</v>
      </c>
      <c r="E775" s="41" t="s">
        <v>117</v>
      </c>
      <c r="F775" s="40" t="s">
        <v>23</v>
      </c>
      <c r="G775" s="40" t="s">
        <v>118</v>
      </c>
      <c r="H775" s="40" t="s">
        <v>627</v>
      </c>
      <c r="I775" s="52">
        <v>1</v>
      </c>
      <c r="J775" s="40" t="s">
        <v>26</v>
      </c>
      <c r="K775" s="40" t="s">
        <v>659</v>
      </c>
      <c r="L775" s="48">
        <v>41487</v>
      </c>
      <c r="M775" s="49">
        <v>7</v>
      </c>
      <c r="N775" s="50">
        <v>3880000</v>
      </c>
      <c r="O775" s="50">
        <v>27160000</v>
      </c>
    </row>
    <row r="776" spans="1:15" s="25" customFormat="1" ht="60" customHeight="1" x14ac:dyDescent="0.2">
      <c r="A776" s="40" t="s">
        <v>624</v>
      </c>
      <c r="B776" s="39">
        <v>769</v>
      </c>
      <c r="C776" s="40" t="s">
        <v>625</v>
      </c>
      <c r="D776" s="40" t="s">
        <v>626</v>
      </c>
      <c r="E776" s="41" t="s">
        <v>117</v>
      </c>
      <c r="F776" s="40" t="s">
        <v>23</v>
      </c>
      <c r="G776" s="40" t="s">
        <v>118</v>
      </c>
      <c r="H776" s="40" t="s">
        <v>627</v>
      </c>
      <c r="I776" s="52">
        <v>1</v>
      </c>
      <c r="J776" s="40" t="s">
        <v>26</v>
      </c>
      <c r="K776" s="40" t="s">
        <v>659</v>
      </c>
      <c r="L776" s="48">
        <v>41487</v>
      </c>
      <c r="M776" s="49">
        <v>7</v>
      </c>
      <c r="N776" s="50">
        <v>4390000</v>
      </c>
      <c r="O776" s="50">
        <v>30730000</v>
      </c>
    </row>
    <row r="777" spans="1:15" s="25" customFormat="1" ht="60" customHeight="1" x14ac:dyDescent="0.2">
      <c r="A777" s="40" t="s">
        <v>624</v>
      </c>
      <c r="B777" s="39">
        <v>770</v>
      </c>
      <c r="C777" s="40" t="s">
        <v>641</v>
      </c>
      <c r="D777" s="40" t="s">
        <v>642</v>
      </c>
      <c r="E777" s="41" t="s">
        <v>117</v>
      </c>
      <c r="F777" s="40" t="s">
        <v>23</v>
      </c>
      <c r="G777" s="40" t="s">
        <v>118</v>
      </c>
      <c r="H777" s="40" t="s">
        <v>627</v>
      </c>
      <c r="I777" s="52">
        <v>1</v>
      </c>
      <c r="J777" s="40" t="s">
        <v>26</v>
      </c>
      <c r="K777" s="40" t="s">
        <v>653</v>
      </c>
      <c r="L777" s="48">
        <v>41347</v>
      </c>
      <c r="M777" s="49">
        <v>6</v>
      </c>
      <c r="N777" s="50">
        <v>2290000</v>
      </c>
      <c r="O777" s="50">
        <v>6870000</v>
      </c>
    </row>
    <row r="778" spans="1:15" s="25" customFormat="1" ht="60" customHeight="1" x14ac:dyDescent="0.2">
      <c r="A778" s="40" t="s">
        <v>624</v>
      </c>
      <c r="B778" s="39">
        <v>771</v>
      </c>
      <c r="C778" s="40" t="s">
        <v>641</v>
      </c>
      <c r="D778" s="40" t="s">
        <v>642</v>
      </c>
      <c r="E778" s="41" t="s">
        <v>117</v>
      </c>
      <c r="F778" s="40" t="s">
        <v>23</v>
      </c>
      <c r="G778" s="40" t="s">
        <v>118</v>
      </c>
      <c r="H778" s="40" t="s">
        <v>627</v>
      </c>
      <c r="I778" s="52">
        <v>1</v>
      </c>
      <c r="J778" s="40" t="s">
        <v>26</v>
      </c>
      <c r="K778" s="40" t="s">
        <v>660</v>
      </c>
      <c r="L778" s="48">
        <v>41302</v>
      </c>
      <c r="M778" s="49">
        <v>0.66666666666666696</v>
      </c>
      <c r="N778" s="50">
        <v>2030000</v>
      </c>
      <c r="O778" s="50">
        <v>1353333</v>
      </c>
    </row>
    <row r="779" spans="1:15" s="25" customFormat="1" ht="60" customHeight="1" x14ac:dyDescent="0.2">
      <c r="A779" s="40" t="s">
        <v>624</v>
      </c>
      <c r="B779" s="39">
        <v>772</v>
      </c>
      <c r="C779" s="40" t="s">
        <v>641</v>
      </c>
      <c r="D779" s="40" t="s">
        <v>642</v>
      </c>
      <c r="E779" s="41" t="s">
        <v>117</v>
      </c>
      <c r="F779" s="40" t="s">
        <v>23</v>
      </c>
      <c r="G779" s="40" t="s">
        <v>118</v>
      </c>
      <c r="H779" s="40" t="s">
        <v>627</v>
      </c>
      <c r="I779" s="52">
        <v>1</v>
      </c>
      <c r="J779" s="40" t="s">
        <v>26</v>
      </c>
      <c r="K779" s="40" t="s">
        <v>661</v>
      </c>
      <c r="L779" s="48">
        <v>41303</v>
      </c>
      <c r="M779" s="49">
        <v>1</v>
      </c>
      <c r="N779" s="50">
        <v>2400000</v>
      </c>
      <c r="O779" s="50">
        <v>2400000</v>
      </c>
    </row>
    <row r="780" spans="1:15" s="25" customFormat="1" ht="60" customHeight="1" x14ac:dyDescent="0.2">
      <c r="A780" s="40" t="s">
        <v>624</v>
      </c>
      <c r="B780" s="39">
        <v>773</v>
      </c>
      <c r="C780" s="40" t="s">
        <v>641</v>
      </c>
      <c r="D780" s="40" t="s">
        <v>642</v>
      </c>
      <c r="E780" s="41" t="s">
        <v>117</v>
      </c>
      <c r="F780" s="40" t="s">
        <v>23</v>
      </c>
      <c r="G780" s="40" t="s">
        <v>118</v>
      </c>
      <c r="H780" s="40" t="s">
        <v>627</v>
      </c>
      <c r="I780" s="52">
        <v>1</v>
      </c>
      <c r="J780" s="40" t="s">
        <v>26</v>
      </c>
      <c r="K780" s="40" t="s">
        <v>662</v>
      </c>
      <c r="L780" s="48">
        <v>41368</v>
      </c>
      <c r="M780" s="49">
        <v>10</v>
      </c>
      <c r="N780" s="50">
        <v>2680000</v>
      </c>
      <c r="O780" s="50">
        <v>26800000</v>
      </c>
    </row>
    <row r="781" spans="1:15" s="25" customFormat="1" ht="60" customHeight="1" x14ac:dyDescent="0.2">
      <c r="A781" s="40" t="s">
        <v>624</v>
      </c>
      <c r="B781" s="39">
        <v>774</v>
      </c>
      <c r="C781" s="40" t="s">
        <v>641</v>
      </c>
      <c r="D781" s="40" t="s">
        <v>642</v>
      </c>
      <c r="E781" s="41" t="s">
        <v>117</v>
      </c>
      <c r="F781" s="40" t="s">
        <v>23</v>
      </c>
      <c r="G781" s="40" t="s">
        <v>118</v>
      </c>
      <c r="H781" s="40" t="s">
        <v>627</v>
      </c>
      <c r="I781" s="52">
        <v>1</v>
      </c>
      <c r="J781" s="40" t="s">
        <v>26</v>
      </c>
      <c r="K781" s="40" t="s">
        <v>663</v>
      </c>
      <c r="L781" s="48">
        <v>41353</v>
      </c>
      <c r="M781" s="49">
        <v>10</v>
      </c>
      <c r="N781" s="50">
        <v>1540000</v>
      </c>
      <c r="O781" s="50">
        <v>15400000</v>
      </c>
    </row>
    <row r="782" spans="1:15" s="25" customFormat="1" ht="60" customHeight="1" x14ac:dyDescent="0.2">
      <c r="A782" s="40" t="s">
        <v>624</v>
      </c>
      <c r="B782" s="39">
        <v>775</v>
      </c>
      <c r="C782" s="40" t="s">
        <v>641</v>
      </c>
      <c r="D782" s="40" t="s">
        <v>642</v>
      </c>
      <c r="E782" s="41" t="s">
        <v>117</v>
      </c>
      <c r="F782" s="40" t="s">
        <v>23</v>
      </c>
      <c r="G782" s="40" t="s">
        <v>118</v>
      </c>
      <c r="H782" s="40" t="s">
        <v>627</v>
      </c>
      <c r="I782" s="52">
        <v>1</v>
      </c>
      <c r="J782" s="40" t="s">
        <v>26</v>
      </c>
      <c r="K782" s="40" t="s">
        <v>664</v>
      </c>
      <c r="L782" s="48">
        <v>41346</v>
      </c>
      <c r="M782" s="49">
        <v>11</v>
      </c>
      <c r="N782" s="50">
        <v>4900000</v>
      </c>
      <c r="O782" s="50">
        <v>53900000</v>
      </c>
    </row>
    <row r="783" spans="1:15" s="25" customFormat="1" ht="60" customHeight="1" x14ac:dyDescent="0.2">
      <c r="A783" s="40" t="s">
        <v>624</v>
      </c>
      <c r="B783" s="39">
        <v>776</v>
      </c>
      <c r="C783" s="40" t="s">
        <v>641</v>
      </c>
      <c r="D783" s="40" t="s">
        <v>642</v>
      </c>
      <c r="E783" s="41" t="s">
        <v>117</v>
      </c>
      <c r="F783" s="40" t="s">
        <v>23</v>
      </c>
      <c r="G783" s="40" t="s">
        <v>118</v>
      </c>
      <c r="H783" s="40" t="s">
        <v>627</v>
      </c>
      <c r="I783" s="52">
        <v>1</v>
      </c>
      <c r="J783" s="40" t="s">
        <v>26</v>
      </c>
      <c r="K783" s="40" t="s">
        <v>665</v>
      </c>
      <c r="L783" s="48">
        <v>41337</v>
      </c>
      <c r="M783" s="49">
        <v>11</v>
      </c>
      <c r="N783" s="50">
        <v>2680000</v>
      </c>
      <c r="O783" s="50">
        <v>29480000</v>
      </c>
    </row>
    <row r="784" spans="1:15" s="25" customFormat="1" ht="60" customHeight="1" x14ac:dyDescent="0.2">
      <c r="A784" s="40" t="s">
        <v>624</v>
      </c>
      <c r="B784" s="39">
        <v>777</v>
      </c>
      <c r="C784" s="40" t="s">
        <v>641</v>
      </c>
      <c r="D784" s="40" t="s">
        <v>642</v>
      </c>
      <c r="E784" s="41" t="s">
        <v>117</v>
      </c>
      <c r="F784" s="40" t="s">
        <v>23</v>
      </c>
      <c r="G784" s="40" t="s">
        <v>118</v>
      </c>
      <c r="H784" s="40" t="s">
        <v>627</v>
      </c>
      <c r="I784" s="52">
        <v>1</v>
      </c>
      <c r="J784" s="40" t="s">
        <v>26</v>
      </c>
      <c r="K784" s="40" t="s">
        <v>665</v>
      </c>
      <c r="L784" s="48">
        <v>41334</v>
      </c>
      <c r="M784" s="49">
        <v>7</v>
      </c>
      <c r="N784" s="50">
        <v>3370000</v>
      </c>
      <c r="O784" s="50">
        <v>23590000</v>
      </c>
    </row>
    <row r="785" spans="1:15" s="25" customFormat="1" ht="60" customHeight="1" x14ac:dyDescent="0.2">
      <c r="A785" s="40" t="s">
        <v>624</v>
      </c>
      <c r="B785" s="39">
        <v>778</v>
      </c>
      <c r="C785" s="40" t="s">
        <v>641</v>
      </c>
      <c r="D785" s="40" t="s">
        <v>642</v>
      </c>
      <c r="E785" s="41" t="s">
        <v>117</v>
      </c>
      <c r="F785" s="40" t="s">
        <v>23</v>
      </c>
      <c r="G785" s="40" t="s">
        <v>118</v>
      </c>
      <c r="H785" s="40" t="s">
        <v>627</v>
      </c>
      <c r="I785" s="52">
        <v>1</v>
      </c>
      <c r="J785" s="40" t="s">
        <v>26</v>
      </c>
      <c r="K785" s="40" t="s">
        <v>666</v>
      </c>
      <c r="L785" s="48">
        <v>41339</v>
      </c>
      <c r="M785" s="49">
        <v>11</v>
      </c>
      <c r="N785" s="50">
        <v>2990000</v>
      </c>
      <c r="O785" s="50">
        <v>32890000</v>
      </c>
    </row>
    <row r="786" spans="1:15" s="25" customFormat="1" ht="60" customHeight="1" x14ac:dyDescent="0.2">
      <c r="A786" s="40" t="s">
        <v>624</v>
      </c>
      <c r="B786" s="39">
        <v>779</v>
      </c>
      <c r="C786" s="40" t="s">
        <v>641</v>
      </c>
      <c r="D786" s="40" t="s">
        <v>642</v>
      </c>
      <c r="E786" s="41" t="s">
        <v>117</v>
      </c>
      <c r="F786" s="40" t="s">
        <v>23</v>
      </c>
      <c r="G786" s="40" t="s">
        <v>118</v>
      </c>
      <c r="H786" s="40" t="s">
        <v>627</v>
      </c>
      <c r="I786" s="52">
        <v>1</v>
      </c>
      <c r="J786" s="40" t="s">
        <v>26</v>
      </c>
      <c r="K786" s="40" t="s">
        <v>667</v>
      </c>
      <c r="L786" s="48">
        <v>41351</v>
      </c>
      <c r="M786" s="49">
        <v>6</v>
      </c>
      <c r="N786" s="50">
        <v>2290000</v>
      </c>
      <c r="O786" s="50">
        <v>6870000</v>
      </c>
    </row>
    <row r="787" spans="1:15" s="25" customFormat="1" ht="60" customHeight="1" x14ac:dyDescent="0.2">
      <c r="A787" s="40" t="s">
        <v>624</v>
      </c>
      <c r="B787" s="39">
        <v>780</v>
      </c>
      <c r="C787" s="40" t="s">
        <v>641</v>
      </c>
      <c r="D787" s="40" t="s">
        <v>642</v>
      </c>
      <c r="E787" s="41" t="s">
        <v>117</v>
      </c>
      <c r="F787" s="40" t="s">
        <v>23</v>
      </c>
      <c r="G787" s="40" t="s">
        <v>118</v>
      </c>
      <c r="H787" s="40" t="s">
        <v>627</v>
      </c>
      <c r="I787" s="52">
        <v>1</v>
      </c>
      <c r="J787" s="40" t="s">
        <v>26</v>
      </c>
      <c r="K787" s="40" t="s">
        <v>648</v>
      </c>
      <c r="L787" s="48">
        <v>41348</v>
      </c>
      <c r="M787" s="49">
        <v>6</v>
      </c>
      <c r="N787" s="50">
        <v>2290000</v>
      </c>
      <c r="O787" s="50">
        <v>6870000</v>
      </c>
    </row>
    <row r="788" spans="1:15" s="25" customFormat="1" ht="60" customHeight="1" x14ac:dyDescent="0.2">
      <c r="A788" s="40" t="s">
        <v>624</v>
      </c>
      <c r="B788" s="39">
        <v>781</v>
      </c>
      <c r="C788" s="40" t="s">
        <v>641</v>
      </c>
      <c r="D788" s="40" t="s">
        <v>642</v>
      </c>
      <c r="E788" s="41" t="s">
        <v>117</v>
      </c>
      <c r="F788" s="40" t="s">
        <v>23</v>
      </c>
      <c r="G788" s="40" t="s">
        <v>118</v>
      </c>
      <c r="H788" s="40" t="s">
        <v>627</v>
      </c>
      <c r="I788" s="52">
        <v>1</v>
      </c>
      <c r="J788" s="40" t="s">
        <v>26</v>
      </c>
      <c r="K788" s="40" t="s">
        <v>668</v>
      </c>
      <c r="L788" s="48">
        <v>41334</v>
      </c>
      <c r="M788" s="49">
        <v>11</v>
      </c>
      <c r="N788" s="50">
        <v>5800000</v>
      </c>
      <c r="O788" s="50">
        <v>63800000</v>
      </c>
    </row>
    <row r="789" spans="1:15" s="25" customFormat="1" ht="60" customHeight="1" x14ac:dyDescent="0.2">
      <c r="A789" s="40" t="s">
        <v>624</v>
      </c>
      <c r="B789" s="39">
        <v>782</v>
      </c>
      <c r="C789" s="40" t="s">
        <v>641</v>
      </c>
      <c r="D789" s="40" t="s">
        <v>642</v>
      </c>
      <c r="E789" s="41" t="s">
        <v>117</v>
      </c>
      <c r="F789" s="40" t="s">
        <v>23</v>
      </c>
      <c r="G789" s="40" t="s">
        <v>118</v>
      </c>
      <c r="H789" s="40" t="s">
        <v>627</v>
      </c>
      <c r="I789" s="52">
        <v>1</v>
      </c>
      <c r="J789" s="40" t="s">
        <v>26</v>
      </c>
      <c r="K789" s="40" t="s">
        <v>669</v>
      </c>
      <c r="L789" s="48">
        <v>41305</v>
      </c>
      <c r="M789" s="49">
        <v>1</v>
      </c>
      <c r="N789" s="50">
        <v>5800000</v>
      </c>
      <c r="O789" s="50">
        <v>5800000</v>
      </c>
    </row>
    <row r="790" spans="1:15" s="25" customFormat="1" ht="60" customHeight="1" x14ac:dyDescent="0.2">
      <c r="A790" s="40" t="s">
        <v>624</v>
      </c>
      <c r="B790" s="39">
        <v>783</v>
      </c>
      <c r="C790" s="40" t="s">
        <v>641</v>
      </c>
      <c r="D790" s="40" t="s">
        <v>642</v>
      </c>
      <c r="E790" s="41" t="s">
        <v>117</v>
      </c>
      <c r="F790" s="40" t="s">
        <v>23</v>
      </c>
      <c r="G790" s="40" t="s">
        <v>118</v>
      </c>
      <c r="H790" s="40" t="s">
        <v>627</v>
      </c>
      <c r="I790" s="52">
        <v>1</v>
      </c>
      <c r="J790" s="40" t="s">
        <v>26</v>
      </c>
      <c r="K790" s="40" t="s">
        <v>667</v>
      </c>
      <c r="L790" s="48">
        <v>41348</v>
      </c>
      <c r="M790" s="49">
        <v>6</v>
      </c>
      <c r="N790" s="50">
        <v>2290000</v>
      </c>
      <c r="O790" s="50">
        <v>6870000</v>
      </c>
    </row>
    <row r="791" spans="1:15" s="25" customFormat="1" ht="60" customHeight="1" x14ac:dyDescent="0.2">
      <c r="A791" s="40" t="s">
        <v>624</v>
      </c>
      <c r="B791" s="39">
        <v>784</v>
      </c>
      <c r="C791" s="40" t="s">
        <v>641</v>
      </c>
      <c r="D791" s="40" t="s">
        <v>642</v>
      </c>
      <c r="E791" s="41" t="s">
        <v>117</v>
      </c>
      <c r="F791" s="40" t="s">
        <v>23</v>
      </c>
      <c r="G791" s="40" t="s">
        <v>118</v>
      </c>
      <c r="H791" s="40" t="s">
        <v>627</v>
      </c>
      <c r="I791" s="52">
        <v>1</v>
      </c>
      <c r="J791" s="40" t="s">
        <v>26</v>
      </c>
      <c r="K791" s="40" t="s">
        <v>670</v>
      </c>
      <c r="L791" s="48">
        <v>41348</v>
      </c>
      <c r="M791" s="49">
        <v>11</v>
      </c>
      <c r="N791" s="50">
        <v>3880000</v>
      </c>
      <c r="O791" s="50">
        <v>42680000</v>
      </c>
    </row>
    <row r="792" spans="1:15" s="25" customFormat="1" ht="60" customHeight="1" x14ac:dyDescent="0.2">
      <c r="A792" s="40" t="s">
        <v>624</v>
      </c>
      <c r="B792" s="39">
        <v>785</v>
      </c>
      <c r="C792" s="40" t="s">
        <v>641</v>
      </c>
      <c r="D792" s="40" t="s">
        <v>642</v>
      </c>
      <c r="E792" s="41" t="s">
        <v>117</v>
      </c>
      <c r="F792" s="40" t="s">
        <v>23</v>
      </c>
      <c r="G792" s="40" t="s">
        <v>118</v>
      </c>
      <c r="H792" s="40" t="s">
        <v>627</v>
      </c>
      <c r="I792" s="52">
        <v>1</v>
      </c>
      <c r="J792" s="40" t="s">
        <v>26</v>
      </c>
      <c r="K792" s="40" t="s">
        <v>671</v>
      </c>
      <c r="L792" s="48">
        <v>41341</v>
      </c>
      <c r="M792" s="49">
        <v>6</v>
      </c>
      <c r="N792" s="50">
        <v>2290000</v>
      </c>
      <c r="O792" s="50">
        <v>6870000</v>
      </c>
    </row>
    <row r="793" spans="1:15" s="25" customFormat="1" ht="60" customHeight="1" x14ac:dyDescent="0.2">
      <c r="A793" s="40" t="s">
        <v>624</v>
      </c>
      <c r="B793" s="39">
        <v>786</v>
      </c>
      <c r="C793" s="40" t="s">
        <v>641</v>
      </c>
      <c r="D793" s="40" t="s">
        <v>642</v>
      </c>
      <c r="E793" s="41" t="s">
        <v>117</v>
      </c>
      <c r="F793" s="40" t="s">
        <v>23</v>
      </c>
      <c r="G793" s="40" t="s">
        <v>118</v>
      </c>
      <c r="H793" s="40" t="s">
        <v>627</v>
      </c>
      <c r="I793" s="52">
        <v>1</v>
      </c>
      <c r="J793" s="40" t="s">
        <v>26</v>
      </c>
      <c r="K793" s="40" t="s">
        <v>653</v>
      </c>
      <c r="L793" s="48">
        <v>41347</v>
      </c>
      <c r="M793" s="49">
        <v>7</v>
      </c>
      <c r="N793" s="50">
        <v>2290000</v>
      </c>
      <c r="O793" s="50">
        <v>8015000</v>
      </c>
    </row>
    <row r="794" spans="1:15" s="25" customFormat="1" ht="60" customHeight="1" x14ac:dyDescent="0.2">
      <c r="A794" s="40" t="s">
        <v>624</v>
      </c>
      <c r="B794" s="39">
        <v>787</v>
      </c>
      <c r="C794" s="40" t="s">
        <v>641</v>
      </c>
      <c r="D794" s="40" t="s">
        <v>642</v>
      </c>
      <c r="E794" s="41" t="s">
        <v>117</v>
      </c>
      <c r="F794" s="40" t="s">
        <v>23</v>
      </c>
      <c r="G794" s="40" t="s">
        <v>118</v>
      </c>
      <c r="H794" s="40" t="s">
        <v>627</v>
      </c>
      <c r="I794" s="52">
        <v>1</v>
      </c>
      <c r="J794" s="40" t="s">
        <v>26</v>
      </c>
      <c r="K794" s="40" t="s">
        <v>672</v>
      </c>
      <c r="L794" s="48">
        <v>41366</v>
      </c>
      <c r="M794" s="49">
        <v>10</v>
      </c>
      <c r="N794" s="50">
        <v>5800000</v>
      </c>
      <c r="O794" s="50">
        <v>58000000</v>
      </c>
    </row>
    <row r="795" spans="1:15" s="25" customFormat="1" ht="60" customHeight="1" x14ac:dyDescent="0.2">
      <c r="A795" s="40" t="s">
        <v>624</v>
      </c>
      <c r="B795" s="39">
        <v>788</v>
      </c>
      <c r="C795" s="40" t="s">
        <v>641</v>
      </c>
      <c r="D795" s="40" t="s">
        <v>642</v>
      </c>
      <c r="E795" s="41" t="s">
        <v>117</v>
      </c>
      <c r="F795" s="40" t="s">
        <v>23</v>
      </c>
      <c r="G795" s="40" t="s">
        <v>118</v>
      </c>
      <c r="H795" s="40" t="s">
        <v>627</v>
      </c>
      <c r="I795" s="52">
        <v>1</v>
      </c>
      <c r="J795" s="40" t="s">
        <v>26</v>
      </c>
      <c r="K795" s="40" t="s">
        <v>673</v>
      </c>
      <c r="L795" s="48">
        <v>41305</v>
      </c>
      <c r="M795" s="49">
        <v>1</v>
      </c>
      <c r="N795" s="50">
        <v>5300000</v>
      </c>
      <c r="O795" s="50">
        <v>5300000</v>
      </c>
    </row>
    <row r="796" spans="1:15" s="25" customFormat="1" ht="60" customHeight="1" x14ac:dyDescent="0.2">
      <c r="A796" s="40" t="s">
        <v>624</v>
      </c>
      <c r="B796" s="39">
        <v>789</v>
      </c>
      <c r="C796" s="40" t="s">
        <v>641</v>
      </c>
      <c r="D796" s="40" t="s">
        <v>642</v>
      </c>
      <c r="E796" s="41" t="s">
        <v>117</v>
      </c>
      <c r="F796" s="40" t="s">
        <v>23</v>
      </c>
      <c r="G796" s="40" t="s">
        <v>118</v>
      </c>
      <c r="H796" s="40" t="s">
        <v>627</v>
      </c>
      <c r="I796" s="52">
        <v>1</v>
      </c>
      <c r="J796" s="40" t="s">
        <v>26</v>
      </c>
      <c r="K796" s="40" t="s">
        <v>674</v>
      </c>
      <c r="L796" s="48">
        <v>41354</v>
      </c>
      <c r="M796" s="49">
        <v>6</v>
      </c>
      <c r="N796" s="50">
        <v>5410000</v>
      </c>
      <c r="O796" s="50">
        <v>32460000</v>
      </c>
    </row>
    <row r="797" spans="1:15" s="25" customFormat="1" ht="60" customHeight="1" x14ac:dyDescent="0.2">
      <c r="A797" s="40" t="s">
        <v>624</v>
      </c>
      <c r="B797" s="39">
        <v>790</v>
      </c>
      <c r="C797" s="40" t="s">
        <v>641</v>
      </c>
      <c r="D797" s="40" t="s">
        <v>642</v>
      </c>
      <c r="E797" s="41" t="s">
        <v>117</v>
      </c>
      <c r="F797" s="40" t="s">
        <v>23</v>
      </c>
      <c r="G797" s="40" t="s">
        <v>118</v>
      </c>
      <c r="H797" s="40" t="s">
        <v>627</v>
      </c>
      <c r="I797" s="52">
        <v>1</v>
      </c>
      <c r="J797" s="40" t="s">
        <v>26</v>
      </c>
      <c r="K797" s="40" t="s">
        <v>675</v>
      </c>
      <c r="L797" s="48">
        <v>41339</v>
      </c>
      <c r="M797" s="49">
        <v>11</v>
      </c>
      <c r="N797" s="50">
        <v>8000000</v>
      </c>
      <c r="O797" s="50">
        <v>88000000</v>
      </c>
    </row>
    <row r="798" spans="1:15" s="25" customFormat="1" ht="60" customHeight="1" x14ac:dyDescent="0.2">
      <c r="A798" s="40" t="s">
        <v>624</v>
      </c>
      <c r="B798" s="39">
        <v>791</v>
      </c>
      <c r="C798" s="40" t="s">
        <v>641</v>
      </c>
      <c r="D798" s="40" t="s">
        <v>642</v>
      </c>
      <c r="E798" s="41" t="s">
        <v>117</v>
      </c>
      <c r="F798" s="40" t="s">
        <v>23</v>
      </c>
      <c r="G798" s="40" t="s">
        <v>118</v>
      </c>
      <c r="H798" s="40" t="s">
        <v>627</v>
      </c>
      <c r="I798" s="52">
        <v>1</v>
      </c>
      <c r="J798" s="40" t="s">
        <v>26</v>
      </c>
      <c r="K798" s="40" t="s">
        <v>676</v>
      </c>
      <c r="L798" s="48">
        <v>41355</v>
      </c>
      <c r="M798" s="49">
        <v>10</v>
      </c>
      <c r="N798" s="50">
        <v>2290000</v>
      </c>
      <c r="O798" s="50">
        <v>22900000</v>
      </c>
    </row>
    <row r="799" spans="1:15" s="25" customFormat="1" ht="60" customHeight="1" x14ac:dyDescent="0.2">
      <c r="A799" s="40" t="s">
        <v>624</v>
      </c>
      <c r="B799" s="39">
        <v>792</v>
      </c>
      <c r="C799" s="40" t="s">
        <v>641</v>
      </c>
      <c r="D799" s="40" t="s">
        <v>642</v>
      </c>
      <c r="E799" s="41" t="s">
        <v>117</v>
      </c>
      <c r="F799" s="40" t="s">
        <v>23</v>
      </c>
      <c r="G799" s="40" t="s">
        <v>118</v>
      </c>
      <c r="H799" s="40" t="s">
        <v>627</v>
      </c>
      <c r="I799" s="52">
        <v>1</v>
      </c>
      <c r="J799" s="40" t="s">
        <v>26</v>
      </c>
      <c r="K799" s="40" t="s">
        <v>677</v>
      </c>
      <c r="L799" s="48">
        <v>41334</v>
      </c>
      <c r="M799" s="49">
        <v>7</v>
      </c>
      <c r="N799" s="50">
        <v>1540000</v>
      </c>
      <c r="O799" s="50">
        <v>10780000</v>
      </c>
    </row>
    <row r="800" spans="1:15" s="25" customFormat="1" ht="60" customHeight="1" x14ac:dyDescent="0.2">
      <c r="A800" s="40" t="s">
        <v>624</v>
      </c>
      <c r="B800" s="39">
        <v>793</v>
      </c>
      <c r="C800" s="40" t="s">
        <v>641</v>
      </c>
      <c r="D800" s="40" t="s">
        <v>642</v>
      </c>
      <c r="E800" s="41" t="s">
        <v>117</v>
      </c>
      <c r="F800" s="40" t="s">
        <v>23</v>
      </c>
      <c r="G800" s="40" t="s">
        <v>118</v>
      </c>
      <c r="H800" s="40" t="s">
        <v>627</v>
      </c>
      <c r="I800" s="52">
        <v>1</v>
      </c>
      <c r="J800" s="40" t="s">
        <v>26</v>
      </c>
      <c r="K800" s="40" t="s">
        <v>678</v>
      </c>
      <c r="L800" s="48">
        <v>41355</v>
      </c>
      <c r="M800" s="49">
        <v>7</v>
      </c>
      <c r="N800" s="50">
        <v>1260000</v>
      </c>
      <c r="O800" s="50">
        <v>8820000</v>
      </c>
    </row>
    <row r="801" spans="1:15" s="25" customFormat="1" ht="60" customHeight="1" x14ac:dyDescent="0.2">
      <c r="A801" s="40" t="s">
        <v>624</v>
      </c>
      <c r="B801" s="39">
        <v>794</v>
      </c>
      <c r="C801" s="40" t="s">
        <v>641</v>
      </c>
      <c r="D801" s="40" t="s">
        <v>642</v>
      </c>
      <c r="E801" s="41" t="s">
        <v>117</v>
      </c>
      <c r="F801" s="40" t="s">
        <v>23</v>
      </c>
      <c r="G801" s="40" t="s">
        <v>118</v>
      </c>
      <c r="H801" s="40" t="s">
        <v>627</v>
      </c>
      <c r="I801" s="52">
        <v>1</v>
      </c>
      <c r="J801" s="40" t="s">
        <v>26</v>
      </c>
      <c r="K801" s="40" t="s">
        <v>678</v>
      </c>
      <c r="L801" s="48">
        <v>41352</v>
      </c>
      <c r="M801" s="49">
        <v>7</v>
      </c>
      <c r="N801" s="50">
        <v>1260000</v>
      </c>
      <c r="O801" s="50">
        <v>8820000</v>
      </c>
    </row>
    <row r="802" spans="1:15" s="25" customFormat="1" ht="60" customHeight="1" x14ac:dyDescent="0.2">
      <c r="A802" s="40" t="s">
        <v>624</v>
      </c>
      <c r="B802" s="39">
        <v>795</v>
      </c>
      <c r="C802" s="40" t="s">
        <v>641</v>
      </c>
      <c r="D802" s="40" t="s">
        <v>642</v>
      </c>
      <c r="E802" s="41" t="s">
        <v>117</v>
      </c>
      <c r="F802" s="40" t="s">
        <v>23</v>
      </c>
      <c r="G802" s="40" t="s">
        <v>118</v>
      </c>
      <c r="H802" s="40" t="s">
        <v>627</v>
      </c>
      <c r="I802" s="52">
        <v>1</v>
      </c>
      <c r="J802" s="40" t="s">
        <v>26</v>
      </c>
      <c r="K802" s="40" t="s">
        <v>677</v>
      </c>
      <c r="L802" s="48">
        <v>41334</v>
      </c>
      <c r="M802" s="49">
        <v>7</v>
      </c>
      <c r="N802" s="50">
        <v>1540000</v>
      </c>
      <c r="O802" s="50">
        <v>10780000</v>
      </c>
    </row>
    <row r="803" spans="1:15" s="25" customFormat="1" ht="60" customHeight="1" x14ac:dyDescent="0.2">
      <c r="A803" s="40" t="s">
        <v>624</v>
      </c>
      <c r="B803" s="39">
        <v>796</v>
      </c>
      <c r="C803" s="40" t="s">
        <v>641</v>
      </c>
      <c r="D803" s="40" t="s">
        <v>642</v>
      </c>
      <c r="E803" s="41" t="s">
        <v>117</v>
      </c>
      <c r="F803" s="40" t="s">
        <v>23</v>
      </c>
      <c r="G803" s="40" t="s">
        <v>118</v>
      </c>
      <c r="H803" s="40" t="s">
        <v>627</v>
      </c>
      <c r="I803" s="52">
        <v>1</v>
      </c>
      <c r="J803" s="40" t="s">
        <v>26</v>
      </c>
      <c r="K803" s="40" t="s">
        <v>679</v>
      </c>
      <c r="L803" s="48">
        <v>41353</v>
      </c>
      <c r="M803" s="49">
        <v>11</v>
      </c>
      <c r="N803" s="50">
        <v>1960000</v>
      </c>
      <c r="O803" s="50">
        <v>21560000</v>
      </c>
    </row>
    <row r="804" spans="1:15" s="25" customFormat="1" ht="60" customHeight="1" x14ac:dyDescent="0.2">
      <c r="A804" s="40" t="s">
        <v>624</v>
      </c>
      <c r="B804" s="39">
        <v>797</v>
      </c>
      <c r="C804" s="40" t="s">
        <v>641</v>
      </c>
      <c r="D804" s="40" t="s">
        <v>642</v>
      </c>
      <c r="E804" s="41" t="s">
        <v>117</v>
      </c>
      <c r="F804" s="40" t="s">
        <v>23</v>
      </c>
      <c r="G804" s="40" t="s">
        <v>118</v>
      </c>
      <c r="H804" s="40" t="s">
        <v>627</v>
      </c>
      <c r="I804" s="52">
        <v>1</v>
      </c>
      <c r="J804" s="40" t="s">
        <v>26</v>
      </c>
      <c r="K804" s="40" t="s">
        <v>680</v>
      </c>
      <c r="L804" s="48">
        <v>41550</v>
      </c>
      <c r="M804" s="49">
        <v>3</v>
      </c>
      <c r="N804" s="50">
        <v>1960000</v>
      </c>
      <c r="O804" s="50">
        <v>5880000</v>
      </c>
    </row>
    <row r="805" spans="1:15" s="25" customFormat="1" ht="60" customHeight="1" x14ac:dyDescent="0.2">
      <c r="A805" s="40" t="s">
        <v>624</v>
      </c>
      <c r="B805" s="39">
        <v>798</v>
      </c>
      <c r="C805" s="40" t="s">
        <v>641</v>
      </c>
      <c r="D805" s="40" t="s">
        <v>642</v>
      </c>
      <c r="E805" s="41" t="s">
        <v>117</v>
      </c>
      <c r="F805" s="40" t="s">
        <v>23</v>
      </c>
      <c r="G805" s="40" t="s">
        <v>118</v>
      </c>
      <c r="H805" s="40" t="s">
        <v>627</v>
      </c>
      <c r="I805" s="52">
        <v>1</v>
      </c>
      <c r="J805" s="40" t="s">
        <v>26</v>
      </c>
      <c r="K805" s="40" t="s">
        <v>681</v>
      </c>
      <c r="L805" s="48">
        <v>41340</v>
      </c>
      <c r="M805" s="49">
        <v>11</v>
      </c>
      <c r="N805" s="50">
        <v>1960000</v>
      </c>
      <c r="O805" s="50">
        <v>21560000</v>
      </c>
    </row>
    <row r="806" spans="1:15" s="25" customFormat="1" ht="60" customHeight="1" x14ac:dyDescent="0.2">
      <c r="A806" s="40" t="s">
        <v>624</v>
      </c>
      <c r="B806" s="39">
        <v>799</v>
      </c>
      <c r="C806" s="40" t="s">
        <v>641</v>
      </c>
      <c r="D806" s="40" t="s">
        <v>642</v>
      </c>
      <c r="E806" s="41" t="s">
        <v>117</v>
      </c>
      <c r="F806" s="40" t="s">
        <v>23</v>
      </c>
      <c r="G806" s="40" t="s">
        <v>118</v>
      </c>
      <c r="H806" s="40" t="s">
        <v>627</v>
      </c>
      <c r="I806" s="52">
        <v>1</v>
      </c>
      <c r="J806" s="40" t="s">
        <v>26</v>
      </c>
      <c r="K806" s="40" t="s">
        <v>682</v>
      </c>
      <c r="L806" s="48">
        <v>41292</v>
      </c>
      <c r="M806" s="49">
        <v>0.66666666666666696</v>
      </c>
      <c r="N806" s="50">
        <v>2030000</v>
      </c>
      <c r="O806" s="50">
        <v>1353333</v>
      </c>
    </row>
    <row r="807" spans="1:15" s="25" customFormat="1" ht="60" customHeight="1" x14ac:dyDescent="0.2">
      <c r="A807" s="40" t="s">
        <v>624</v>
      </c>
      <c r="B807" s="39">
        <v>800</v>
      </c>
      <c r="C807" s="40" t="s">
        <v>641</v>
      </c>
      <c r="D807" s="40" t="s">
        <v>642</v>
      </c>
      <c r="E807" s="41" t="s">
        <v>117</v>
      </c>
      <c r="F807" s="40" t="s">
        <v>23</v>
      </c>
      <c r="G807" s="40" t="s">
        <v>118</v>
      </c>
      <c r="H807" s="40" t="s">
        <v>627</v>
      </c>
      <c r="I807" s="52">
        <v>1</v>
      </c>
      <c r="J807" s="40" t="s">
        <v>26</v>
      </c>
      <c r="K807" s="40" t="s">
        <v>683</v>
      </c>
      <c r="L807" s="48">
        <v>41354</v>
      </c>
      <c r="M807" s="49">
        <v>11</v>
      </c>
      <c r="N807" s="50">
        <v>2110000</v>
      </c>
      <c r="O807" s="50">
        <v>23210000</v>
      </c>
    </row>
    <row r="808" spans="1:15" s="25" customFormat="1" ht="60" customHeight="1" x14ac:dyDescent="0.2">
      <c r="A808" s="40" t="s">
        <v>624</v>
      </c>
      <c r="B808" s="39">
        <v>801</v>
      </c>
      <c r="C808" s="40" t="s">
        <v>641</v>
      </c>
      <c r="D808" s="40" t="s">
        <v>642</v>
      </c>
      <c r="E808" s="41" t="s">
        <v>117</v>
      </c>
      <c r="F808" s="40" t="s">
        <v>23</v>
      </c>
      <c r="G808" s="40" t="s">
        <v>118</v>
      </c>
      <c r="H808" s="40" t="s">
        <v>627</v>
      </c>
      <c r="I808" s="52">
        <v>1</v>
      </c>
      <c r="J808" s="40" t="s">
        <v>26</v>
      </c>
      <c r="K808" s="40" t="s">
        <v>684</v>
      </c>
      <c r="L808" s="48">
        <v>41305</v>
      </c>
      <c r="M808" s="49">
        <v>1</v>
      </c>
      <c r="N808" s="50">
        <v>1480000</v>
      </c>
      <c r="O808" s="50">
        <v>1480000</v>
      </c>
    </row>
    <row r="809" spans="1:15" s="25" customFormat="1" ht="60" customHeight="1" x14ac:dyDescent="0.2">
      <c r="A809" s="40" t="s">
        <v>624</v>
      </c>
      <c r="B809" s="39">
        <v>802</v>
      </c>
      <c r="C809" s="40" t="s">
        <v>641</v>
      </c>
      <c r="D809" s="40" t="s">
        <v>642</v>
      </c>
      <c r="E809" s="41" t="s">
        <v>117</v>
      </c>
      <c r="F809" s="40" t="s">
        <v>23</v>
      </c>
      <c r="G809" s="40" t="s">
        <v>118</v>
      </c>
      <c r="H809" s="40" t="s">
        <v>627</v>
      </c>
      <c r="I809" s="52">
        <v>1</v>
      </c>
      <c r="J809" s="40" t="s">
        <v>26</v>
      </c>
      <c r="K809" s="40" t="s">
        <v>685</v>
      </c>
      <c r="L809" s="48">
        <v>41347</v>
      </c>
      <c r="M809" s="49">
        <v>11</v>
      </c>
      <c r="N809" s="50">
        <v>1960000</v>
      </c>
      <c r="O809" s="50">
        <v>21560000</v>
      </c>
    </row>
    <row r="810" spans="1:15" s="25" customFormat="1" ht="60" customHeight="1" x14ac:dyDescent="0.2">
      <c r="A810" s="40" t="s">
        <v>624</v>
      </c>
      <c r="B810" s="39">
        <v>803</v>
      </c>
      <c r="C810" s="40" t="s">
        <v>641</v>
      </c>
      <c r="D810" s="40" t="s">
        <v>642</v>
      </c>
      <c r="E810" s="41" t="s">
        <v>117</v>
      </c>
      <c r="F810" s="40" t="s">
        <v>23</v>
      </c>
      <c r="G810" s="40" t="s">
        <v>118</v>
      </c>
      <c r="H810" s="40" t="s">
        <v>627</v>
      </c>
      <c r="I810" s="52">
        <v>1</v>
      </c>
      <c r="J810" s="40" t="s">
        <v>686</v>
      </c>
      <c r="K810" s="40" t="s">
        <v>687</v>
      </c>
      <c r="L810" s="48">
        <v>41334</v>
      </c>
      <c r="M810" s="49">
        <v>11</v>
      </c>
      <c r="N810" s="50">
        <v>5800000</v>
      </c>
      <c r="O810" s="50">
        <v>63800000</v>
      </c>
    </row>
    <row r="811" spans="1:15" s="25" customFormat="1" ht="60" customHeight="1" x14ac:dyDescent="0.2">
      <c r="A811" s="40" t="s">
        <v>624</v>
      </c>
      <c r="B811" s="39">
        <v>804</v>
      </c>
      <c r="C811" s="40" t="s">
        <v>641</v>
      </c>
      <c r="D811" s="40" t="s">
        <v>642</v>
      </c>
      <c r="E811" s="41" t="s">
        <v>117</v>
      </c>
      <c r="F811" s="40" t="s">
        <v>23</v>
      </c>
      <c r="G811" s="40" t="s">
        <v>118</v>
      </c>
      <c r="H811" s="40" t="s">
        <v>627</v>
      </c>
      <c r="I811" s="52">
        <v>1</v>
      </c>
      <c r="J811" s="40" t="s">
        <v>686</v>
      </c>
      <c r="K811" s="40" t="s">
        <v>688</v>
      </c>
      <c r="L811" s="48">
        <v>41327</v>
      </c>
      <c r="M811" s="49">
        <v>1</v>
      </c>
      <c r="N811" s="50">
        <v>5800000</v>
      </c>
      <c r="O811" s="50">
        <v>5800000</v>
      </c>
    </row>
    <row r="812" spans="1:15" s="25" customFormat="1" ht="60" customHeight="1" x14ac:dyDescent="0.2">
      <c r="A812" s="40" t="s">
        <v>624</v>
      </c>
      <c r="B812" s="39">
        <v>805</v>
      </c>
      <c r="C812" s="40" t="s">
        <v>641</v>
      </c>
      <c r="D812" s="40" t="s">
        <v>642</v>
      </c>
      <c r="E812" s="41" t="s">
        <v>117</v>
      </c>
      <c r="F812" s="40" t="s">
        <v>23</v>
      </c>
      <c r="G812" s="40" t="s">
        <v>118</v>
      </c>
      <c r="H812" s="40" t="s">
        <v>627</v>
      </c>
      <c r="I812" s="52">
        <v>1</v>
      </c>
      <c r="J812" s="40" t="s">
        <v>686</v>
      </c>
      <c r="K812" s="40" t="s">
        <v>689</v>
      </c>
      <c r="L812" s="48">
        <v>41383</v>
      </c>
      <c r="M812" s="49">
        <v>8</v>
      </c>
      <c r="N812" s="50">
        <v>2290000</v>
      </c>
      <c r="O812" s="50">
        <v>9160000</v>
      </c>
    </row>
    <row r="813" spans="1:15" s="25" customFormat="1" ht="60" customHeight="1" x14ac:dyDescent="0.2">
      <c r="A813" s="40" t="s">
        <v>624</v>
      </c>
      <c r="B813" s="39">
        <v>806</v>
      </c>
      <c r="C813" s="40" t="s">
        <v>641</v>
      </c>
      <c r="D813" s="40" t="s">
        <v>642</v>
      </c>
      <c r="E813" s="41" t="s">
        <v>117</v>
      </c>
      <c r="F813" s="40" t="s">
        <v>23</v>
      </c>
      <c r="G813" s="40" t="s">
        <v>118</v>
      </c>
      <c r="H813" s="40" t="s">
        <v>627</v>
      </c>
      <c r="I813" s="52">
        <v>1</v>
      </c>
      <c r="J813" s="40" t="s">
        <v>686</v>
      </c>
      <c r="K813" s="40" t="s">
        <v>690</v>
      </c>
      <c r="L813" s="48">
        <v>41445</v>
      </c>
      <c r="M813" s="49">
        <v>7</v>
      </c>
      <c r="N813" s="50">
        <v>3370000</v>
      </c>
      <c r="O813" s="50">
        <v>23590000</v>
      </c>
    </row>
    <row r="814" spans="1:15" s="25" customFormat="1" ht="60" customHeight="1" x14ac:dyDescent="0.2">
      <c r="A814" s="40" t="s">
        <v>624</v>
      </c>
      <c r="B814" s="39">
        <v>807</v>
      </c>
      <c r="C814" s="40" t="s">
        <v>641</v>
      </c>
      <c r="D814" s="40" t="s">
        <v>642</v>
      </c>
      <c r="E814" s="41" t="s">
        <v>117</v>
      </c>
      <c r="F814" s="40" t="s">
        <v>23</v>
      </c>
      <c r="G814" s="40" t="s">
        <v>118</v>
      </c>
      <c r="H814" s="40" t="s">
        <v>627</v>
      </c>
      <c r="I814" s="52">
        <v>1</v>
      </c>
      <c r="J814" s="40" t="s">
        <v>686</v>
      </c>
      <c r="K814" s="40" t="s">
        <v>691</v>
      </c>
      <c r="L814" s="48">
        <v>41337</v>
      </c>
      <c r="M814" s="49">
        <v>11</v>
      </c>
      <c r="N814" s="50">
        <v>3370000</v>
      </c>
      <c r="O814" s="50">
        <v>37070000</v>
      </c>
    </row>
    <row r="815" spans="1:15" s="25" customFormat="1" ht="60" customHeight="1" x14ac:dyDescent="0.2">
      <c r="A815" s="40" t="s">
        <v>624</v>
      </c>
      <c r="B815" s="39">
        <v>808</v>
      </c>
      <c r="C815" s="40" t="s">
        <v>641</v>
      </c>
      <c r="D815" s="40" t="s">
        <v>642</v>
      </c>
      <c r="E815" s="41" t="s">
        <v>117</v>
      </c>
      <c r="F815" s="40" t="s">
        <v>23</v>
      </c>
      <c r="G815" s="40" t="s">
        <v>118</v>
      </c>
      <c r="H815" s="40" t="s">
        <v>627</v>
      </c>
      <c r="I815" s="52">
        <v>1</v>
      </c>
      <c r="J815" s="40" t="s">
        <v>686</v>
      </c>
      <c r="K815" s="40" t="s">
        <v>692</v>
      </c>
      <c r="L815" s="48">
        <v>41338</v>
      </c>
      <c r="M815" s="49">
        <v>7</v>
      </c>
      <c r="N815" s="50">
        <v>3370000</v>
      </c>
      <c r="O815" s="50">
        <v>23590000</v>
      </c>
    </row>
    <row r="816" spans="1:15" s="25" customFormat="1" ht="60" customHeight="1" x14ac:dyDescent="0.2">
      <c r="A816" s="40" t="s">
        <v>624</v>
      </c>
      <c r="B816" s="39">
        <v>809</v>
      </c>
      <c r="C816" s="40" t="s">
        <v>641</v>
      </c>
      <c r="D816" s="40" t="s">
        <v>642</v>
      </c>
      <c r="E816" s="41" t="s">
        <v>117</v>
      </c>
      <c r="F816" s="40" t="s">
        <v>23</v>
      </c>
      <c r="G816" s="40" t="s">
        <v>118</v>
      </c>
      <c r="H816" s="40" t="s">
        <v>627</v>
      </c>
      <c r="I816" s="52">
        <v>1</v>
      </c>
      <c r="J816" s="40" t="s">
        <v>686</v>
      </c>
      <c r="K816" s="40" t="s">
        <v>693</v>
      </c>
      <c r="L816" s="48">
        <v>41348</v>
      </c>
      <c r="M816" s="49">
        <v>6</v>
      </c>
      <c r="N816" s="50">
        <v>3370000</v>
      </c>
      <c r="O816" s="50">
        <v>20220000</v>
      </c>
    </row>
    <row r="817" spans="1:15" s="25" customFormat="1" ht="60" customHeight="1" x14ac:dyDescent="0.2">
      <c r="A817" s="40" t="s">
        <v>624</v>
      </c>
      <c r="B817" s="39">
        <v>810</v>
      </c>
      <c r="C817" s="40" t="s">
        <v>641</v>
      </c>
      <c r="D817" s="40" t="s">
        <v>642</v>
      </c>
      <c r="E817" s="41" t="s">
        <v>117</v>
      </c>
      <c r="F817" s="40" t="s">
        <v>23</v>
      </c>
      <c r="G817" s="40" t="s">
        <v>118</v>
      </c>
      <c r="H817" s="40" t="s">
        <v>627</v>
      </c>
      <c r="I817" s="52">
        <v>1</v>
      </c>
      <c r="J817" s="40" t="s">
        <v>686</v>
      </c>
      <c r="K817" s="40" t="s">
        <v>694</v>
      </c>
      <c r="L817" s="48">
        <v>41334</v>
      </c>
      <c r="M817" s="49">
        <v>6</v>
      </c>
      <c r="N817" s="50">
        <v>2290000</v>
      </c>
      <c r="O817" s="50">
        <v>6870000</v>
      </c>
    </row>
    <row r="818" spans="1:15" s="25" customFormat="1" ht="60" customHeight="1" x14ac:dyDescent="0.2">
      <c r="A818" s="40" t="s">
        <v>624</v>
      </c>
      <c r="B818" s="39">
        <v>811</v>
      </c>
      <c r="C818" s="40" t="s">
        <v>641</v>
      </c>
      <c r="D818" s="40" t="s">
        <v>642</v>
      </c>
      <c r="E818" s="41" t="s">
        <v>117</v>
      </c>
      <c r="F818" s="40" t="s">
        <v>23</v>
      </c>
      <c r="G818" s="40" t="s">
        <v>118</v>
      </c>
      <c r="H818" s="40" t="s">
        <v>627</v>
      </c>
      <c r="I818" s="52">
        <v>1</v>
      </c>
      <c r="J818" s="40" t="s">
        <v>686</v>
      </c>
      <c r="K818" s="40" t="s">
        <v>695</v>
      </c>
      <c r="L818" s="48">
        <v>41326</v>
      </c>
      <c r="M818" s="49">
        <v>12</v>
      </c>
      <c r="N818" s="50">
        <v>3880000</v>
      </c>
      <c r="O818" s="50">
        <v>46560000</v>
      </c>
    </row>
    <row r="819" spans="1:15" s="25" customFormat="1" ht="60" customHeight="1" x14ac:dyDescent="0.2">
      <c r="A819" s="40" t="s">
        <v>624</v>
      </c>
      <c r="B819" s="39">
        <v>812</v>
      </c>
      <c r="C819" s="40" t="s">
        <v>641</v>
      </c>
      <c r="D819" s="40" t="s">
        <v>642</v>
      </c>
      <c r="E819" s="41" t="s">
        <v>117</v>
      </c>
      <c r="F819" s="40" t="s">
        <v>23</v>
      </c>
      <c r="G819" s="40" t="s">
        <v>118</v>
      </c>
      <c r="H819" s="40" t="s">
        <v>627</v>
      </c>
      <c r="I819" s="52">
        <v>1</v>
      </c>
      <c r="J819" s="40" t="s">
        <v>686</v>
      </c>
      <c r="K819" s="40" t="s">
        <v>695</v>
      </c>
      <c r="L819" s="48">
        <v>41327</v>
      </c>
      <c r="M819" s="49">
        <v>12</v>
      </c>
      <c r="N819" s="50">
        <v>3880000</v>
      </c>
      <c r="O819" s="50">
        <v>46560000</v>
      </c>
    </row>
    <row r="820" spans="1:15" s="25" customFormat="1" ht="60" customHeight="1" x14ac:dyDescent="0.2">
      <c r="A820" s="40" t="s">
        <v>624</v>
      </c>
      <c r="B820" s="39">
        <v>813</v>
      </c>
      <c r="C820" s="40" t="s">
        <v>641</v>
      </c>
      <c r="D820" s="40" t="s">
        <v>642</v>
      </c>
      <c r="E820" s="41" t="s">
        <v>117</v>
      </c>
      <c r="F820" s="40" t="s">
        <v>23</v>
      </c>
      <c r="G820" s="40" t="s">
        <v>118</v>
      </c>
      <c r="H820" s="40" t="s">
        <v>627</v>
      </c>
      <c r="I820" s="52">
        <v>1</v>
      </c>
      <c r="J820" s="40" t="s">
        <v>686</v>
      </c>
      <c r="K820" s="40" t="s">
        <v>696</v>
      </c>
      <c r="L820" s="48">
        <v>41341</v>
      </c>
      <c r="M820" s="49">
        <v>9</v>
      </c>
      <c r="N820" s="50">
        <v>3370000</v>
      </c>
      <c r="O820" s="50">
        <v>30330000</v>
      </c>
    </row>
    <row r="821" spans="1:15" s="25" customFormat="1" ht="60" customHeight="1" x14ac:dyDescent="0.2">
      <c r="A821" s="40" t="s">
        <v>624</v>
      </c>
      <c r="B821" s="39">
        <v>814</v>
      </c>
      <c r="C821" s="40" t="s">
        <v>641</v>
      </c>
      <c r="D821" s="40" t="s">
        <v>642</v>
      </c>
      <c r="E821" s="41" t="s">
        <v>117</v>
      </c>
      <c r="F821" s="40" t="s">
        <v>23</v>
      </c>
      <c r="G821" s="40" t="s">
        <v>118</v>
      </c>
      <c r="H821" s="40" t="s">
        <v>627</v>
      </c>
      <c r="I821" s="52">
        <v>1</v>
      </c>
      <c r="J821" s="40" t="s">
        <v>686</v>
      </c>
      <c r="K821" s="40" t="s">
        <v>697</v>
      </c>
      <c r="L821" s="48">
        <v>41355</v>
      </c>
      <c r="M821" s="49">
        <v>6</v>
      </c>
      <c r="N821" s="50">
        <v>2290000</v>
      </c>
      <c r="O821" s="50">
        <v>13740000</v>
      </c>
    </row>
    <row r="822" spans="1:15" s="25" customFormat="1" ht="60" customHeight="1" x14ac:dyDescent="0.2">
      <c r="A822" s="40" t="s">
        <v>624</v>
      </c>
      <c r="B822" s="39">
        <v>815</v>
      </c>
      <c r="C822" s="40" t="s">
        <v>641</v>
      </c>
      <c r="D822" s="40" t="s">
        <v>642</v>
      </c>
      <c r="E822" s="41" t="s">
        <v>117</v>
      </c>
      <c r="F822" s="40" t="s">
        <v>23</v>
      </c>
      <c r="G822" s="40" t="s">
        <v>118</v>
      </c>
      <c r="H822" s="40" t="s">
        <v>627</v>
      </c>
      <c r="I822" s="52">
        <v>1</v>
      </c>
      <c r="J822" s="40" t="s">
        <v>686</v>
      </c>
      <c r="K822" s="40" t="s">
        <v>689</v>
      </c>
      <c r="L822" s="48">
        <v>41365</v>
      </c>
      <c r="M822" s="49">
        <v>10</v>
      </c>
      <c r="N822" s="50">
        <v>2990000</v>
      </c>
      <c r="O822" s="50">
        <v>14950000</v>
      </c>
    </row>
    <row r="823" spans="1:15" s="25" customFormat="1" ht="60" customHeight="1" x14ac:dyDescent="0.2">
      <c r="A823" s="40" t="s">
        <v>624</v>
      </c>
      <c r="B823" s="39">
        <v>816</v>
      </c>
      <c r="C823" s="40" t="s">
        <v>641</v>
      </c>
      <c r="D823" s="40" t="s">
        <v>642</v>
      </c>
      <c r="E823" s="41" t="s">
        <v>117</v>
      </c>
      <c r="F823" s="40" t="s">
        <v>23</v>
      </c>
      <c r="G823" s="40" t="s">
        <v>118</v>
      </c>
      <c r="H823" s="40" t="s">
        <v>627</v>
      </c>
      <c r="I823" s="52">
        <v>1</v>
      </c>
      <c r="J823" s="40" t="s">
        <v>26</v>
      </c>
      <c r="K823" s="40" t="s">
        <v>698</v>
      </c>
      <c r="L823" s="48">
        <v>41327</v>
      </c>
      <c r="M823" s="49">
        <v>12</v>
      </c>
      <c r="N823" s="50">
        <v>3880000</v>
      </c>
      <c r="O823" s="50">
        <v>46560000</v>
      </c>
    </row>
    <row r="824" spans="1:15" s="25" customFormat="1" ht="60" customHeight="1" x14ac:dyDescent="0.2">
      <c r="A824" s="40" t="s">
        <v>624</v>
      </c>
      <c r="B824" s="39">
        <v>817</v>
      </c>
      <c r="C824" s="40" t="s">
        <v>641</v>
      </c>
      <c r="D824" s="40" t="s">
        <v>642</v>
      </c>
      <c r="E824" s="41" t="s">
        <v>117</v>
      </c>
      <c r="F824" s="40" t="s">
        <v>23</v>
      </c>
      <c r="G824" s="40" t="s">
        <v>118</v>
      </c>
      <c r="H824" s="40" t="s">
        <v>627</v>
      </c>
      <c r="I824" s="52">
        <v>1</v>
      </c>
      <c r="J824" s="40" t="s">
        <v>686</v>
      </c>
      <c r="K824" s="40" t="s">
        <v>699</v>
      </c>
      <c r="L824" s="48">
        <v>41372</v>
      </c>
      <c r="M824" s="49">
        <v>6</v>
      </c>
      <c r="N824" s="50">
        <v>2990000</v>
      </c>
      <c r="O824" s="50">
        <v>17940000</v>
      </c>
    </row>
    <row r="825" spans="1:15" s="25" customFormat="1" ht="60" customHeight="1" x14ac:dyDescent="0.2">
      <c r="A825" s="40" t="s">
        <v>700</v>
      </c>
      <c r="B825" s="39">
        <v>818</v>
      </c>
      <c r="C825" s="40" t="s">
        <v>701</v>
      </c>
      <c r="D825" s="40" t="s">
        <v>702</v>
      </c>
      <c r="E825" s="41" t="s">
        <v>117</v>
      </c>
      <c r="F825" s="40" t="s">
        <v>23</v>
      </c>
      <c r="G825" s="40" t="s">
        <v>118</v>
      </c>
      <c r="H825" s="40" t="s">
        <v>627</v>
      </c>
      <c r="I825" s="52">
        <v>1</v>
      </c>
      <c r="J825" s="40" t="s">
        <v>26</v>
      </c>
      <c r="K825" s="40" t="s">
        <v>703</v>
      </c>
      <c r="L825" s="48">
        <v>41487</v>
      </c>
      <c r="M825" s="49">
        <v>6</v>
      </c>
      <c r="N825" s="50">
        <v>2290000</v>
      </c>
      <c r="O825" s="50">
        <v>13740000</v>
      </c>
    </row>
    <row r="826" spans="1:15" s="25" customFormat="1" ht="60" customHeight="1" x14ac:dyDescent="0.2">
      <c r="A826" s="40" t="s">
        <v>624</v>
      </c>
      <c r="B826" s="39">
        <v>819</v>
      </c>
      <c r="C826" s="40" t="s">
        <v>641</v>
      </c>
      <c r="D826" s="40" t="s">
        <v>642</v>
      </c>
      <c r="E826" s="41" t="s">
        <v>117</v>
      </c>
      <c r="F826" s="40" t="s">
        <v>23</v>
      </c>
      <c r="G826" s="40" t="s">
        <v>118</v>
      </c>
      <c r="H826" s="40" t="s">
        <v>627</v>
      </c>
      <c r="I826" s="52">
        <v>1</v>
      </c>
      <c r="J826" s="40" t="s">
        <v>26</v>
      </c>
      <c r="K826" s="40" t="s">
        <v>704</v>
      </c>
      <c r="L826" s="48">
        <v>41334</v>
      </c>
      <c r="M826" s="49">
        <v>6</v>
      </c>
      <c r="N826" s="50">
        <v>2680000</v>
      </c>
      <c r="O826" s="50">
        <v>16080000</v>
      </c>
    </row>
    <row r="827" spans="1:15" s="25" customFormat="1" ht="60" customHeight="1" x14ac:dyDescent="0.2">
      <c r="A827" s="40" t="s">
        <v>624</v>
      </c>
      <c r="B827" s="39">
        <v>820</v>
      </c>
      <c r="C827" s="40" t="s">
        <v>641</v>
      </c>
      <c r="D827" s="40" t="s">
        <v>642</v>
      </c>
      <c r="E827" s="41" t="s">
        <v>117</v>
      </c>
      <c r="F827" s="40" t="s">
        <v>23</v>
      </c>
      <c r="G827" s="40" t="s">
        <v>118</v>
      </c>
      <c r="H827" s="40" t="s">
        <v>627</v>
      </c>
      <c r="I827" s="52">
        <v>1</v>
      </c>
      <c r="J827" s="40" t="s">
        <v>26</v>
      </c>
      <c r="K827" s="40" t="s">
        <v>705</v>
      </c>
      <c r="L827" s="48">
        <v>41305</v>
      </c>
      <c r="M827" s="49">
        <v>1</v>
      </c>
      <c r="N827" s="50">
        <v>3800000</v>
      </c>
      <c r="O827" s="50">
        <v>3800000</v>
      </c>
    </row>
    <row r="828" spans="1:15" s="25" customFormat="1" ht="60" customHeight="1" x14ac:dyDescent="0.2">
      <c r="A828" s="40" t="s">
        <v>624</v>
      </c>
      <c r="B828" s="39">
        <v>821</v>
      </c>
      <c r="C828" s="40" t="s">
        <v>641</v>
      </c>
      <c r="D828" s="40" t="s">
        <v>642</v>
      </c>
      <c r="E828" s="41" t="s">
        <v>117</v>
      </c>
      <c r="F828" s="40" t="s">
        <v>23</v>
      </c>
      <c r="G828" s="40" t="s">
        <v>118</v>
      </c>
      <c r="H828" s="40" t="s">
        <v>627</v>
      </c>
      <c r="I828" s="52">
        <v>1</v>
      </c>
      <c r="J828" s="40" t="s">
        <v>26</v>
      </c>
      <c r="K828" s="40" t="s">
        <v>706</v>
      </c>
      <c r="L828" s="48">
        <v>41334</v>
      </c>
      <c r="M828" s="49">
        <v>9</v>
      </c>
      <c r="N828" s="50">
        <v>2990000</v>
      </c>
      <c r="O828" s="50">
        <v>26910000</v>
      </c>
    </row>
    <row r="829" spans="1:15" s="25" customFormat="1" ht="60" customHeight="1" x14ac:dyDescent="0.2">
      <c r="A829" s="40" t="s">
        <v>624</v>
      </c>
      <c r="B829" s="39">
        <v>822</v>
      </c>
      <c r="C829" s="40" t="s">
        <v>641</v>
      </c>
      <c r="D829" s="40" t="s">
        <v>642</v>
      </c>
      <c r="E829" s="41" t="s">
        <v>117</v>
      </c>
      <c r="F829" s="40" t="s">
        <v>23</v>
      </c>
      <c r="G829" s="40" t="s">
        <v>118</v>
      </c>
      <c r="H829" s="40" t="s">
        <v>627</v>
      </c>
      <c r="I829" s="52">
        <v>1</v>
      </c>
      <c r="J829" s="40" t="s">
        <v>26</v>
      </c>
      <c r="K829" s="40" t="s">
        <v>707</v>
      </c>
      <c r="L829" s="48">
        <v>41302</v>
      </c>
      <c r="M829" s="49">
        <v>1</v>
      </c>
      <c r="N829" s="50">
        <v>2900000</v>
      </c>
      <c r="O829" s="50">
        <v>2900000</v>
      </c>
    </row>
    <row r="830" spans="1:15" s="25" customFormat="1" ht="60" customHeight="1" x14ac:dyDescent="0.2">
      <c r="A830" s="40" t="s">
        <v>624</v>
      </c>
      <c r="B830" s="39">
        <v>823</v>
      </c>
      <c r="C830" s="40" t="s">
        <v>641</v>
      </c>
      <c r="D830" s="40" t="s">
        <v>642</v>
      </c>
      <c r="E830" s="41" t="s">
        <v>117</v>
      </c>
      <c r="F830" s="40" t="s">
        <v>23</v>
      </c>
      <c r="G830" s="40" t="s">
        <v>118</v>
      </c>
      <c r="H830" s="40" t="s">
        <v>627</v>
      </c>
      <c r="I830" s="52">
        <v>1</v>
      </c>
      <c r="J830" s="40" t="s">
        <v>26</v>
      </c>
      <c r="K830" s="40" t="s">
        <v>708</v>
      </c>
      <c r="L830" s="48">
        <v>41334</v>
      </c>
      <c r="M830" s="49">
        <v>11</v>
      </c>
      <c r="N830" s="50">
        <v>3880000</v>
      </c>
      <c r="O830" s="50">
        <v>42680000</v>
      </c>
    </row>
    <row r="831" spans="1:15" s="25" customFormat="1" ht="60" customHeight="1" x14ac:dyDescent="0.2">
      <c r="A831" s="40" t="s">
        <v>624</v>
      </c>
      <c r="B831" s="39">
        <v>824</v>
      </c>
      <c r="C831" s="40" t="s">
        <v>641</v>
      </c>
      <c r="D831" s="40" t="s">
        <v>709</v>
      </c>
      <c r="E831" s="41" t="s">
        <v>117</v>
      </c>
      <c r="F831" s="40" t="s">
        <v>23</v>
      </c>
      <c r="G831" s="40" t="s">
        <v>118</v>
      </c>
      <c r="H831" s="40" t="s">
        <v>627</v>
      </c>
      <c r="I831" s="52">
        <v>1</v>
      </c>
      <c r="J831" s="40" t="s">
        <v>26</v>
      </c>
      <c r="K831" s="40" t="s">
        <v>710</v>
      </c>
      <c r="L831" s="48">
        <v>41339</v>
      </c>
      <c r="M831" s="49">
        <v>11</v>
      </c>
      <c r="N831" s="50">
        <v>4390000</v>
      </c>
      <c r="O831" s="50">
        <v>20047666</v>
      </c>
    </row>
    <row r="832" spans="1:15" s="25" customFormat="1" ht="60" customHeight="1" x14ac:dyDescent="0.2">
      <c r="A832" s="40" t="s">
        <v>624</v>
      </c>
      <c r="B832" s="39">
        <v>825</v>
      </c>
      <c r="C832" s="40" t="s">
        <v>641</v>
      </c>
      <c r="D832" s="40" t="s">
        <v>709</v>
      </c>
      <c r="E832" s="41" t="s">
        <v>117</v>
      </c>
      <c r="F832" s="40" t="s">
        <v>23</v>
      </c>
      <c r="G832" s="40" t="s">
        <v>118</v>
      </c>
      <c r="H832" s="40" t="s">
        <v>627</v>
      </c>
      <c r="I832" s="52">
        <v>1</v>
      </c>
      <c r="J832" s="40" t="s">
        <v>26</v>
      </c>
      <c r="K832" s="40" t="s">
        <v>711</v>
      </c>
      <c r="L832" s="48">
        <v>41352</v>
      </c>
      <c r="M832" s="49">
        <v>6</v>
      </c>
      <c r="N832" s="50">
        <v>2990000</v>
      </c>
      <c r="O832" s="50">
        <v>17940000</v>
      </c>
    </row>
    <row r="833" spans="1:15" s="25" customFormat="1" ht="60" customHeight="1" x14ac:dyDescent="0.2">
      <c r="A833" s="40" t="s">
        <v>624</v>
      </c>
      <c r="B833" s="39">
        <v>826</v>
      </c>
      <c r="C833" s="40" t="s">
        <v>641</v>
      </c>
      <c r="D833" s="40" t="s">
        <v>709</v>
      </c>
      <c r="E833" s="41" t="s">
        <v>117</v>
      </c>
      <c r="F833" s="40" t="s">
        <v>23</v>
      </c>
      <c r="G833" s="40" t="s">
        <v>118</v>
      </c>
      <c r="H833" s="40" t="s">
        <v>627</v>
      </c>
      <c r="I833" s="52">
        <v>1</v>
      </c>
      <c r="J833" s="40" t="s">
        <v>686</v>
      </c>
      <c r="K833" s="40" t="s">
        <v>711</v>
      </c>
      <c r="L833" s="48">
        <v>41354</v>
      </c>
      <c r="M833" s="49">
        <v>10</v>
      </c>
      <c r="N833" s="50">
        <v>2290000</v>
      </c>
      <c r="O833" s="50">
        <v>22900000</v>
      </c>
    </row>
    <row r="834" spans="1:15" s="25" customFormat="1" ht="60" customHeight="1" x14ac:dyDescent="0.2">
      <c r="A834" s="40" t="s">
        <v>624</v>
      </c>
      <c r="B834" s="39">
        <v>827</v>
      </c>
      <c r="C834" s="40" t="s">
        <v>641</v>
      </c>
      <c r="D834" s="40" t="s">
        <v>709</v>
      </c>
      <c r="E834" s="41" t="s">
        <v>117</v>
      </c>
      <c r="F834" s="40" t="s">
        <v>23</v>
      </c>
      <c r="G834" s="40" t="s">
        <v>118</v>
      </c>
      <c r="H834" s="40" t="s">
        <v>627</v>
      </c>
      <c r="I834" s="52">
        <v>1</v>
      </c>
      <c r="J834" s="40" t="s">
        <v>686</v>
      </c>
      <c r="K834" s="40" t="s">
        <v>712</v>
      </c>
      <c r="L834" s="48">
        <v>41331</v>
      </c>
      <c r="M834" s="49">
        <v>12</v>
      </c>
      <c r="N834" s="50">
        <v>3880000</v>
      </c>
      <c r="O834" s="50">
        <v>46560000</v>
      </c>
    </row>
    <row r="835" spans="1:15" s="25" customFormat="1" ht="60" customHeight="1" x14ac:dyDescent="0.2">
      <c r="A835" s="40" t="s">
        <v>624</v>
      </c>
      <c r="B835" s="39">
        <v>828</v>
      </c>
      <c r="C835" s="40" t="s">
        <v>641</v>
      </c>
      <c r="D835" s="40" t="s">
        <v>709</v>
      </c>
      <c r="E835" s="41" t="s">
        <v>117</v>
      </c>
      <c r="F835" s="40" t="s">
        <v>23</v>
      </c>
      <c r="G835" s="40" t="s">
        <v>118</v>
      </c>
      <c r="H835" s="40" t="s">
        <v>627</v>
      </c>
      <c r="I835" s="52">
        <v>1</v>
      </c>
      <c r="J835" s="40" t="s">
        <v>26</v>
      </c>
      <c r="K835" s="40" t="s">
        <v>711</v>
      </c>
      <c r="L835" s="48">
        <v>41379</v>
      </c>
      <c r="M835" s="49">
        <v>8</v>
      </c>
      <c r="N835" s="50">
        <v>2680000</v>
      </c>
      <c r="O835" s="50">
        <v>21440000</v>
      </c>
    </row>
    <row r="836" spans="1:15" s="25" customFormat="1" ht="60" customHeight="1" x14ac:dyDescent="0.2">
      <c r="A836" s="40" t="s">
        <v>624</v>
      </c>
      <c r="B836" s="39">
        <v>829</v>
      </c>
      <c r="C836" s="40" t="s">
        <v>641</v>
      </c>
      <c r="D836" s="40" t="s">
        <v>709</v>
      </c>
      <c r="E836" s="41" t="s">
        <v>117</v>
      </c>
      <c r="F836" s="40" t="s">
        <v>23</v>
      </c>
      <c r="G836" s="40" t="s">
        <v>118</v>
      </c>
      <c r="H836" s="40" t="s">
        <v>627</v>
      </c>
      <c r="I836" s="52">
        <v>1</v>
      </c>
      <c r="J836" s="40" t="s">
        <v>26</v>
      </c>
      <c r="K836" s="40" t="s">
        <v>713</v>
      </c>
      <c r="L836" s="48">
        <v>41388</v>
      </c>
      <c r="M836" s="49">
        <v>9</v>
      </c>
      <c r="N836" s="50">
        <v>3880000</v>
      </c>
      <c r="O836" s="50">
        <v>34920000</v>
      </c>
    </row>
    <row r="837" spans="1:15" s="25" customFormat="1" ht="60" customHeight="1" x14ac:dyDescent="0.2">
      <c r="A837" s="40" t="s">
        <v>624</v>
      </c>
      <c r="B837" s="39">
        <v>830</v>
      </c>
      <c r="C837" s="40" t="s">
        <v>641</v>
      </c>
      <c r="D837" s="40" t="s">
        <v>709</v>
      </c>
      <c r="E837" s="41" t="s">
        <v>117</v>
      </c>
      <c r="F837" s="40" t="s">
        <v>23</v>
      </c>
      <c r="G837" s="40" t="s">
        <v>118</v>
      </c>
      <c r="H837" s="40" t="s">
        <v>627</v>
      </c>
      <c r="I837" s="52">
        <v>1</v>
      </c>
      <c r="J837" s="40" t="s">
        <v>686</v>
      </c>
      <c r="K837" s="40" t="s">
        <v>711</v>
      </c>
      <c r="L837" s="48">
        <v>41354</v>
      </c>
      <c r="M837" s="49">
        <v>6</v>
      </c>
      <c r="N837" s="50">
        <v>2290000</v>
      </c>
      <c r="O837" s="50">
        <v>13740000</v>
      </c>
    </row>
    <row r="838" spans="1:15" s="25" customFormat="1" ht="60" customHeight="1" x14ac:dyDescent="0.2">
      <c r="A838" s="40" t="s">
        <v>624</v>
      </c>
      <c r="B838" s="39">
        <v>831</v>
      </c>
      <c r="C838" s="40" t="s">
        <v>641</v>
      </c>
      <c r="D838" s="40" t="s">
        <v>709</v>
      </c>
      <c r="E838" s="41" t="s">
        <v>117</v>
      </c>
      <c r="F838" s="40" t="s">
        <v>23</v>
      </c>
      <c r="G838" s="40" t="s">
        <v>118</v>
      </c>
      <c r="H838" s="40" t="s">
        <v>627</v>
      </c>
      <c r="I838" s="52">
        <v>1</v>
      </c>
      <c r="J838" s="40" t="s">
        <v>686</v>
      </c>
      <c r="K838" s="40" t="s">
        <v>711</v>
      </c>
      <c r="L838" s="48">
        <v>41365</v>
      </c>
      <c r="M838" s="49">
        <v>6</v>
      </c>
      <c r="N838" s="50">
        <v>2290000</v>
      </c>
      <c r="O838" s="50">
        <v>13740000</v>
      </c>
    </row>
    <row r="839" spans="1:15" s="25" customFormat="1" ht="60" customHeight="1" x14ac:dyDescent="0.2">
      <c r="A839" s="40" t="s">
        <v>624</v>
      </c>
      <c r="B839" s="39">
        <v>832</v>
      </c>
      <c r="C839" s="40" t="s">
        <v>641</v>
      </c>
      <c r="D839" s="40" t="s">
        <v>709</v>
      </c>
      <c r="E839" s="41" t="s">
        <v>117</v>
      </c>
      <c r="F839" s="40" t="s">
        <v>23</v>
      </c>
      <c r="G839" s="40" t="s">
        <v>118</v>
      </c>
      <c r="H839" s="40" t="s">
        <v>627</v>
      </c>
      <c r="I839" s="52">
        <v>1</v>
      </c>
      <c r="J839" s="40" t="s">
        <v>686</v>
      </c>
      <c r="K839" s="40" t="s">
        <v>711</v>
      </c>
      <c r="L839" s="48">
        <v>41353</v>
      </c>
      <c r="M839" s="49">
        <v>6</v>
      </c>
      <c r="N839" s="50">
        <v>2470000</v>
      </c>
      <c r="O839" s="50">
        <v>14820000</v>
      </c>
    </row>
    <row r="840" spans="1:15" s="25" customFormat="1" ht="60" customHeight="1" x14ac:dyDescent="0.2">
      <c r="A840" s="40" t="s">
        <v>624</v>
      </c>
      <c r="B840" s="39">
        <v>833</v>
      </c>
      <c r="C840" s="40" t="s">
        <v>641</v>
      </c>
      <c r="D840" s="40" t="s">
        <v>709</v>
      </c>
      <c r="E840" s="41" t="s">
        <v>117</v>
      </c>
      <c r="F840" s="40" t="s">
        <v>23</v>
      </c>
      <c r="G840" s="40" t="s">
        <v>118</v>
      </c>
      <c r="H840" s="40" t="s">
        <v>627</v>
      </c>
      <c r="I840" s="52">
        <v>1</v>
      </c>
      <c r="J840" s="40" t="s">
        <v>26</v>
      </c>
      <c r="K840" s="40" t="s">
        <v>714</v>
      </c>
      <c r="L840" s="48">
        <v>41326</v>
      </c>
      <c r="M840" s="49">
        <v>12</v>
      </c>
      <c r="N840" s="50">
        <v>5800000</v>
      </c>
      <c r="O840" s="50">
        <v>69600000</v>
      </c>
    </row>
    <row r="841" spans="1:15" s="25" customFormat="1" ht="60" customHeight="1" x14ac:dyDescent="0.2">
      <c r="A841" s="40" t="s">
        <v>624</v>
      </c>
      <c r="B841" s="39">
        <v>834</v>
      </c>
      <c r="C841" s="40" t="s">
        <v>641</v>
      </c>
      <c r="D841" s="40" t="s">
        <v>709</v>
      </c>
      <c r="E841" s="41" t="s">
        <v>117</v>
      </c>
      <c r="F841" s="40" t="s">
        <v>31</v>
      </c>
      <c r="G841" s="40" t="s">
        <v>32</v>
      </c>
      <c r="H841" s="40" t="s">
        <v>635</v>
      </c>
      <c r="I841" s="52">
        <v>1</v>
      </c>
      <c r="J841" s="40" t="s">
        <v>26</v>
      </c>
      <c r="K841" s="40" t="s">
        <v>715</v>
      </c>
      <c r="L841" s="48">
        <v>41501</v>
      </c>
      <c r="M841" s="49">
        <v>2</v>
      </c>
      <c r="N841" s="50" t="s">
        <v>637</v>
      </c>
      <c r="O841" s="50">
        <v>5623680</v>
      </c>
    </row>
    <row r="842" spans="1:15" s="25" customFormat="1" ht="60" customHeight="1" x14ac:dyDescent="0.2">
      <c r="A842" s="40" t="s">
        <v>624</v>
      </c>
      <c r="B842" s="39">
        <v>835</v>
      </c>
      <c r="C842" s="40" t="s">
        <v>641</v>
      </c>
      <c r="D842" s="40" t="s">
        <v>642</v>
      </c>
      <c r="E842" s="41" t="s">
        <v>117</v>
      </c>
      <c r="F842" s="40" t="s">
        <v>31</v>
      </c>
      <c r="G842" s="40" t="s">
        <v>32</v>
      </c>
      <c r="H842" s="40" t="s">
        <v>635</v>
      </c>
      <c r="I842" s="52">
        <v>1</v>
      </c>
      <c r="J842" s="40" t="s">
        <v>26</v>
      </c>
      <c r="K842" s="40" t="s">
        <v>716</v>
      </c>
      <c r="L842" s="48">
        <v>41501</v>
      </c>
      <c r="M842" s="49" t="s">
        <v>35</v>
      </c>
      <c r="N842" s="50">
        <v>3480000</v>
      </c>
      <c r="O842" s="50">
        <v>3480000</v>
      </c>
    </row>
    <row r="843" spans="1:15" s="25" customFormat="1" ht="60" customHeight="1" x14ac:dyDescent="0.2">
      <c r="A843" s="40" t="s">
        <v>700</v>
      </c>
      <c r="B843" s="39">
        <v>836</v>
      </c>
      <c r="C843" s="40" t="s">
        <v>701</v>
      </c>
      <c r="D843" s="40" t="s">
        <v>702</v>
      </c>
      <c r="E843" s="41" t="s">
        <v>117</v>
      </c>
      <c r="F843" s="40" t="s">
        <v>23</v>
      </c>
      <c r="G843" s="40" t="s">
        <v>118</v>
      </c>
      <c r="H843" s="40" t="s">
        <v>627</v>
      </c>
      <c r="I843" s="52">
        <v>1</v>
      </c>
      <c r="J843" s="40" t="s">
        <v>26</v>
      </c>
      <c r="K843" s="40" t="s">
        <v>717</v>
      </c>
      <c r="L843" s="48">
        <v>41579</v>
      </c>
      <c r="M843" s="49">
        <v>6</v>
      </c>
      <c r="N843" s="50">
        <v>4390000</v>
      </c>
      <c r="O843" s="50">
        <v>25939328</v>
      </c>
    </row>
    <row r="844" spans="1:15" s="25" customFormat="1" ht="60" customHeight="1" x14ac:dyDescent="0.2">
      <c r="A844" s="40" t="s">
        <v>700</v>
      </c>
      <c r="B844" s="39">
        <v>837</v>
      </c>
      <c r="C844" s="40" t="s">
        <v>701</v>
      </c>
      <c r="D844" s="40" t="s">
        <v>702</v>
      </c>
      <c r="E844" s="41" t="s">
        <v>117</v>
      </c>
      <c r="F844" s="40" t="s">
        <v>23</v>
      </c>
      <c r="G844" s="40" t="s">
        <v>118</v>
      </c>
      <c r="H844" s="40" t="s">
        <v>627</v>
      </c>
      <c r="I844" s="52">
        <v>1</v>
      </c>
      <c r="J844" s="40" t="s">
        <v>26</v>
      </c>
      <c r="K844" s="40" t="s">
        <v>717</v>
      </c>
      <c r="L844" s="48">
        <v>41354</v>
      </c>
      <c r="M844" s="49">
        <v>6</v>
      </c>
      <c r="N844" s="50">
        <v>2290000</v>
      </c>
      <c r="O844" s="50">
        <v>13740000</v>
      </c>
    </row>
    <row r="845" spans="1:15" s="25" customFormat="1" ht="60" customHeight="1" x14ac:dyDescent="0.2">
      <c r="A845" s="40" t="s">
        <v>700</v>
      </c>
      <c r="B845" s="39">
        <v>838</v>
      </c>
      <c r="C845" s="40" t="s">
        <v>701</v>
      </c>
      <c r="D845" s="40" t="s">
        <v>702</v>
      </c>
      <c r="E845" s="41" t="s">
        <v>117</v>
      </c>
      <c r="F845" s="40" t="s">
        <v>23</v>
      </c>
      <c r="G845" s="40" t="s">
        <v>118</v>
      </c>
      <c r="H845" s="40" t="s">
        <v>627</v>
      </c>
      <c r="I845" s="52">
        <v>1</v>
      </c>
      <c r="J845" s="40" t="s">
        <v>26</v>
      </c>
      <c r="K845" s="40" t="s">
        <v>718</v>
      </c>
      <c r="L845" s="48">
        <v>41334</v>
      </c>
      <c r="M845" s="49">
        <v>12</v>
      </c>
      <c r="N845" s="50">
        <v>2990000</v>
      </c>
      <c r="O845" s="50">
        <v>35880000</v>
      </c>
    </row>
    <row r="846" spans="1:15" s="25" customFormat="1" ht="60" customHeight="1" x14ac:dyDescent="0.2">
      <c r="A846" s="40" t="s">
        <v>700</v>
      </c>
      <c r="B846" s="39">
        <v>839</v>
      </c>
      <c r="C846" s="40" t="s">
        <v>701</v>
      </c>
      <c r="D846" s="40" t="s">
        <v>702</v>
      </c>
      <c r="E846" s="41" t="s">
        <v>117</v>
      </c>
      <c r="F846" s="40" t="s">
        <v>23</v>
      </c>
      <c r="G846" s="40" t="s">
        <v>118</v>
      </c>
      <c r="H846" s="40" t="s">
        <v>627</v>
      </c>
      <c r="I846" s="52">
        <v>1</v>
      </c>
      <c r="J846" s="40" t="s">
        <v>26</v>
      </c>
      <c r="K846" s="40" t="s">
        <v>703</v>
      </c>
      <c r="L846" s="48">
        <v>41369</v>
      </c>
      <c r="M846" s="49">
        <v>6</v>
      </c>
      <c r="N846" s="50">
        <v>3880000</v>
      </c>
      <c r="O846" s="50">
        <v>23280000</v>
      </c>
    </row>
    <row r="847" spans="1:15" s="25" customFormat="1" ht="60" customHeight="1" x14ac:dyDescent="0.2">
      <c r="A847" s="40" t="s">
        <v>700</v>
      </c>
      <c r="B847" s="39">
        <v>840</v>
      </c>
      <c r="C847" s="40" t="s">
        <v>701</v>
      </c>
      <c r="D847" s="40" t="s">
        <v>702</v>
      </c>
      <c r="E847" s="41" t="s">
        <v>117</v>
      </c>
      <c r="F847" s="40" t="s">
        <v>23</v>
      </c>
      <c r="G847" s="40" t="s">
        <v>118</v>
      </c>
      <c r="H847" s="40" t="s">
        <v>627</v>
      </c>
      <c r="I847" s="52">
        <v>1</v>
      </c>
      <c r="J847" s="40" t="s">
        <v>26</v>
      </c>
      <c r="K847" s="40" t="s">
        <v>719</v>
      </c>
      <c r="L847" s="48">
        <v>41300</v>
      </c>
      <c r="M847" s="49">
        <v>1</v>
      </c>
      <c r="N847" s="50">
        <v>3800000</v>
      </c>
      <c r="O847" s="50">
        <v>3800000</v>
      </c>
    </row>
    <row r="848" spans="1:15" s="25" customFormat="1" ht="60" customHeight="1" x14ac:dyDescent="0.2">
      <c r="A848" s="40" t="s">
        <v>700</v>
      </c>
      <c r="B848" s="39">
        <v>841</v>
      </c>
      <c r="C848" s="40" t="s">
        <v>701</v>
      </c>
      <c r="D848" s="40" t="s">
        <v>702</v>
      </c>
      <c r="E848" s="41" t="s">
        <v>117</v>
      </c>
      <c r="F848" s="40" t="s">
        <v>23</v>
      </c>
      <c r="G848" s="40" t="s">
        <v>118</v>
      </c>
      <c r="H848" s="40" t="s">
        <v>627</v>
      </c>
      <c r="I848" s="52">
        <v>1</v>
      </c>
      <c r="J848" s="40" t="s">
        <v>26</v>
      </c>
      <c r="K848" s="40" t="s">
        <v>720</v>
      </c>
      <c r="L848" s="48">
        <v>41320</v>
      </c>
      <c r="M848" s="49">
        <v>11</v>
      </c>
      <c r="N848" s="50">
        <v>9300000</v>
      </c>
      <c r="O848" s="50">
        <v>102300000</v>
      </c>
    </row>
    <row r="849" spans="1:15" s="25" customFormat="1" ht="60" customHeight="1" x14ac:dyDescent="0.2">
      <c r="A849" s="40" t="s">
        <v>700</v>
      </c>
      <c r="B849" s="39">
        <v>842</v>
      </c>
      <c r="C849" s="40" t="s">
        <v>701</v>
      </c>
      <c r="D849" s="40" t="s">
        <v>702</v>
      </c>
      <c r="E849" s="41" t="s">
        <v>117</v>
      </c>
      <c r="F849" s="40" t="s">
        <v>23</v>
      </c>
      <c r="G849" s="40" t="s">
        <v>118</v>
      </c>
      <c r="H849" s="40" t="s">
        <v>627</v>
      </c>
      <c r="I849" s="52">
        <v>1</v>
      </c>
      <c r="J849" s="40" t="s">
        <v>26</v>
      </c>
      <c r="K849" s="40" t="s">
        <v>721</v>
      </c>
      <c r="L849" s="48">
        <v>41291</v>
      </c>
      <c r="M849" s="49">
        <v>0.5</v>
      </c>
      <c r="N849" s="50">
        <v>9300000</v>
      </c>
      <c r="O849" s="50">
        <v>4650000</v>
      </c>
    </row>
    <row r="850" spans="1:15" s="25" customFormat="1" ht="60" customHeight="1" x14ac:dyDescent="0.2">
      <c r="A850" s="40" t="s">
        <v>700</v>
      </c>
      <c r="B850" s="39">
        <v>843</v>
      </c>
      <c r="C850" s="40" t="s">
        <v>701</v>
      </c>
      <c r="D850" s="40" t="s">
        <v>702</v>
      </c>
      <c r="E850" s="41" t="s">
        <v>117</v>
      </c>
      <c r="F850" s="40" t="s">
        <v>23</v>
      </c>
      <c r="G850" s="40" t="s">
        <v>118</v>
      </c>
      <c r="H850" s="40" t="s">
        <v>627</v>
      </c>
      <c r="I850" s="52">
        <v>1</v>
      </c>
      <c r="J850" s="40" t="s">
        <v>26</v>
      </c>
      <c r="K850" s="40" t="s">
        <v>722</v>
      </c>
      <c r="L850" s="48">
        <v>41337</v>
      </c>
      <c r="M850" s="49">
        <v>11</v>
      </c>
      <c r="N850" s="50">
        <v>2990000</v>
      </c>
      <c r="O850" s="50">
        <v>32890000</v>
      </c>
    </row>
    <row r="851" spans="1:15" s="25" customFormat="1" ht="60" customHeight="1" x14ac:dyDescent="0.2">
      <c r="A851" s="40" t="s">
        <v>700</v>
      </c>
      <c r="B851" s="39">
        <v>844</v>
      </c>
      <c r="C851" s="40" t="s">
        <v>701</v>
      </c>
      <c r="D851" s="40" t="s">
        <v>702</v>
      </c>
      <c r="E851" s="41" t="s">
        <v>117</v>
      </c>
      <c r="F851" s="40" t="s">
        <v>23</v>
      </c>
      <c r="G851" s="40" t="s">
        <v>118</v>
      </c>
      <c r="H851" s="40" t="s">
        <v>627</v>
      </c>
      <c r="I851" s="52">
        <v>1</v>
      </c>
      <c r="J851" s="40" t="s">
        <v>26</v>
      </c>
      <c r="K851" s="40" t="s">
        <v>723</v>
      </c>
      <c r="L851" s="48">
        <v>41354</v>
      </c>
      <c r="M851" s="49">
        <v>6</v>
      </c>
      <c r="N851" s="50">
        <v>2470000</v>
      </c>
      <c r="O851" s="50">
        <v>14820000</v>
      </c>
    </row>
    <row r="852" spans="1:15" s="25" customFormat="1" ht="60" customHeight="1" x14ac:dyDescent="0.2">
      <c r="A852" s="40" t="s">
        <v>700</v>
      </c>
      <c r="B852" s="39">
        <v>845</v>
      </c>
      <c r="C852" s="40" t="s">
        <v>701</v>
      </c>
      <c r="D852" s="40" t="s">
        <v>702</v>
      </c>
      <c r="E852" s="41" t="s">
        <v>117</v>
      </c>
      <c r="F852" s="40" t="s">
        <v>23</v>
      </c>
      <c r="G852" s="40" t="s">
        <v>118</v>
      </c>
      <c r="H852" s="40" t="s">
        <v>627</v>
      </c>
      <c r="I852" s="52">
        <v>1</v>
      </c>
      <c r="J852" s="40" t="s">
        <v>26</v>
      </c>
      <c r="K852" s="40" t="s">
        <v>724</v>
      </c>
      <c r="L852" s="48">
        <v>41300</v>
      </c>
      <c r="M852" s="49">
        <v>1</v>
      </c>
      <c r="N852" s="50">
        <v>2400000</v>
      </c>
      <c r="O852" s="50">
        <v>2400000</v>
      </c>
    </row>
    <row r="853" spans="1:15" s="25" customFormat="1" ht="60" customHeight="1" x14ac:dyDescent="0.2">
      <c r="A853" s="40" t="s">
        <v>700</v>
      </c>
      <c r="B853" s="39">
        <v>846</v>
      </c>
      <c r="C853" s="40" t="s">
        <v>701</v>
      </c>
      <c r="D853" s="40" t="s">
        <v>702</v>
      </c>
      <c r="E853" s="41" t="s">
        <v>117</v>
      </c>
      <c r="F853" s="40" t="s">
        <v>23</v>
      </c>
      <c r="G853" s="40" t="s">
        <v>118</v>
      </c>
      <c r="H853" s="40" t="s">
        <v>627</v>
      </c>
      <c r="I853" s="52">
        <v>1</v>
      </c>
      <c r="J853" s="40" t="s">
        <v>26</v>
      </c>
      <c r="K853" s="40" t="s">
        <v>725</v>
      </c>
      <c r="L853" s="48">
        <v>41333</v>
      </c>
      <c r="M853" s="49">
        <v>5.5</v>
      </c>
      <c r="N853" s="50">
        <v>9300000</v>
      </c>
      <c r="O853" s="50">
        <v>51150000</v>
      </c>
    </row>
    <row r="854" spans="1:15" s="25" customFormat="1" ht="60" customHeight="1" x14ac:dyDescent="0.2">
      <c r="A854" s="40" t="s">
        <v>700</v>
      </c>
      <c r="B854" s="39">
        <v>847</v>
      </c>
      <c r="C854" s="40" t="s">
        <v>701</v>
      </c>
      <c r="D854" s="40" t="s">
        <v>702</v>
      </c>
      <c r="E854" s="41" t="s">
        <v>117</v>
      </c>
      <c r="F854" s="40" t="s">
        <v>23</v>
      </c>
      <c r="G854" s="40" t="s">
        <v>118</v>
      </c>
      <c r="H854" s="40" t="s">
        <v>627</v>
      </c>
      <c r="I854" s="52">
        <v>1</v>
      </c>
      <c r="J854" s="40" t="s">
        <v>26</v>
      </c>
      <c r="K854" s="40" t="s">
        <v>726</v>
      </c>
      <c r="L854" s="48">
        <v>41289</v>
      </c>
      <c r="M854" s="49">
        <v>1</v>
      </c>
      <c r="N854" s="50">
        <v>9300000</v>
      </c>
      <c r="O854" s="50">
        <v>5890000</v>
      </c>
    </row>
    <row r="855" spans="1:15" s="25" customFormat="1" ht="60" customHeight="1" x14ac:dyDescent="0.2">
      <c r="A855" s="40" t="s">
        <v>700</v>
      </c>
      <c r="B855" s="39">
        <v>848</v>
      </c>
      <c r="C855" s="40" t="s">
        <v>701</v>
      </c>
      <c r="D855" s="40" t="s">
        <v>702</v>
      </c>
      <c r="E855" s="41" t="s">
        <v>117</v>
      </c>
      <c r="F855" s="40" t="s">
        <v>23</v>
      </c>
      <c r="G855" s="40" t="s">
        <v>118</v>
      </c>
      <c r="H855" s="40" t="s">
        <v>627</v>
      </c>
      <c r="I855" s="52">
        <v>1</v>
      </c>
      <c r="J855" s="40" t="s">
        <v>26</v>
      </c>
      <c r="K855" s="40" t="s">
        <v>727</v>
      </c>
      <c r="L855" s="48">
        <v>41289</v>
      </c>
      <c r="M855" s="49">
        <v>1</v>
      </c>
      <c r="N855" s="50">
        <v>7300000</v>
      </c>
      <c r="O855" s="50">
        <v>7300000</v>
      </c>
    </row>
    <row r="856" spans="1:15" s="25" customFormat="1" ht="60" customHeight="1" x14ac:dyDescent="0.2">
      <c r="A856" s="40" t="s">
        <v>700</v>
      </c>
      <c r="B856" s="39">
        <v>849</v>
      </c>
      <c r="C856" s="40" t="s">
        <v>701</v>
      </c>
      <c r="D856" s="40" t="s">
        <v>702</v>
      </c>
      <c r="E856" s="41" t="s">
        <v>117</v>
      </c>
      <c r="F856" s="40" t="s">
        <v>23</v>
      </c>
      <c r="G856" s="40" t="s">
        <v>118</v>
      </c>
      <c r="H856" s="40" t="s">
        <v>627</v>
      </c>
      <c r="I856" s="52">
        <v>1</v>
      </c>
      <c r="J856" s="40" t="s">
        <v>26</v>
      </c>
      <c r="K856" s="40" t="s">
        <v>728</v>
      </c>
      <c r="L856" s="48">
        <v>41334</v>
      </c>
      <c r="M856" s="49">
        <v>11</v>
      </c>
      <c r="N856" s="50">
        <v>6300000</v>
      </c>
      <c r="O856" s="50">
        <v>69300000</v>
      </c>
    </row>
    <row r="857" spans="1:15" s="25" customFormat="1" ht="60" customHeight="1" x14ac:dyDescent="0.2">
      <c r="A857" s="40" t="s">
        <v>700</v>
      </c>
      <c r="B857" s="39">
        <v>850</v>
      </c>
      <c r="C857" s="40" t="s">
        <v>701</v>
      </c>
      <c r="D857" s="40" t="s">
        <v>702</v>
      </c>
      <c r="E857" s="41" t="s">
        <v>117</v>
      </c>
      <c r="F857" s="40" t="s">
        <v>23</v>
      </c>
      <c r="G857" s="40" t="s">
        <v>118</v>
      </c>
      <c r="H857" s="40" t="s">
        <v>627</v>
      </c>
      <c r="I857" s="52">
        <v>1</v>
      </c>
      <c r="J857" s="40" t="s">
        <v>26</v>
      </c>
      <c r="K857" s="40" t="s">
        <v>729</v>
      </c>
      <c r="L857" s="48">
        <v>41297</v>
      </c>
      <c r="M857" s="49">
        <v>1</v>
      </c>
      <c r="N857" s="50">
        <v>6300000</v>
      </c>
      <c r="O857" s="50">
        <v>6300000</v>
      </c>
    </row>
    <row r="858" spans="1:15" s="25" customFormat="1" ht="60" customHeight="1" x14ac:dyDescent="0.2">
      <c r="A858" s="40" t="s">
        <v>700</v>
      </c>
      <c r="B858" s="39">
        <v>851</v>
      </c>
      <c r="C858" s="40" t="s">
        <v>701</v>
      </c>
      <c r="D858" s="40" t="s">
        <v>702</v>
      </c>
      <c r="E858" s="41" t="s">
        <v>117</v>
      </c>
      <c r="F858" s="40" t="s">
        <v>23</v>
      </c>
      <c r="G858" s="40" t="s">
        <v>118</v>
      </c>
      <c r="H858" s="40" t="s">
        <v>627</v>
      </c>
      <c r="I858" s="52">
        <v>1</v>
      </c>
      <c r="J858" s="40" t="s">
        <v>26</v>
      </c>
      <c r="K858" s="40" t="s">
        <v>730</v>
      </c>
      <c r="L858" s="48">
        <v>41334</v>
      </c>
      <c r="M858" s="49">
        <v>11</v>
      </c>
      <c r="N858" s="50">
        <v>3370000</v>
      </c>
      <c r="O858" s="50">
        <v>37070000</v>
      </c>
    </row>
    <row r="859" spans="1:15" s="25" customFormat="1" ht="60" customHeight="1" x14ac:dyDescent="0.2">
      <c r="A859" s="40" t="s">
        <v>624</v>
      </c>
      <c r="B859" s="39">
        <v>852</v>
      </c>
      <c r="C859" s="40" t="s">
        <v>641</v>
      </c>
      <c r="D859" s="40" t="s">
        <v>642</v>
      </c>
      <c r="E859" s="41" t="s">
        <v>117</v>
      </c>
      <c r="F859" s="40" t="s">
        <v>23</v>
      </c>
      <c r="G859" s="40" t="s">
        <v>118</v>
      </c>
      <c r="H859" s="40" t="s">
        <v>627</v>
      </c>
      <c r="I859" s="52">
        <v>1</v>
      </c>
      <c r="J859" s="40" t="s">
        <v>26</v>
      </c>
      <c r="K859" s="40" t="s">
        <v>731</v>
      </c>
      <c r="L859" s="48">
        <v>41305</v>
      </c>
      <c r="M859" s="49">
        <v>0.5</v>
      </c>
      <c r="N859" s="50">
        <v>2400000</v>
      </c>
      <c r="O859" s="50">
        <v>1200000</v>
      </c>
    </row>
    <row r="860" spans="1:15" s="25" customFormat="1" ht="60" customHeight="1" x14ac:dyDescent="0.2">
      <c r="A860" s="40" t="s">
        <v>700</v>
      </c>
      <c r="B860" s="39">
        <v>853</v>
      </c>
      <c r="C860" s="40" t="s">
        <v>701</v>
      </c>
      <c r="D860" s="40" t="s">
        <v>702</v>
      </c>
      <c r="E860" s="41" t="s">
        <v>117</v>
      </c>
      <c r="F860" s="40" t="s">
        <v>23</v>
      </c>
      <c r="G860" s="40" t="s">
        <v>118</v>
      </c>
      <c r="H860" s="40" t="s">
        <v>627</v>
      </c>
      <c r="I860" s="52">
        <v>1</v>
      </c>
      <c r="J860" s="40" t="s">
        <v>26</v>
      </c>
      <c r="K860" s="40" t="s">
        <v>732</v>
      </c>
      <c r="L860" s="48">
        <v>41353</v>
      </c>
      <c r="M860" s="49">
        <v>6</v>
      </c>
      <c r="N860" s="50">
        <v>4900000</v>
      </c>
      <c r="O860" s="50">
        <v>29400000</v>
      </c>
    </row>
    <row r="861" spans="1:15" s="25" customFormat="1" ht="60" customHeight="1" x14ac:dyDescent="0.2">
      <c r="A861" s="40" t="s">
        <v>624</v>
      </c>
      <c r="B861" s="39">
        <v>854</v>
      </c>
      <c r="C861" s="40" t="s">
        <v>641</v>
      </c>
      <c r="D861" s="40" t="s">
        <v>642</v>
      </c>
      <c r="E861" s="41" t="s">
        <v>117</v>
      </c>
      <c r="F861" s="40" t="s">
        <v>23</v>
      </c>
      <c r="G861" s="40" t="s">
        <v>118</v>
      </c>
      <c r="H861" s="40" t="s">
        <v>627</v>
      </c>
      <c r="I861" s="52">
        <v>1</v>
      </c>
      <c r="J861" s="40" t="s">
        <v>26</v>
      </c>
      <c r="K861" s="40" t="s">
        <v>733</v>
      </c>
      <c r="L861" s="48">
        <v>41305</v>
      </c>
      <c r="M861" s="49">
        <v>1</v>
      </c>
      <c r="N861" s="50">
        <v>1480000</v>
      </c>
      <c r="O861" s="50">
        <v>1480000</v>
      </c>
    </row>
    <row r="862" spans="1:15" s="25" customFormat="1" ht="60" customHeight="1" x14ac:dyDescent="0.2">
      <c r="A862" s="40" t="s">
        <v>624</v>
      </c>
      <c r="B862" s="39">
        <v>855</v>
      </c>
      <c r="C862" s="40" t="s">
        <v>641</v>
      </c>
      <c r="D862" s="40" t="s">
        <v>642</v>
      </c>
      <c r="E862" s="41" t="s">
        <v>117</v>
      </c>
      <c r="F862" s="40" t="s">
        <v>23</v>
      </c>
      <c r="G862" s="40" t="s">
        <v>118</v>
      </c>
      <c r="H862" s="40" t="s">
        <v>627</v>
      </c>
      <c r="I862" s="52">
        <v>1</v>
      </c>
      <c r="J862" s="40" t="s">
        <v>26</v>
      </c>
      <c r="K862" s="40" t="s">
        <v>734</v>
      </c>
      <c r="L862" s="48">
        <v>41353</v>
      </c>
      <c r="M862" s="49">
        <v>10</v>
      </c>
      <c r="N862" s="50">
        <v>1540000</v>
      </c>
      <c r="O862" s="50">
        <v>15400000</v>
      </c>
    </row>
    <row r="863" spans="1:15" s="25" customFormat="1" ht="60" customHeight="1" x14ac:dyDescent="0.2">
      <c r="A863" s="40" t="s">
        <v>624</v>
      </c>
      <c r="B863" s="39">
        <v>856</v>
      </c>
      <c r="C863" s="40" t="s">
        <v>641</v>
      </c>
      <c r="D863" s="40" t="s">
        <v>642</v>
      </c>
      <c r="E863" s="41" t="s">
        <v>117</v>
      </c>
      <c r="F863" s="40" t="s">
        <v>23</v>
      </c>
      <c r="G863" s="40" t="s">
        <v>118</v>
      </c>
      <c r="H863" s="40" t="s">
        <v>627</v>
      </c>
      <c r="I863" s="52">
        <v>1</v>
      </c>
      <c r="J863" s="40" t="s">
        <v>26</v>
      </c>
      <c r="K863" s="40" t="s">
        <v>678</v>
      </c>
      <c r="L863" s="48">
        <v>41369</v>
      </c>
      <c r="M863" s="49">
        <v>7</v>
      </c>
      <c r="N863" s="50">
        <v>1260000</v>
      </c>
      <c r="O863" s="50">
        <v>8820000</v>
      </c>
    </row>
    <row r="864" spans="1:15" s="25" customFormat="1" ht="60" customHeight="1" x14ac:dyDescent="0.2">
      <c r="A864" s="40" t="s">
        <v>624</v>
      </c>
      <c r="B864" s="39">
        <v>857</v>
      </c>
      <c r="C864" s="40" t="s">
        <v>641</v>
      </c>
      <c r="D864" s="40" t="s">
        <v>642</v>
      </c>
      <c r="E864" s="41" t="s">
        <v>117</v>
      </c>
      <c r="F864" s="40" t="s">
        <v>23</v>
      </c>
      <c r="G864" s="40" t="s">
        <v>118</v>
      </c>
      <c r="H864" s="40" t="s">
        <v>627</v>
      </c>
      <c r="I864" s="52">
        <v>1</v>
      </c>
      <c r="J864" s="40" t="s">
        <v>26</v>
      </c>
      <c r="K864" s="40" t="s">
        <v>735</v>
      </c>
      <c r="L864" s="48">
        <v>41297</v>
      </c>
      <c r="M864" s="49">
        <v>1</v>
      </c>
      <c r="N864" s="50">
        <v>1480000</v>
      </c>
      <c r="O864" s="50">
        <v>1480000</v>
      </c>
    </row>
    <row r="865" spans="1:15" s="25" customFormat="1" ht="60" customHeight="1" x14ac:dyDescent="0.2">
      <c r="A865" s="40" t="s">
        <v>624</v>
      </c>
      <c r="B865" s="39">
        <v>858</v>
      </c>
      <c r="C865" s="40" t="s">
        <v>641</v>
      </c>
      <c r="D865" s="40" t="s">
        <v>642</v>
      </c>
      <c r="E865" s="41" t="s">
        <v>117</v>
      </c>
      <c r="F865" s="40" t="s">
        <v>23</v>
      </c>
      <c r="G865" s="40" t="s">
        <v>118</v>
      </c>
      <c r="H865" s="40" t="s">
        <v>627</v>
      </c>
      <c r="I865" s="52">
        <v>1</v>
      </c>
      <c r="J865" s="40" t="s">
        <v>26</v>
      </c>
      <c r="K865" s="40" t="s">
        <v>677</v>
      </c>
      <c r="L865" s="48">
        <v>41347</v>
      </c>
      <c r="M865" s="49">
        <v>11</v>
      </c>
      <c r="N865" s="50">
        <v>1540000</v>
      </c>
      <c r="O865" s="50">
        <v>16940000</v>
      </c>
    </row>
    <row r="866" spans="1:15" s="25" customFormat="1" ht="60" customHeight="1" x14ac:dyDescent="0.2">
      <c r="A866" s="40" t="s">
        <v>624</v>
      </c>
      <c r="B866" s="39">
        <v>859</v>
      </c>
      <c r="C866" s="40" t="s">
        <v>641</v>
      </c>
      <c r="D866" s="40" t="s">
        <v>736</v>
      </c>
      <c r="E866" s="41" t="s">
        <v>117</v>
      </c>
      <c r="F866" s="40" t="s">
        <v>354</v>
      </c>
      <c r="G866" s="40" t="s">
        <v>355</v>
      </c>
      <c r="H866" s="40" t="s">
        <v>356</v>
      </c>
      <c r="I866" s="52">
        <v>1</v>
      </c>
      <c r="J866" s="40" t="s">
        <v>26</v>
      </c>
      <c r="K866" s="40" t="s">
        <v>737</v>
      </c>
      <c r="L866" s="48">
        <v>41501</v>
      </c>
      <c r="M866" s="49" t="s">
        <v>35</v>
      </c>
      <c r="N866" s="50">
        <f>L866</f>
        <v>41501</v>
      </c>
      <c r="O866" s="50">
        <v>249614252</v>
      </c>
    </row>
    <row r="867" spans="1:15" s="25" customFormat="1" ht="60" customHeight="1" x14ac:dyDescent="0.2">
      <c r="A867" s="40" t="s">
        <v>624</v>
      </c>
      <c r="B867" s="39">
        <v>860</v>
      </c>
      <c r="C867" s="40" t="s">
        <v>641</v>
      </c>
      <c r="D867" s="40" t="s">
        <v>642</v>
      </c>
      <c r="E867" s="41" t="s">
        <v>117</v>
      </c>
      <c r="F867" s="40" t="s">
        <v>23</v>
      </c>
      <c r="G867" s="40" t="s">
        <v>118</v>
      </c>
      <c r="H867" s="40" t="s">
        <v>627</v>
      </c>
      <c r="I867" s="52">
        <v>1</v>
      </c>
      <c r="J867" s="40" t="s">
        <v>26</v>
      </c>
      <c r="K867" s="40" t="s">
        <v>697</v>
      </c>
      <c r="L867" s="48">
        <v>41376</v>
      </c>
      <c r="M867" s="49">
        <v>9</v>
      </c>
      <c r="N867" s="50">
        <v>2290000</v>
      </c>
      <c r="O867" s="50">
        <v>20610000</v>
      </c>
    </row>
    <row r="868" spans="1:15" s="25" customFormat="1" ht="60" customHeight="1" x14ac:dyDescent="0.2">
      <c r="A868" s="40" t="s">
        <v>624</v>
      </c>
      <c r="B868" s="39">
        <v>861</v>
      </c>
      <c r="C868" s="40" t="s">
        <v>641</v>
      </c>
      <c r="D868" s="40" t="s">
        <v>642</v>
      </c>
      <c r="E868" s="41" t="s">
        <v>117</v>
      </c>
      <c r="F868" s="40" t="s">
        <v>23</v>
      </c>
      <c r="G868" s="40" t="s">
        <v>118</v>
      </c>
      <c r="H868" s="40" t="s">
        <v>627</v>
      </c>
      <c r="I868" s="52">
        <v>1</v>
      </c>
      <c r="J868" s="40" t="s">
        <v>26</v>
      </c>
      <c r="K868" s="40" t="s">
        <v>689</v>
      </c>
      <c r="L868" s="48">
        <v>41354</v>
      </c>
      <c r="M868" s="49">
        <v>11</v>
      </c>
      <c r="N868" s="50">
        <v>2990000</v>
      </c>
      <c r="O868" s="50">
        <v>16445000</v>
      </c>
    </row>
    <row r="869" spans="1:15" s="25" customFormat="1" ht="60" customHeight="1" x14ac:dyDescent="0.2">
      <c r="A869" s="40" t="s">
        <v>624</v>
      </c>
      <c r="B869" s="39">
        <v>862</v>
      </c>
      <c r="C869" s="40" t="s">
        <v>641</v>
      </c>
      <c r="D869" s="40" t="s">
        <v>736</v>
      </c>
      <c r="E869" s="41" t="s">
        <v>117</v>
      </c>
      <c r="F869" s="40" t="s">
        <v>354</v>
      </c>
      <c r="G869" s="40" t="s">
        <v>355</v>
      </c>
      <c r="H869" s="40" t="s">
        <v>356</v>
      </c>
      <c r="I869" s="52">
        <v>1</v>
      </c>
      <c r="J869" s="40" t="s">
        <v>26</v>
      </c>
      <c r="K869" s="40" t="s">
        <v>737</v>
      </c>
      <c r="L869" s="48">
        <v>41501</v>
      </c>
      <c r="M869" s="49" t="s">
        <v>35</v>
      </c>
      <c r="N869" s="50" t="s">
        <v>637</v>
      </c>
      <c r="O869" s="50">
        <v>46553236</v>
      </c>
    </row>
    <row r="870" spans="1:15" s="25" customFormat="1" ht="60" customHeight="1" x14ac:dyDescent="0.2">
      <c r="A870" s="40" t="s">
        <v>624</v>
      </c>
      <c r="B870" s="39">
        <v>863</v>
      </c>
      <c r="C870" s="40" t="s">
        <v>641</v>
      </c>
      <c r="D870" s="40" t="s">
        <v>642</v>
      </c>
      <c r="E870" s="41" t="s">
        <v>117</v>
      </c>
      <c r="F870" s="40" t="s">
        <v>23</v>
      </c>
      <c r="G870" s="40" t="s">
        <v>118</v>
      </c>
      <c r="H870" s="40" t="s">
        <v>627</v>
      </c>
      <c r="I870" s="52">
        <v>1</v>
      </c>
      <c r="J870" s="40" t="s">
        <v>26</v>
      </c>
      <c r="K870" s="40" t="s">
        <v>738</v>
      </c>
      <c r="L870" s="48">
        <v>41337</v>
      </c>
      <c r="M870" s="49">
        <v>6</v>
      </c>
      <c r="N870" s="50">
        <v>2470000</v>
      </c>
      <c r="O870" s="50">
        <v>7410000</v>
      </c>
    </row>
    <row r="871" spans="1:15" s="25" customFormat="1" ht="60" customHeight="1" x14ac:dyDescent="0.2">
      <c r="A871" s="40" t="s">
        <v>624</v>
      </c>
      <c r="B871" s="39">
        <v>864</v>
      </c>
      <c r="C871" s="40" t="s">
        <v>641</v>
      </c>
      <c r="D871" s="40" t="s">
        <v>642</v>
      </c>
      <c r="E871" s="41" t="s">
        <v>117</v>
      </c>
      <c r="F871" s="40" t="s">
        <v>23</v>
      </c>
      <c r="G871" s="40" t="s">
        <v>118</v>
      </c>
      <c r="H871" s="40" t="s">
        <v>627</v>
      </c>
      <c r="I871" s="52">
        <v>1</v>
      </c>
      <c r="J871" s="40" t="s">
        <v>26</v>
      </c>
      <c r="K871" s="40" t="s">
        <v>689</v>
      </c>
      <c r="L871" s="48">
        <v>41337</v>
      </c>
      <c r="M871" s="49">
        <v>6</v>
      </c>
      <c r="N871" s="50">
        <v>3370000</v>
      </c>
      <c r="O871" s="50">
        <v>10110000</v>
      </c>
    </row>
    <row r="872" spans="1:15" s="25" customFormat="1" ht="60" customHeight="1" x14ac:dyDescent="0.2">
      <c r="A872" s="40" t="s">
        <v>624</v>
      </c>
      <c r="B872" s="39">
        <v>865</v>
      </c>
      <c r="C872" s="40" t="s">
        <v>641</v>
      </c>
      <c r="D872" s="40" t="s">
        <v>642</v>
      </c>
      <c r="E872" s="41" t="s">
        <v>117</v>
      </c>
      <c r="F872" s="40" t="s">
        <v>23</v>
      </c>
      <c r="G872" s="40" t="s">
        <v>118</v>
      </c>
      <c r="H872" s="40" t="s">
        <v>627</v>
      </c>
      <c r="I872" s="52">
        <v>1</v>
      </c>
      <c r="J872" s="40" t="s">
        <v>26</v>
      </c>
      <c r="K872" s="40" t="s">
        <v>689</v>
      </c>
      <c r="L872" s="48">
        <v>41347</v>
      </c>
      <c r="M872" s="49">
        <v>6</v>
      </c>
      <c r="N872" s="50">
        <v>2990000</v>
      </c>
      <c r="O872" s="50">
        <v>8970000</v>
      </c>
    </row>
    <row r="873" spans="1:15" s="25" customFormat="1" ht="60" customHeight="1" x14ac:dyDescent="0.2">
      <c r="A873" s="40" t="s">
        <v>624</v>
      </c>
      <c r="B873" s="39">
        <v>866</v>
      </c>
      <c r="C873" s="40" t="s">
        <v>641</v>
      </c>
      <c r="D873" s="40" t="s">
        <v>642</v>
      </c>
      <c r="E873" s="41" t="s">
        <v>117</v>
      </c>
      <c r="F873" s="40" t="s">
        <v>23</v>
      </c>
      <c r="G873" s="40" t="s">
        <v>118</v>
      </c>
      <c r="H873" s="40" t="s">
        <v>627</v>
      </c>
      <c r="I873" s="52">
        <v>1</v>
      </c>
      <c r="J873" s="40" t="s">
        <v>26</v>
      </c>
      <c r="K873" s="40" t="s">
        <v>689</v>
      </c>
      <c r="L873" s="48">
        <v>41366</v>
      </c>
      <c r="M873" s="49">
        <v>6</v>
      </c>
      <c r="N873" s="50">
        <v>2290000</v>
      </c>
      <c r="O873" s="50">
        <v>6870000</v>
      </c>
    </row>
    <row r="874" spans="1:15" s="25" customFormat="1" ht="60" customHeight="1" x14ac:dyDescent="0.2">
      <c r="A874" s="40" t="s">
        <v>624</v>
      </c>
      <c r="B874" s="39">
        <v>867</v>
      </c>
      <c r="C874" s="40" t="s">
        <v>641</v>
      </c>
      <c r="D874" s="40" t="s">
        <v>642</v>
      </c>
      <c r="E874" s="41" t="s">
        <v>117</v>
      </c>
      <c r="F874" s="40" t="s">
        <v>23</v>
      </c>
      <c r="G874" s="40" t="s">
        <v>118</v>
      </c>
      <c r="H874" s="40" t="s">
        <v>627</v>
      </c>
      <c r="I874" s="52">
        <v>1</v>
      </c>
      <c r="J874" s="40" t="s">
        <v>26</v>
      </c>
      <c r="K874" s="40" t="s">
        <v>689</v>
      </c>
      <c r="L874" s="48">
        <v>41338</v>
      </c>
      <c r="M874" s="49">
        <v>8</v>
      </c>
      <c r="N874" s="50">
        <v>3370000</v>
      </c>
      <c r="O874" s="50">
        <v>13480000</v>
      </c>
    </row>
    <row r="875" spans="1:15" s="25" customFormat="1" ht="60" customHeight="1" x14ac:dyDescent="0.2">
      <c r="A875" s="40" t="s">
        <v>624</v>
      </c>
      <c r="B875" s="39">
        <v>868</v>
      </c>
      <c r="C875" s="40" t="s">
        <v>641</v>
      </c>
      <c r="D875" s="40" t="s">
        <v>642</v>
      </c>
      <c r="E875" s="41" t="s">
        <v>117</v>
      </c>
      <c r="F875" s="40" t="s">
        <v>23</v>
      </c>
      <c r="G875" s="40" t="s">
        <v>118</v>
      </c>
      <c r="H875" s="40" t="s">
        <v>627</v>
      </c>
      <c r="I875" s="52">
        <v>1</v>
      </c>
      <c r="J875" s="40" t="s">
        <v>26</v>
      </c>
      <c r="K875" s="40" t="s">
        <v>739</v>
      </c>
      <c r="L875" s="48">
        <v>41333</v>
      </c>
      <c r="M875" s="49">
        <v>11</v>
      </c>
      <c r="N875" s="50">
        <v>5800000</v>
      </c>
      <c r="O875" s="50">
        <v>63800000</v>
      </c>
    </row>
    <row r="876" spans="1:15" s="25" customFormat="1" ht="60" customHeight="1" x14ac:dyDescent="0.2">
      <c r="A876" s="40" t="s">
        <v>624</v>
      </c>
      <c r="B876" s="39">
        <v>869</v>
      </c>
      <c r="C876" s="40" t="s">
        <v>641</v>
      </c>
      <c r="D876" s="40" t="s">
        <v>642</v>
      </c>
      <c r="E876" s="41" t="s">
        <v>117</v>
      </c>
      <c r="F876" s="40" t="s">
        <v>23</v>
      </c>
      <c r="G876" s="40" t="s">
        <v>118</v>
      </c>
      <c r="H876" s="40" t="s">
        <v>627</v>
      </c>
      <c r="I876" s="52">
        <v>1</v>
      </c>
      <c r="J876" s="40" t="s">
        <v>26</v>
      </c>
      <c r="K876" s="40" t="s">
        <v>740</v>
      </c>
      <c r="L876" s="48">
        <v>41297</v>
      </c>
      <c r="M876" s="49">
        <v>1</v>
      </c>
      <c r="N876" s="50">
        <v>5800000</v>
      </c>
      <c r="O876" s="50">
        <v>5800000</v>
      </c>
    </row>
    <row r="877" spans="1:15" s="25" customFormat="1" ht="60" customHeight="1" x14ac:dyDescent="0.2">
      <c r="A877" s="40" t="s">
        <v>624</v>
      </c>
      <c r="B877" s="39">
        <v>870</v>
      </c>
      <c r="C877" s="40" t="s">
        <v>641</v>
      </c>
      <c r="D877" s="40" t="s">
        <v>642</v>
      </c>
      <c r="E877" s="41" t="s">
        <v>117</v>
      </c>
      <c r="F877" s="40" t="s">
        <v>23</v>
      </c>
      <c r="G877" s="40" t="s">
        <v>118</v>
      </c>
      <c r="H877" s="40" t="s">
        <v>627</v>
      </c>
      <c r="I877" s="52">
        <v>1</v>
      </c>
      <c r="J877" s="40" t="s">
        <v>26</v>
      </c>
      <c r="K877" s="40" t="s">
        <v>741</v>
      </c>
      <c r="L877" s="48">
        <v>41326</v>
      </c>
      <c r="M877" s="49">
        <v>12</v>
      </c>
      <c r="N877" s="50">
        <v>3880000</v>
      </c>
      <c r="O877" s="50">
        <v>46560000</v>
      </c>
    </row>
    <row r="878" spans="1:15" s="25" customFormat="1" ht="60" customHeight="1" x14ac:dyDescent="0.2">
      <c r="A878" s="40" t="s">
        <v>624</v>
      </c>
      <c r="B878" s="39">
        <v>871</v>
      </c>
      <c r="C878" s="40" t="s">
        <v>641</v>
      </c>
      <c r="D878" s="40" t="s">
        <v>642</v>
      </c>
      <c r="E878" s="41" t="s">
        <v>117</v>
      </c>
      <c r="F878" s="40" t="s">
        <v>23</v>
      </c>
      <c r="G878" s="40" t="s">
        <v>118</v>
      </c>
      <c r="H878" s="40" t="s">
        <v>627</v>
      </c>
      <c r="I878" s="52">
        <v>1</v>
      </c>
      <c r="J878" s="40" t="s">
        <v>686</v>
      </c>
      <c r="K878" s="40" t="s">
        <v>693</v>
      </c>
      <c r="L878" s="48">
        <v>41337</v>
      </c>
      <c r="M878" s="49">
        <v>6</v>
      </c>
      <c r="N878" s="50">
        <v>2470000</v>
      </c>
      <c r="O878" s="50">
        <v>14820000</v>
      </c>
    </row>
    <row r="879" spans="1:15" s="25" customFormat="1" ht="60" customHeight="1" x14ac:dyDescent="0.2">
      <c r="A879" s="40" t="s">
        <v>624</v>
      </c>
      <c r="B879" s="39">
        <v>872</v>
      </c>
      <c r="C879" s="40" t="s">
        <v>641</v>
      </c>
      <c r="D879" s="40" t="s">
        <v>642</v>
      </c>
      <c r="E879" s="41" t="s">
        <v>117</v>
      </c>
      <c r="F879" s="40" t="s">
        <v>23</v>
      </c>
      <c r="G879" s="40" t="s">
        <v>118</v>
      </c>
      <c r="H879" s="40" t="s">
        <v>627</v>
      </c>
      <c r="I879" s="52">
        <v>1</v>
      </c>
      <c r="J879" s="40" t="s">
        <v>26</v>
      </c>
      <c r="K879" s="40" t="s">
        <v>742</v>
      </c>
      <c r="L879" s="48">
        <v>41334</v>
      </c>
      <c r="M879" s="49">
        <v>6</v>
      </c>
      <c r="N879" s="50">
        <v>2290000</v>
      </c>
      <c r="O879" s="50">
        <v>6870000</v>
      </c>
    </row>
    <row r="880" spans="1:15" s="25" customFormat="1" ht="60" customHeight="1" x14ac:dyDescent="0.2">
      <c r="A880" s="40" t="s">
        <v>624</v>
      </c>
      <c r="B880" s="39">
        <v>873</v>
      </c>
      <c r="C880" s="40" t="s">
        <v>641</v>
      </c>
      <c r="D880" s="40" t="s">
        <v>642</v>
      </c>
      <c r="E880" s="41" t="s">
        <v>117</v>
      </c>
      <c r="F880" s="40" t="s">
        <v>23</v>
      </c>
      <c r="G880" s="40" t="s">
        <v>118</v>
      </c>
      <c r="H880" s="40" t="s">
        <v>627</v>
      </c>
      <c r="I880" s="52">
        <v>1</v>
      </c>
      <c r="J880" s="40" t="s">
        <v>26</v>
      </c>
      <c r="K880" s="40" t="s">
        <v>742</v>
      </c>
      <c r="L880" s="48">
        <v>41334</v>
      </c>
      <c r="M880" s="49">
        <v>6</v>
      </c>
      <c r="N880" s="50">
        <v>2290000</v>
      </c>
      <c r="O880" s="50">
        <v>6870000</v>
      </c>
    </row>
    <row r="881" spans="1:15" s="25" customFormat="1" ht="60" customHeight="1" x14ac:dyDescent="0.2">
      <c r="A881" s="40" t="s">
        <v>624</v>
      </c>
      <c r="B881" s="39">
        <v>874</v>
      </c>
      <c r="C881" s="40" t="s">
        <v>641</v>
      </c>
      <c r="D881" s="40" t="s">
        <v>642</v>
      </c>
      <c r="E881" s="41" t="s">
        <v>117</v>
      </c>
      <c r="F881" s="40" t="s">
        <v>23</v>
      </c>
      <c r="G881" s="40" t="s">
        <v>118</v>
      </c>
      <c r="H881" s="40" t="s">
        <v>627</v>
      </c>
      <c r="I881" s="52">
        <v>1</v>
      </c>
      <c r="J881" s="40" t="s">
        <v>26</v>
      </c>
      <c r="K881" s="40" t="s">
        <v>743</v>
      </c>
      <c r="L881" s="48">
        <v>41326</v>
      </c>
      <c r="M881" s="49">
        <v>12</v>
      </c>
      <c r="N881" s="50">
        <v>3880000</v>
      </c>
      <c r="O881" s="50">
        <v>46560000</v>
      </c>
    </row>
    <row r="882" spans="1:15" s="25" customFormat="1" ht="60" customHeight="1" x14ac:dyDescent="0.2">
      <c r="A882" s="40" t="s">
        <v>624</v>
      </c>
      <c r="B882" s="39">
        <v>875</v>
      </c>
      <c r="C882" s="40" t="s">
        <v>641</v>
      </c>
      <c r="D882" s="40" t="s">
        <v>642</v>
      </c>
      <c r="E882" s="41" t="s">
        <v>117</v>
      </c>
      <c r="F882" s="40" t="s">
        <v>23</v>
      </c>
      <c r="G882" s="40" t="s">
        <v>118</v>
      </c>
      <c r="H882" s="40" t="s">
        <v>627</v>
      </c>
      <c r="I882" s="52">
        <v>1</v>
      </c>
      <c r="J882" s="40" t="s">
        <v>26</v>
      </c>
      <c r="K882" s="40" t="s">
        <v>693</v>
      </c>
      <c r="L882" s="48">
        <v>41334</v>
      </c>
      <c r="M882" s="49">
        <v>11</v>
      </c>
      <c r="N882" s="50">
        <v>3370000</v>
      </c>
      <c r="O882" s="50">
        <v>37070000</v>
      </c>
    </row>
    <row r="883" spans="1:15" s="25" customFormat="1" ht="60" customHeight="1" x14ac:dyDescent="0.2">
      <c r="A883" s="40" t="s">
        <v>624</v>
      </c>
      <c r="B883" s="39">
        <v>876</v>
      </c>
      <c r="C883" s="40" t="s">
        <v>641</v>
      </c>
      <c r="D883" s="40" t="s">
        <v>642</v>
      </c>
      <c r="E883" s="41" t="s">
        <v>117</v>
      </c>
      <c r="F883" s="40" t="s">
        <v>23</v>
      </c>
      <c r="G883" s="40" t="s">
        <v>118</v>
      </c>
      <c r="H883" s="40" t="s">
        <v>627</v>
      </c>
      <c r="I883" s="52">
        <v>1</v>
      </c>
      <c r="J883" s="40" t="s">
        <v>26</v>
      </c>
      <c r="K883" s="40" t="s">
        <v>744</v>
      </c>
      <c r="L883" s="48">
        <v>41297</v>
      </c>
      <c r="M883" s="49">
        <v>1</v>
      </c>
      <c r="N883" s="50">
        <v>2900000</v>
      </c>
      <c r="O883" s="50">
        <v>2900000</v>
      </c>
    </row>
    <row r="884" spans="1:15" s="25" customFormat="1" ht="60" customHeight="1" x14ac:dyDescent="0.2">
      <c r="A884" s="40" t="s">
        <v>624</v>
      </c>
      <c r="B884" s="39">
        <v>877</v>
      </c>
      <c r="C884" s="40" t="s">
        <v>745</v>
      </c>
      <c r="D884" s="40" t="s">
        <v>746</v>
      </c>
      <c r="E884" s="41" t="s">
        <v>117</v>
      </c>
      <c r="F884" s="40" t="s">
        <v>23</v>
      </c>
      <c r="G884" s="40" t="s">
        <v>118</v>
      </c>
      <c r="H884" s="40" t="s">
        <v>627</v>
      </c>
      <c r="I884" s="52">
        <v>1</v>
      </c>
      <c r="J884" s="40" t="s">
        <v>26</v>
      </c>
      <c r="K884" s="40" t="s">
        <v>747</v>
      </c>
      <c r="L884" s="48">
        <v>41369</v>
      </c>
      <c r="M884" s="49">
        <v>10</v>
      </c>
      <c r="N884" s="50">
        <v>4900000</v>
      </c>
      <c r="O884" s="50">
        <v>49000000</v>
      </c>
    </row>
    <row r="885" spans="1:15" s="25" customFormat="1" ht="60" customHeight="1" x14ac:dyDescent="0.2">
      <c r="A885" s="40" t="s">
        <v>624</v>
      </c>
      <c r="B885" s="39">
        <v>878</v>
      </c>
      <c r="C885" s="40" t="s">
        <v>745</v>
      </c>
      <c r="D885" s="40" t="s">
        <v>746</v>
      </c>
      <c r="E885" s="41" t="s">
        <v>117</v>
      </c>
      <c r="F885" s="40" t="s">
        <v>23</v>
      </c>
      <c r="G885" s="40" t="s">
        <v>118</v>
      </c>
      <c r="H885" s="40" t="s">
        <v>627</v>
      </c>
      <c r="I885" s="52">
        <v>1</v>
      </c>
      <c r="J885" s="40" t="s">
        <v>26</v>
      </c>
      <c r="K885" s="40" t="s">
        <v>748</v>
      </c>
      <c r="L885" s="48">
        <v>41487</v>
      </c>
      <c r="M885" s="49">
        <v>6.2</v>
      </c>
      <c r="N885" s="50">
        <v>9300000</v>
      </c>
      <c r="O885" s="50">
        <v>57740000</v>
      </c>
    </row>
    <row r="886" spans="1:15" s="25" customFormat="1" ht="60" customHeight="1" x14ac:dyDescent="0.2">
      <c r="A886" s="40" t="s">
        <v>624</v>
      </c>
      <c r="B886" s="39">
        <v>879</v>
      </c>
      <c r="C886" s="40" t="s">
        <v>745</v>
      </c>
      <c r="D886" s="40" t="s">
        <v>746</v>
      </c>
      <c r="E886" s="41" t="s">
        <v>117</v>
      </c>
      <c r="F886" s="40" t="s">
        <v>354</v>
      </c>
      <c r="G886" s="40" t="s">
        <v>355</v>
      </c>
      <c r="H886" s="40" t="s">
        <v>356</v>
      </c>
      <c r="I886" s="52">
        <v>1</v>
      </c>
      <c r="J886" s="40" t="s">
        <v>26</v>
      </c>
      <c r="K886" s="40" t="s">
        <v>749</v>
      </c>
      <c r="L886" s="48">
        <v>41484</v>
      </c>
      <c r="M886" s="49">
        <v>10</v>
      </c>
      <c r="N886" s="50" t="s">
        <v>637</v>
      </c>
      <c r="O886" s="50">
        <v>500000000</v>
      </c>
    </row>
    <row r="887" spans="1:15" s="25" customFormat="1" ht="60" customHeight="1" x14ac:dyDescent="0.2">
      <c r="A887" s="40" t="s">
        <v>624</v>
      </c>
      <c r="B887" s="39">
        <v>880</v>
      </c>
      <c r="C887" s="40" t="s">
        <v>745</v>
      </c>
      <c r="D887" s="40" t="s">
        <v>746</v>
      </c>
      <c r="E887" s="41" t="s">
        <v>117</v>
      </c>
      <c r="F887" s="40" t="s">
        <v>23</v>
      </c>
      <c r="G887" s="40" t="s">
        <v>118</v>
      </c>
      <c r="H887" s="40" t="s">
        <v>627</v>
      </c>
      <c r="I887" s="52">
        <v>1</v>
      </c>
      <c r="J887" s="40" t="s">
        <v>26</v>
      </c>
      <c r="K887" s="40" t="s">
        <v>750</v>
      </c>
      <c r="L887" s="48">
        <v>41416</v>
      </c>
      <c r="M887" s="49">
        <v>8</v>
      </c>
      <c r="N887" s="50">
        <v>3880000</v>
      </c>
      <c r="O887" s="50">
        <v>31040000</v>
      </c>
    </row>
    <row r="888" spans="1:15" s="25" customFormat="1" ht="60" customHeight="1" x14ac:dyDescent="0.2">
      <c r="A888" s="40" t="s">
        <v>624</v>
      </c>
      <c r="B888" s="39">
        <v>881</v>
      </c>
      <c r="C888" s="40" t="s">
        <v>641</v>
      </c>
      <c r="D888" s="40" t="s">
        <v>751</v>
      </c>
      <c r="E888" s="41" t="s">
        <v>117</v>
      </c>
      <c r="F888" s="40" t="s">
        <v>23</v>
      </c>
      <c r="G888" s="40" t="s">
        <v>118</v>
      </c>
      <c r="H888" s="40" t="s">
        <v>627</v>
      </c>
      <c r="I888" s="52">
        <v>1</v>
      </c>
      <c r="J888" s="40" t="s">
        <v>26</v>
      </c>
      <c r="K888" s="40" t="s">
        <v>752</v>
      </c>
      <c r="L888" s="48">
        <v>41337</v>
      </c>
      <c r="M888" s="49">
        <v>6</v>
      </c>
      <c r="N888" s="50">
        <v>3370000</v>
      </c>
      <c r="O888" s="50">
        <v>20220000</v>
      </c>
    </row>
    <row r="889" spans="1:15" s="25" customFormat="1" ht="60" customHeight="1" x14ac:dyDescent="0.2">
      <c r="A889" s="40" t="s">
        <v>624</v>
      </c>
      <c r="B889" s="39">
        <v>882</v>
      </c>
      <c r="C889" s="40" t="s">
        <v>641</v>
      </c>
      <c r="D889" s="40" t="s">
        <v>751</v>
      </c>
      <c r="E889" s="41" t="s">
        <v>117</v>
      </c>
      <c r="F889" s="40" t="s">
        <v>23</v>
      </c>
      <c r="G889" s="40" t="s">
        <v>118</v>
      </c>
      <c r="H889" s="40" t="s">
        <v>627</v>
      </c>
      <c r="I889" s="52">
        <v>1</v>
      </c>
      <c r="J889" s="40" t="s">
        <v>26</v>
      </c>
      <c r="K889" s="40" t="s">
        <v>753</v>
      </c>
      <c r="L889" s="48">
        <v>41345</v>
      </c>
      <c r="M889" s="49">
        <v>11</v>
      </c>
      <c r="N889" s="50">
        <v>2990000</v>
      </c>
      <c r="O889" s="50">
        <v>32890000</v>
      </c>
    </row>
    <row r="890" spans="1:15" s="25" customFormat="1" ht="60" customHeight="1" x14ac:dyDescent="0.2">
      <c r="A890" s="40" t="s">
        <v>624</v>
      </c>
      <c r="B890" s="39">
        <v>883</v>
      </c>
      <c r="C890" s="40" t="s">
        <v>641</v>
      </c>
      <c r="D890" s="40" t="s">
        <v>751</v>
      </c>
      <c r="E890" s="41" t="s">
        <v>117</v>
      </c>
      <c r="F890" s="40" t="s">
        <v>23</v>
      </c>
      <c r="G890" s="40" t="s">
        <v>118</v>
      </c>
      <c r="H890" s="40" t="s">
        <v>627</v>
      </c>
      <c r="I890" s="52">
        <v>1</v>
      </c>
      <c r="J890" s="40" t="s">
        <v>26</v>
      </c>
      <c r="K890" s="40" t="s">
        <v>754</v>
      </c>
      <c r="L890" s="48">
        <v>41297</v>
      </c>
      <c r="M890" s="49">
        <v>1</v>
      </c>
      <c r="N890" s="50">
        <v>2900000</v>
      </c>
      <c r="O890" s="50">
        <v>2900000</v>
      </c>
    </row>
    <row r="891" spans="1:15" s="25" customFormat="1" ht="60" customHeight="1" x14ac:dyDescent="0.2">
      <c r="A891" s="40" t="s">
        <v>624</v>
      </c>
      <c r="B891" s="39">
        <v>884</v>
      </c>
      <c r="C891" s="40" t="s">
        <v>641</v>
      </c>
      <c r="D891" s="40" t="s">
        <v>642</v>
      </c>
      <c r="E891" s="41" t="s">
        <v>117</v>
      </c>
      <c r="F891" s="40" t="s">
        <v>31</v>
      </c>
      <c r="G891" s="40" t="s">
        <v>454</v>
      </c>
      <c r="H891" s="40" t="s">
        <v>69</v>
      </c>
      <c r="I891" s="52">
        <v>1</v>
      </c>
      <c r="J891" s="40" t="s">
        <v>26</v>
      </c>
      <c r="K891" s="40" t="s">
        <v>755</v>
      </c>
      <c r="L891" s="48">
        <v>41425</v>
      </c>
      <c r="M891" s="49" t="s">
        <v>35</v>
      </c>
      <c r="N891" s="50" t="s">
        <v>637</v>
      </c>
      <c r="O891" s="50">
        <v>96520000</v>
      </c>
    </row>
    <row r="892" spans="1:15" s="25" customFormat="1" ht="60" customHeight="1" x14ac:dyDescent="0.2">
      <c r="A892" s="40" t="s">
        <v>700</v>
      </c>
      <c r="B892" s="39">
        <v>885</v>
      </c>
      <c r="C892" s="40" t="s">
        <v>701</v>
      </c>
      <c r="D892" s="40" t="s">
        <v>702</v>
      </c>
      <c r="E892" s="41" t="s">
        <v>117</v>
      </c>
      <c r="F892" s="40" t="s">
        <v>23</v>
      </c>
      <c r="G892" s="40" t="s">
        <v>118</v>
      </c>
      <c r="H892" s="40" t="s">
        <v>627</v>
      </c>
      <c r="I892" s="52">
        <v>1</v>
      </c>
      <c r="J892" s="40" t="s">
        <v>26</v>
      </c>
      <c r="K892" s="40" t="s">
        <v>756</v>
      </c>
      <c r="L892" s="48">
        <v>41500</v>
      </c>
      <c r="M892" s="49">
        <v>6</v>
      </c>
      <c r="N892" s="50">
        <v>2990000</v>
      </c>
      <c r="O892" s="50">
        <v>17940000</v>
      </c>
    </row>
    <row r="893" spans="1:15" s="25" customFormat="1" ht="60" customHeight="1" x14ac:dyDescent="0.2">
      <c r="A893" s="40" t="s">
        <v>624</v>
      </c>
      <c r="B893" s="39">
        <v>886</v>
      </c>
      <c r="C893" s="40" t="s">
        <v>641</v>
      </c>
      <c r="D893" s="40" t="s">
        <v>642</v>
      </c>
      <c r="E893" s="41" t="s">
        <v>117</v>
      </c>
      <c r="F893" s="40" t="s">
        <v>23</v>
      </c>
      <c r="G893" s="40" t="s">
        <v>118</v>
      </c>
      <c r="H893" s="40" t="s">
        <v>627</v>
      </c>
      <c r="I893" s="52">
        <v>1</v>
      </c>
      <c r="J893" s="40" t="s">
        <v>26</v>
      </c>
      <c r="K893" s="40" t="s">
        <v>757</v>
      </c>
      <c r="L893" s="48">
        <v>41347</v>
      </c>
      <c r="M893" s="49">
        <v>7</v>
      </c>
      <c r="N893" s="50">
        <v>2990000</v>
      </c>
      <c r="O893" s="50">
        <v>10465000</v>
      </c>
    </row>
    <row r="894" spans="1:15" s="25" customFormat="1" ht="60" customHeight="1" x14ac:dyDescent="0.2">
      <c r="A894" s="40" t="s">
        <v>624</v>
      </c>
      <c r="B894" s="39">
        <v>887</v>
      </c>
      <c r="C894" s="40" t="s">
        <v>641</v>
      </c>
      <c r="D894" s="40" t="s">
        <v>642</v>
      </c>
      <c r="E894" s="41" t="s">
        <v>117</v>
      </c>
      <c r="F894" s="40" t="s">
        <v>23</v>
      </c>
      <c r="G894" s="40" t="s">
        <v>118</v>
      </c>
      <c r="H894" s="40" t="s">
        <v>627</v>
      </c>
      <c r="I894" s="52">
        <v>1</v>
      </c>
      <c r="J894" s="40" t="s">
        <v>26</v>
      </c>
      <c r="K894" s="40" t="s">
        <v>758</v>
      </c>
      <c r="L894" s="48">
        <v>41338</v>
      </c>
      <c r="M894" s="49">
        <v>11</v>
      </c>
      <c r="N894" s="50">
        <v>2990000</v>
      </c>
      <c r="O894" s="50">
        <v>32890000</v>
      </c>
    </row>
    <row r="895" spans="1:15" s="25" customFormat="1" ht="60" customHeight="1" x14ac:dyDescent="0.2">
      <c r="A895" s="40" t="s">
        <v>624</v>
      </c>
      <c r="B895" s="39">
        <v>888</v>
      </c>
      <c r="C895" s="40" t="s">
        <v>641</v>
      </c>
      <c r="D895" s="40" t="s">
        <v>642</v>
      </c>
      <c r="E895" s="41" t="s">
        <v>117</v>
      </c>
      <c r="F895" s="40" t="s">
        <v>23</v>
      </c>
      <c r="G895" s="40" t="s">
        <v>118</v>
      </c>
      <c r="H895" s="40" t="s">
        <v>627</v>
      </c>
      <c r="I895" s="52">
        <v>1</v>
      </c>
      <c r="J895" s="40" t="s">
        <v>26</v>
      </c>
      <c r="K895" s="40" t="s">
        <v>742</v>
      </c>
      <c r="L895" s="48">
        <v>41337</v>
      </c>
      <c r="M895" s="49">
        <v>11</v>
      </c>
      <c r="N895" s="50">
        <v>3370000</v>
      </c>
      <c r="O895" s="50">
        <v>18535000</v>
      </c>
    </row>
    <row r="896" spans="1:15" s="25" customFormat="1" ht="60" customHeight="1" x14ac:dyDescent="0.2">
      <c r="A896" s="40" t="s">
        <v>624</v>
      </c>
      <c r="B896" s="39">
        <v>889</v>
      </c>
      <c r="C896" s="40" t="s">
        <v>641</v>
      </c>
      <c r="D896" s="40" t="s">
        <v>642</v>
      </c>
      <c r="E896" s="41" t="s">
        <v>117</v>
      </c>
      <c r="F896" s="40" t="s">
        <v>23</v>
      </c>
      <c r="G896" s="40" t="s">
        <v>118</v>
      </c>
      <c r="H896" s="40" t="s">
        <v>627</v>
      </c>
      <c r="I896" s="52">
        <v>1</v>
      </c>
      <c r="J896" s="40" t="s">
        <v>26</v>
      </c>
      <c r="K896" s="40" t="s">
        <v>759</v>
      </c>
      <c r="L896" s="48">
        <v>41354</v>
      </c>
      <c r="M896" s="49">
        <v>10</v>
      </c>
      <c r="N896" s="50">
        <v>3880000</v>
      </c>
      <c r="O896" s="50">
        <v>38800000</v>
      </c>
    </row>
    <row r="897" spans="1:15" s="25" customFormat="1" ht="60" customHeight="1" x14ac:dyDescent="0.2">
      <c r="A897" s="40" t="s">
        <v>624</v>
      </c>
      <c r="B897" s="39">
        <v>890</v>
      </c>
      <c r="C897" s="40" t="s">
        <v>641</v>
      </c>
      <c r="D897" s="40" t="s">
        <v>642</v>
      </c>
      <c r="E897" s="41" t="s">
        <v>117</v>
      </c>
      <c r="F897" s="40" t="s">
        <v>23</v>
      </c>
      <c r="G897" s="40" t="s">
        <v>118</v>
      </c>
      <c r="H897" s="40" t="s">
        <v>627</v>
      </c>
      <c r="I897" s="52">
        <v>1</v>
      </c>
      <c r="J897" s="40" t="s">
        <v>26</v>
      </c>
      <c r="K897" s="40" t="s">
        <v>760</v>
      </c>
      <c r="L897" s="48">
        <v>41301</v>
      </c>
      <c r="M897" s="49">
        <v>0.66666666666666696</v>
      </c>
      <c r="N897" s="50">
        <v>3300000</v>
      </c>
      <c r="O897" s="50">
        <v>2200000</v>
      </c>
    </row>
    <row r="898" spans="1:15" s="25" customFormat="1" ht="60" customHeight="1" x14ac:dyDescent="0.2">
      <c r="A898" s="40" t="s">
        <v>624</v>
      </c>
      <c r="B898" s="39">
        <v>891</v>
      </c>
      <c r="C898" s="40" t="s">
        <v>641</v>
      </c>
      <c r="D898" s="40" t="s">
        <v>642</v>
      </c>
      <c r="E898" s="41" t="s">
        <v>117</v>
      </c>
      <c r="F898" s="40" t="s">
        <v>23</v>
      </c>
      <c r="G898" s="40" t="s">
        <v>118</v>
      </c>
      <c r="H898" s="40" t="s">
        <v>627</v>
      </c>
      <c r="I898" s="52">
        <v>1</v>
      </c>
      <c r="J898" s="40" t="s">
        <v>26</v>
      </c>
      <c r="K898" s="40" t="s">
        <v>689</v>
      </c>
      <c r="L898" s="48">
        <v>41347</v>
      </c>
      <c r="M898" s="49">
        <v>8</v>
      </c>
      <c r="N898" s="50">
        <v>2680000</v>
      </c>
      <c r="O898" s="50">
        <v>10720000</v>
      </c>
    </row>
    <row r="899" spans="1:15" s="25" customFormat="1" ht="60" customHeight="1" x14ac:dyDescent="0.2">
      <c r="A899" s="40" t="s">
        <v>624</v>
      </c>
      <c r="B899" s="39">
        <v>892</v>
      </c>
      <c r="C899" s="40" t="s">
        <v>641</v>
      </c>
      <c r="D899" s="40" t="s">
        <v>642</v>
      </c>
      <c r="E899" s="41" t="s">
        <v>117</v>
      </c>
      <c r="F899" s="40" t="s">
        <v>23</v>
      </c>
      <c r="G899" s="40" t="s">
        <v>118</v>
      </c>
      <c r="H899" s="40" t="s">
        <v>627</v>
      </c>
      <c r="I899" s="52">
        <v>1</v>
      </c>
      <c r="J899" s="40" t="s">
        <v>26</v>
      </c>
      <c r="K899" s="40" t="s">
        <v>689</v>
      </c>
      <c r="L899" s="48">
        <v>41347</v>
      </c>
      <c r="M899" s="49">
        <v>9</v>
      </c>
      <c r="N899" s="50">
        <v>2990000</v>
      </c>
      <c r="O899" s="50">
        <v>13455000</v>
      </c>
    </row>
    <row r="900" spans="1:15" s="25" customFormat="1" ht="60" customHeight="1" x14ac:dyDescent="0.2">
      <c r="A900" s="40" t="s">
        <v>624</v>
      </c>
      <c r="B900" s="39">
        <v>893</v>
      </c>
      <c r="C900" s="40" t="s">
        <v>641</v>
      </c>
      <c r="D900" s="40" t="s">
        <v>642</v>
      </c>
      <c r="E900" s="41" t="s">
        <v>117</v>
      </c>
      <c r="F900" s="40" t="s">
        <v>23</v>
      </c>
      <c r="G900" s="40" t="s">
        <v>118</v>
      </c>
      <c r="H900" s="40" t="s">
        <v>627</v>
      </c>
      <c r="I900" s="52">
        <v>1</v>
      </c>
      <c r="J900" s="40" t="s">
        <v>26</v>
      </c>
      <c r="K900" s="40" t="s">
        <v>687</v>
      </c>
      <c r="L900" s="48">
        <v>41338</v>
      </c>
      <c r="M900" s="49">
        <v>11</v>
      </c>
      <c r="N900" s="50">
        <v>3370000</v>
      </c>
      <c r="O900" s="50">
        <v>37070000</v>
      </c>
    </row>
    <row r="901" spans="1:15" s="25" customFormat="1" ht="60" customHeight="1" x14ac:dyDescent="0.2">
      <c r="A901" s="40" t="s">
        <v>624</v>
      </c>
      <c r="B901" s="39">
        <v>894</v>
      </c>
      <c r="C901" s="40" t="s">
        <v>641</v>
      </c>
      <c r="D901" s="40" t="s">
        <v>642</v>
      </c>
      <c r="E901" s="41" t="s">
        <v>117</v>
      </c>
      <c r="F901" s="40" t="s">
        <v>23</v>
      </c>
      <c r="G901" s="40" t="s">
        <v>118</v>
      </c>
      <c r="H901" s="40" t="s">
        <v>627</v>
      </c>
      <c r="I901" s="52">
        <v>1</v>
      </c>
      <c r="J901" s="40" t="s">
        <v>26</v>
      </c>
      <c r="K901" s="40" t="s">
        <v>761</v>
      </c>
      <c r="L901" s="48">
        <v>41326</v>
      </c>
      <c r="M901" s="49">
        <v>12</v>
      </c>
      <c r="N901" s="50">
        <v>6800000</v>
      </c>
      <c r="O901" s="50">
        <v>81600000</v>
      </c>
    </row>
    <row r="902" spans="1:15" s="25" customFormat="1" ht="60" customHeight="1" x14ac:dyDescent="0.2">
      <c r="A902" s="40" t="s">
        <v>624</v>
      </c>
      <c r="B902" s="39">
        <v>895</v>
      </c>
      <c r="C902" s="40" t="s">
        <v>641</v>
      </c>
      <c r="D902" s="40" t="s">
        <v>642</v>
      </c>
      <c r="E902" s="41" t="s">
        <v>117</v>
      </c>
      <c r="F902" s="40" t="s">
        <v>23</v>
      </c>
      <c r="G902" s="40" t="s">
        <v>118</v>
      </c>
      <c r="H902" s="40" t="s">
        <v>627</v>
      </c>
      <c r="I902" s="52">
        <v>1</v>
      </c>
      <c r="J902" s="40" t="s">
        <v>26</v>
      </c>
      <c r="K902" s="40" t="s">
        <v>762</v>
      </c>
      <c r="L902" s="48">
        <v>41326</v>
      </c>
      <c r="M902" s="49">
        <v>12</v>
      </c>
      <c r="N902" s="50">
        <v>4390000</v>
      </c>
      <c r="O902" s="50">
        <v>52680000</v>
      </c>
    </row>
    <row r="903" spans="1:15" s="25" customFormat="1" ht="60" customHeight="1" x14ac:dyDescent="0.2">
      <c r="A903" s="40" t="s">
        <v>624</v>
      </c>
      <c r="B903" s="39">
        <v>896</v>
      </c>
      <c r="C903" s="40" t="s">
        <v>641</v>
      </c>
      <c r="D903" s="40" t="s">
        <v>642</v>
      </c>
      <c r="E903" s="41" t="s">
        <v>117</v>
      </c>
      <c r="F903" s="40" t="s">
        <v>23</v>
      </c>
      <c r="G903" s="40" t="s">
        <v>118</v>
      </c>
      <c r="H903" s="40" t="s">
        <v>627</v>
      </c>
      <c r="I903" s="52">
        <v>1</v>
      </c>
      <c r="J903" s="40" t="s">
        <v>26</v>
      </c>
      <c r="K903" s="40" t="s">
        <v>697</v>
      </c>
      <c r="L903" s="48">
        <v>41352</v>
      </c>
      <c r="M903" s="49">
        <v>6</v>
      </c>
      <c r="N903" s="50">
        <v>2290000</v>
      </c>
      <c r="O903" s="50">
        <v>13740000</v>
      </c>
    </row>
    <row r="904" spans="1:15" s="25" customFormat="1" ht="60" customHeight="1" x14ac:dyDescent="0.2">
      <c r="A904" s="40" t="s">
        <v>624</v>
      </c>
      <c r="B904" s="39">
        <v>897</v>
      </c>
      <c r="C904" s="40" t="s">
        <v>641</v>
      </c>
      <c r="D904" s="40" t="s">
        <v>642</v>
      </c>
      <c r="E904" s="41" t="s">
        <v>117</v>
      </c>
      <c r="F904" s="40" t="s">
        <v>23</v>
      </c>
      <c r="G904" s="40" t="s">
        <v>118</v>
      </c>
      <c r="H904" s="40" t="s">
        <v>627</v>
      </c>
      <c r="I904" s="52">
        <v>1</v>
      </c>
      <c r="J904" s="40" t="s">
        <v>26</v>
      </c>
      <c r="K904" s="40" t="s">
        <v>689</v>
      </c>
      <c r="L904" s="48">
        <v>41351</v>
      </c>
      <c r="M904" s="49">
        <v>7</v>
      </c>
      <c r="N904" s="50">
        <v>2680000</v>
      </c>
      <c r="O904" s="50">
        <v>9380000</v>
      </c>
    </row>
    <row r="905" spans="1:15" s="25" customFormat="1" ht="60" customHeight="1" x14ac:dyDescent="0.2">
      <c r="A905" s="40" t="s">
        <v>700</v>
      </c>
      <c r="B905" s="39">
        <v>898</v>
      </c>
      <c r="C905" s="40" t="s">
        <v>701</v>
      </c>
      <c r="D905" s="40" t="s">
        <v>702</v>
      </c>
      <c r="E905" s="41" t="s">
        <v>117</v>
      </c>
      <c r="F905" s="40" t="s">
        <v>31</v>
      </c>
      <c r="G905" s="40" t="s">
        <v>454</v>
      </c>
      <c r="H905" s="40" t="s">
        <v>69</v>
      </c>
      <c r="I905" s="52">
        <v>1</v>
      </c>
      <c r="J905" s="40" t="s">
        <v>26</v>
      </c>
      <c r="K905" s="40" t="s">
        <v>763</v>
      </c>
      <c r="L905" s="48">
        <v>41327</v>
      </c>
      <c r="M905" s="49" t="s">
        <v>35</v>
      </c>
      <c r="N905" s="50">
        <f>L905</f>
        <v>41327</v>
      </c>
      <c r="O905" s="50">
        <v>37370672</v>
      </c>
    </row>
    <row r="906" spans="1:15" s="25" customFormat="1" ht="60" customHeight="1" x14ac:dyDescent="0.2">
      <c r="A906" s="40" t="s">
        <v>624</v>
      </c>
      <c r="B906" s="39">
        <v>899</v>
      </c>
      <c r="C906" s="40" t="s">
        <v>641</v>
      </c>
      <c r="D906" s="40" t="s">
        <v>642</v>
      </c>
      <c r="E906" s="41" t="s">
        <v>117</v>
      </c>
      <c r="F906" s="40" t="s">
        <v>31</v>
      </c>
      <c r="G906" s="40" t="s">
        <v>32</v>
      </c>
      <c r="H906" s="40" t="s">
        <v>635</v>
      </c>
      <c r="I906" s="52">
        <v>1</v>
      </c>
      <c r="J906" s="40" t="s">
        <v>26</v>
      </c>
      <c r="K906" s="40" t="s">
        <v>764</v>
      </c>
      <c r="L906" s="48">
        <v>41579</v>
      </c>
      <c r="M906" s="49">
        <v>1</v>
      </c>
      <c r="N906" s="50">
        <v>5250000</v>
      </c>
      <c r="O906" s="50">
        <v>5250000</v>
      </c>
    </row>
    <row r="907" spans="1:15" s="25" customFormat="1" ht="60" customHeight="1" x14ac:dyDescent="0.2">
      <c r="A907" s="40" t="s">
        <v>624</v>
      </c>
      <c r="B907" s="39">
        <v>900</v>
      </c>
      <c r="C907" s="40" t="s">
        <v>625</v>
      </c>
      <c r="D907" s="40" t="s">
        <v>626</v>
      </c>
      <c r="E907" s="41" t="s">
        <v>117</v>
      </c>
      <c r="F907" s="40" t="s">
        <v>23</v>
      </c>
      <c r="G907" s="40" t="s">
        <v>118</v>
      </c>
      <c r="H907" s="40" t="s">
        <v>627</v>
      </c>
      <c r="I907" s="52">
        <v>1</v>
      </c>
      <c r="J907" s="40" t="s">
        <v>26</v>
      </c>
      <c r="K907" s="40" t="s">
        <v>765</v>
      </c>
      <c r="L907" s="48">
        <v>41347</v>
      </c>
      <c r="M907" s="49">
        <v>6</v>
      </c>
      <c r="N907" s="50">
        <v>3370000</v>
      </c>
      <c r="O907" s="50">
        <v>20220000</v>
      </c>
    </row>
    <row r="908" spans="1:15" s="25" customFormat="1" ht="60" customHeight="1" x14ac:dyDescent="0.2">
      <c r="A908" s="40" t="s">
        <v>624</v>
      </c>
      <c r="B908" s="39">
        <v>901</v>
      </c>
      <c r="C908" s="40" t="s">
        <v>641</v>
      </c>
      <c r="D908" s="40" t="s">
        <v>642</v>
      </c>
      <c r="E908" s="41" t="s">
        <v>117</v>
      </c>
      <c r="F908" s="40" t="s">
        <v>31</v>
      </c>
      <c r="G908" s="40" t="s">
        <v>32</v>
      </c>
      <c r="H908" s="40" t="s">
        <v>635</v>
      </c>
      <c r="I908" s="52">
        <v>1</v>
      </c>
      <c r="J908" s="40" t="s">
        <v>26</v>
      </c>
      <c r="K908" s="56" t="s">
        <v>766</v>
      </c>
      <c r="L908" s="48">
        <v>41527</v>
      </c>
      <c r="M908" s="49">
        <v>1</v>
      </c>
      <c r="N908" s="50" t="s">
        <v>637</v>
      </c>
      <c r="O908" s="61">
        <v>1713498</v>
      </c>
    </row>
    <row r="909" spans="1:15" s="25" customFormat="1" ht="60" customHeight="1" x14ac:dyDescent="0.2">
      <c r="A909" s="40" t="s">
        <v>624</v>
      </c>
      <c r="B909" s="39">
        <v>902</v>
      </c>
      <c r="C909" s="40" t="s">
        <v>625</v>
      </c>
      <c r="D909" s="40" t="s">
        <v>626</v>
      </c>
      <c r="E909" s="41" t="s">
        <v>117</v>
      </c>
      <c r="F909" s="40" t="s">
        <v>23</v>
      </c>
      <c r="G909" s="40" t="s">
        <v>118</v>
      </c>
      <c r="H909" s="40" t="s">
        <v>627</v>
      </c>
      <c r="I909" s="52">
        <v>1</v>
      </c>
      <c r="J909" s="40" t="s">
        <v>26</v>
      </c>
      <c r="K909" s="40" t="s">
        <v>767</v>
      </c>
      <c r="L909" s="48">
        <v>41353</v>
      </c>
      <c r="M909" s="49">
        <v>6</v>
      </c>
      <c r="N909" s="50">
        <v>2470000</v>
      </c>
      <c r="O909" s="50">
        <v>14820000</v>
      </c>
    </row>
    <row r="910" spans="1:15" s="25" customFormat="1" ht="60" customHeight="1" x14ac:dyDescent="0.2">
      <c r="A910" s="40" t="s">
        <v>624</v>
      </c>
      <c r="B910" s="39">
        <v>903</v>
      </c>
      <c r="C910" s="40" t="s">
        <v>641</v>
      </c>
      <c r="D910" s="40" t="s">
        <v>642</v>
      </c>
      <c r="E910" s="41" t="s">
        <v>117</v>
      </c>
      <c r="F910" s="40" t="s">
        <v>23</v>
      </c>
      <c r="G910" s="40" t="s">
        <v>118</v>
      </c>
      <c r="H910" s="40" t="s">
        <v>627</v>
      </c>
      <c r="I910" s="52">
        <v>1</v>
      </c>
      <c r="J910" s="40" t="s">
        <v>26</v>
      </c>
      <c r="K910" s="40" t="s">
        <v>699</v>
      </c>
      <c r="L910" s="48">
        <v>41403</v>
      </c>
      <c r="M910" s="49">
        <v>8</v>
      </c>
      <c r="N910" s="50">
        <v>2990000</v>
      </c>
      <c r="O910" s="50">
        <v>23920000</v>
      </c>
    </row>
    <row r="911" spans="1:15" s="25" customFormat="1" ht="60" customHeight="1" x14ac:dyDescent="0.2">
      <c r="A911" s="40" t="s">
        <v>700</v>
      </c>
      <c r="B911" s="39">
        <v>904</v>
      </c>
      <c r="C911" s="40" t="s">
        <v>701</v>
      </c>
      <c r="D911" s="40" t="s">
        <v>702</v>
      </c>
      <c r="E911" s="41" t="s">
        <v>117</v>
      </c>
      <c r="F911" s="40" t="s">
        <v>23</v>
      </c>
      <c r="G911" s="40" t="s">
        <v>118</v>
      </c>
      <c r="H911" s="40" t="s">
        <v>627</v>
      </c>
      <c r="I911" s="52">
        <v>1</v>
      </c>
      <c r="J911" s="40" t="s">
        <v>26</v>
      </c>
      <c r="K911" s="40" t="s">
        <v>703</v>
      </c>
      <c r="L911" s="48">
        <v>41551</v>
      </c>
      <c r="M911" s="49">
        <v>1.5</v>
      </c>
      <c r="N911" s="50">
        <v>3880000</v>
      </c>
      <c r="O911" s="50">
        <v>5820000</v>
      </c>
    </row>
    <row r="912" spans="1:15" s="25" customFormat="1" ht="60" customHeight="1" x14ac:dyDescent="0.2">
      <c r="A912" s="40" t="s">
        <v>700</v>
      </c>
      <c r="B912" s="39">
        <v>905</v>
      </c>
      <c r="C912" s="40" t="s">
        <v>701</v>
      </c>
      <c r="D912" s="40" t="s">
        <v>702</v>
      </c>
      <c r="E912" s="41" t="s">
        <v>117</v>
      </c>
      <c r="F912" s="40" t="s">
        <v>23</v>
      </c>
      <c r="G912" s="40" t="s">
        <v>118</v>
      </c>
      <c r="H912" s="40" t="s">
        <v>627</v>
      </c>
      <c r="I912" s="52">
        <v>1</v>
      </c>
      <c r="J912" s="40" t="s">
        <v>26</v>
      </c>
      <c r="K912" s="40" t="s">
        <v>768</v>
      </c>
      <c r="L912" s="48">
        <v>41542</v>
      </c>
      <c r="M912" s="49">
        <v>3</v>
      </c>
      <c r="N912" s="50">
        <v>2470000</v>
      </c>
      <c r="O912" s="50">
        <v>7410000</v>
      </c>
    </row>
    <row r="913" spans="1:15" s="25" customFormat="1" ht="60" customHeight="1" x14ac:dyDescent="0.2">
      <c r="A913" s="40" t="s">
        <v>624</v>
      </c>
      <c r="B913" s="39">
        <v>906</v>
      </c>
      <c r="C913" s="40" t="s">
        <v>641</v>
      </c>
      <c r="D913" s="40" t="s">
        <v>642</v>
      </c>
      <c r="E913" s="41" t="s">
        <v>117</v>
      </c>
      <c r="F913" s="40" t="s">
        <v>23</v>
      </c>
      <c r="G913" s="40" t="s">
        <v>118</v>
      </c>
      <c r="H913" s="40" t="s">
        <v>627</v>
      </c>
      <c r="I913" s="52">
        <v>1</v>
      </c>
      <c r="J913" s="40" t="s">
        <v>26</v>
      </c>
      <c r="K913" s="40" t="s">
        <v>769</v>
      </c>
      <c r="L913" s="48">
        <v>41551</v>
      </c>
      <c r="M913" s="49">
        <v>4</v>
      </c>
      <c r="N913" s="50">
        <v>2680000</v>
      </c>
      <c r="O913" s="50">
        <v>9720000</v>
      </c>
    </row>
    <row r="914" spans="1:15" s="25" customFormat="1" ht="60" customHeight="1" x14ac:dyDescent="0.2">
      <c r="A914" s="40" t="s">
        <v>624</v>
      </c>
      <c r="B914" s="39">
        <v>907</v>
      </c>
      <c r="C914" s="40" t="s">
        <v>641</v>
      </c>
      <c r="D914" s="40" t="s">
        <v>770</v>
      </c>
      <c r="E914" s="41" t="s">
        <v>117</v>
      </c>
      <c r="F914" s="40" t="s">
        <v>23</v>
      </c>
      <c r="G914" s="40" t="s">
        <v>118</v>
      </c>
      <c r="H914" s="40" t="s">
        <v>627</v>
      </c>
      <c r="I914" s="52">
        <v>1</v>
      </c>
      <c r="J914" s="40" t="s">
        <v>686</v>
      </c>
      <c r="K914" s="40" t="s">
        <v>689</v>
      </c>
      <c r="L914" s="48">
        <v>41383</v>
      </c>
      <c r="M914" s="49">
        <v>2</v>
      </c>
      <c r="N914" s="50" t="s">
        <v>637</v>
      </c>
      <c r="O914" s="50">
        <v>5642000</v>
      </c>
    </row>
    <row r="915" spans="1:15" s="25" customFormat="1" ht="60" customHeight="1" x14ac:dyDescent="0.2">
      <c r="A915" s="40" t="s">
        <v>624</v>
      </c>
      <c r="B915" s="39">
        <v>908</v>
      </c>
      <c r="C915" s="40" t="s">
        <v>641</v>
      </c>
      <c r="D915" s="40" t="s">
        <v>642</v>
      </c>
      <c r="E915" s="41" t="s">
        <v>117</v>
      </c>
      <c r="F915" s="40" t="s">
        <v>31</v>
      </c>
      <c r="G915" s="40" t="s">
        <v>32</v>
      </c>
      <c r="H915" s="40" t="s">
        <v>635</v>
      </c>
      <c r="I915" s="52">
        <v>1</v>
      </c>
      <c r="J915" s="40" t="s">
        <v>26</v>
      </c>
      <c r="K915" s="40" t="s">
        <v>771</v>
      </c>
      <c r="L915" s="48">
        <v>41501</v>
      </c>
      <c r="M915" s="49">
        <v>1</v>
      </c>
      <c r="N915" s="50">
        <v>7555786</v>
      </c>
      <c r="O915" s="50">
        <v>8782106</v>
      </c>
    </row>
    <row r="916" spans="1:15" s="25" customFormat="1" ht="60" customHeight="1" x14ac:dyDescent="0.2">
      <c r="A916" s="40" t="s">
        <v>624</v>
      </c>
      <c r="B916" s="39">
        <v>909</v>
      </c>
      <c r="C916" s="40" t="s">
        <v>641</v>
      </c>
      <c r="D916" s="40" t="s">
        <v>642</v>
      </c>
      <c r="E916" s="41" t="s">
        <v>117</v>
      </c>
      <c r="F916" s="40" t="s">
        <v>23</v>
      </c>
      <c r="G916" s="40" t="s">
        <v>118</v>
      </c>
      <c r="H916" s="40" t="s">
        <v>627</v>
      </c>
      <c r="I916" s="52">
        <v>1</v>
      </c>
      <c r="J916" s="40" t="s">
        <v>26</v>
      </c>
      <c r="K916" s="40" t="s">
        <v>648</v>
      </c>
      <c r="L916" s="48">
        <v>41386</v>
      </c>
      <c r="M916" s="49">
        <v>4</v>
      </c>
      <c r="N916" s="50">
        <v>2680000</v>
      </c>
      <c r="O916" s="50">
        <v>5360000</v>
      </c>
    </row>
    <row r="917" spans="1:15" s="25" customFormat="1" ht="60" customHeight="1" x14ac:dyDescent="0.2">
      <c r="A917" s="40" t="s">
        <v>624</v>
      </c>
      <c r="B917" s="39">
        <v>910</v>
      </c>
      <c r="C917" s="40" t="s">
        <v>641</v>
      </c>
      <c r="D917" s="40" t="s">
        <v>642</v>
      </c>
      <c r="E917" s="41" t="s">
        <v>117</v>
      </c>
      <c r="F917" s="40" t="s">
        <v>31</v>
      </c>
      <c r="G917" s="40" t="s">
        <v>32</v>
      </c>
      <c r="H917" s="40" t="s">
        <v>635</v>
      </c>
      <c r="I917" s="52">
        <v>1</v>
      </c>
      <c r="J917" s="40" t="s">
        <v>26</v>
      </c>
      <c r="K917" s="40" t="s">
        <v>772</v>
      </c>
      <c r="L917" s="48">
        <v>41579</v>
      </c>
      <c r="M917" s="49">
        <v>1</v>
      </c>
      <c r="N917" s="50">
        <f>9000000+2450000</f>
        <v>11450000</v>
      </c>
      <c r="O917" s="50">
        <v>11450000</v>
      </c>
    </row>
    <row r="918" spans="1:15" s="25" customFormat="1" ht="60" customHeight="1" x14ac:dyDescent="0.2">
      <c r="A918" s="40" t="s">
        <v>624</v>
      </c>
      <c r="B918" s="39">
        <v>911</v>
      </c>
      <c r="C918" s="40" t="s">
        <v>641</v>
      </c>
      <c r="D918" s="40" t="s">
        <v>642</v>
      </c>
      <c r="E918" s="41" t="s">
        <v>117</v>
      </c>
      <c r="F918" s="40" t="s">
        <v>23</v>
      </c>
      <c r="G918" s="40" t="s">
        <v>118</v>
      </c>
      <c r="H918" s="40" t="s">
        <v>627</v>
      </c>
      <c r="I918" s="52">
        <v>1</v>
      </c>
      <c r="J918" s="40" t="s">
        <v>26</v>
      </c>
      <c r="K918" s="40" t="s">
        <v>773</v>
      </c>
      <c r="L918" s="48">
        <v>41338</v>
      </c>
      <c r="M918" s="49">
        <v>11</v>
      </c>
      <c r="N918" s="50">
        <v>4390000</v>
      </c>
      <c r="O918" s="50">
        <v>48290000</v>
      </c>
    </row>
    <row r="919" spans="1:15" s="25" customFormat="1" ht="60" customHeight="1" x14ac:dyDescent="0.2">
      <c r="A919" s="40" t="s">
        <v>624</v>
      </c>
      <c r="B919" s="39">
        <v>912</v>
      </c>
      <c r="C919" s="40" t="s">
        <v>641</v>
      </c>
      <c r="D919" s="40" t="s">
        <v>642</v>
      </c>
      <c r="E919" s="41" t="s">
        <v>117</v>
      </c>
      <c r="F919" s="40" t="s">
        <v>23</v>
      </c>
      <c r="G919" s="40" t="s">
        <v>118</v>
      </c>
      <c r="H919" s="40" t="s">
        <v>627</v>
      </c>
      <c r="I919" s="52">
        <v>1</v>
      </c>
      <c r="J919" s="40" t="s">
        <v>26</v>
      </c>
      <c r="K919" s="40" t="s">
        <v>774</v>
      </c>
      <c r="L919" s="48">
        <v>41376</v>
      </c>
      <c r="M919" s="49">
        <v>7</v>
      </c>
      <c r="N919" s="50">
        <v>1960000</v>
      </c>
      <c r="O919" s="50">
        <v>13720000</v>
      </c>
    </row>
    <row r="920" spans="1:15" s="25" customFormat="1" ht="60" customHeight="1" x14ac:dyDescent="0.2">
      <c r="A920" s="40" t="s">
        <v>624</v>
      </c>
      <c r="B920" s="39">
        <v>913</v>
      </c>
      <c r="C920" s="40" t="s">
        <v>641</v>
      </c>
      <c r="D920" s="40" t="s">
        <v>642</v>
      </c>
      <c r="E920" s="41" t="s">
        <v>117</v>
      </c>
      <c r="F920" s="40" t="s">
        <v>23</v>
      </c>
      <c r="G920" s="40" t="s">
        <v>118</v>
      </c>
      <c r="H920" s="40" t="s">
        <v>627</v>
      </c>
      <c r="I920" s="52">
        <v>1</v>
      </c>
      <c r="J920" s="40" t="s">
        <v>26</v>
      </c>
      <c r="K920" s="40" t="s">
        <v>775</v>
      </c>
      <c r="L920" s="48">
        <v>41348</v>
      </c>
      <c r="M920" s="49">
        <v>11</v>
      </c>
      <c r="N920" s="50">
        <v>2110000</v>
      </c>
      <c r="O920" s="50">
        <v>23210000</v>
      </c>
    </row>
    <row r="921" spans="1:15" s="25" customFormat="1" ht="60" customHeight="1" x14ac:dyDescent="0.2">
      <c r="A921" s="40" t="s">
        <v>624</v>
      </c>
      <c r="B921" s="39">
        <v>914</v>
      </c>
      <c r="C921" s="40" t="s">
        <v>641</v>
      </c>
      <c r="D921" s="40" t="s">
        <v>642</v>
      </c>
      <c r="E921" s="41" t="s">
        <v>117</v>
      </c>
      <c r="F921" s="40" t="s">
        <v>31</v>
      </c>
      <c r="G921" s="40" t="s">
        <v>32</v>
      </c>
      <c r="H921" s="40" t="s">
        <v>635</v>
      </c>
      <c r="I921" s="52">
        <v>1</v>
      </c>
      <c r="J921" s="40" t="s">
        <v>26</v>
      </c>
      <c r="K921" s="46" t="s">
        <v>766</v>
      </c>
      <c r="L921" s="48">
        <v>41516</v>
      </c>
      <c r="M921" s="49">
        <v>1</v>
      </c>
      <c r="N921" s="50" t="s">
        <v>637</v>
      </c>
      <c r="O921" s="61">
        <v>11160716</v>
      </c>
    </row>
    <row r="922" spans="1:15" s="25" customFormat="1" ht="60" customHeight="1" x14ac:dyDescent="0.2">
      <c r="A922" s="40" t="s">
        <v>624</v>
      </c>
      <c r="B922" s="39">
        <v>915</v>
      </c>
      <c r="C922" s="40" t="s">
        <v>641</v>
      </c>
      <c r="D922" s="40" t="s">
        <v>642</v>
      </c>
      <c r="E922" s="41" t="s">
        <v>117</v>
      </c>
      <c r="F922" s="40" t="s">
        <v>23</v>
      </c>
      <c r="G922" s="40" t="s">
        <v>118</v>
      </c>
      <c r="H922" s="40" t="s">
        <v>627</v>
      </c>
      <c r="I922" s="52">
        <v>1</v>
      </c>
      <c r="J922" s="40" t="s">
        <v>26</v>
      </c>
      <c r="K922" s="40" t="s">
        <v>776</v>
      </c>
      <c r="L922" s="48">
        <v>41340</v>
      </c>
      <c r="M922" s="49">
        <v>11</v>
      </c>
      <c r="N922" s="50">
        <v>1960000</v>
      </c>
      <c r="O922" s="50">
        <v>21560000</v>
      </c>
    </row>
    <row r="923" spans="1:15" s="25" customFormat="1" ht="60" customHeight="1" x14ac:dyDescent="0.2">
      <c r="A923" s="40" t="s">
        <v>624</v>
      </c>
      <c r="B923" s="39">
        <v>916</v>
      </c>
      <c r="C923" s="40" t="s">
        <v>641</v>
      </c>
      <c r="D923" s="40" t="s">
        <v>642</v>
      </c>
      <c r="E923" s="41" t="s">
        <v>117</v>
      </c>
      <c r="F923" s="40" t="s">
        <v>23</v>
      </c>
      <c r="G923" s="40" t="s">
        <v>118</v>
      </c>
      <c r="H923" s="40" t="s">
        <v>627</v>
      </c>
      <c r="I923" s="52">
        <v>1</v>
      </c>
      <c r="J923" s="40" t="s">
        <v>26</v>
      </c>
      <c r="K923" s="40" t="s">
        <v>777</v>
      </c>
      <c r="L923" s="48">
        <v>41351</v>
      </c>
      <c r="M923" s="49">
        <v>7</v>
      </c>
      <c r="N923" s="50">
        <v>1210000</v>
      </c>
      <c r="O923" s="50">
        <v>8470000</v>
      </c>
    </row>
    <row r="924" spans="1:15" s="25" customFormat="1" ht="60" customHeight="1" x14ac:dyDescent="0.2">
      <c r="A924" s="40" t="s">
        <v>624</v>
      </c>
      <c r="B924" s="39">
        <v>917</v>
      </c>
      <c r="C924" s="40" t="s">
        <v>625</v>
      </c>
      <c r="D924" s="40" t="s">
        <v>626</v>
      </c>
      <c r="E924" s="41" t="s">
        <v>117</v>
      </c>
      <c r="F924" s="40" t="s">
        <v>23</v>
      </c>
      <c r="G924" s="40" t="s">
        <v>118</v>
      </c>
      <c r="H924" s="40" t="s">
        <v>627</v>
      </c>
      <c r="I924" s="52">
        <v>1</v>
      </c>
      <c r="J924" s="40" t="s">
        <v>26</v>
      </c>
      <c r="K924" s="40" t="s">
        <v>778</v>
      </c>
      <c r="L924" s="48">
        <v>41355</v>
      </c>
      <c r="M924" s="49">
        <v>7</v>
      </c>
      <c r="N924" s="50">
        <v>1540000</v>
      </c>
      <c r="O924" s="61">
        <v>10780000</v>
      </c>
    </row>
    <row r="925" spans="1:15" s="25" customFormat="1" ht="60" customHeight="1" x14ac:dyDescent="0.2">
      <c r="A925" s="40" t="s">
        <v>624</v>
      </c>
      <c r="B925" s="39">
        <v>918</v>
      </c>
      <c r="C925" s="40" t="s">
        <v>641</v>
      </c>
      <c r="D925" s="40" t="s">
        <v>642</v>
      </c>
      <c r="E925" s="41" t="s">
        <v>117</v>
      </c>
      <c r="F925" s="40" t="s">
        <v>23</v>
      </c>
      <c r="G925" s="40" t="s">
        <v>118</v>
      </c>
      <c r="H925" s="40" t="s">
        <v>627</v>
      </c>
      <c r="I925" s="52">
        <v>1</v>
      </c>
      <c r="J925" s="40" t="s">
        <v>26</v>
      </c>
      <c r="K925" s="40" t="s">
        <v>779</v>
      </c>
      <c r="L925" s="48">
        <v>41331</v>
      </c>
      <c r="M925" s="49">
        <v>11</v>
      </c>
      <c r="N925" s="50">
        <v>4390000</v>
      </c>
      <c r="O925" s="50">
        <v>48290000</v>
      </c>
    </row>
    <row r="926" spans="1:15" s="25" customFormat="1" ht="60" customHeight="1" x14ac:dyDescent="0.2">
      <c r="A926" s="40" t="s">
        <v>700</v>
      </c>
      <c r="B926" s="39">
        <v>919</v>
      </c>
      <c r="C926" s="40" t="s">
        <v>701</v>
      </c>
      <c r="D926" s="40" t="s">
        <v>702</v>
      </c>
      <c r="E926" s="41" t="s">
        <v>117</v>
      </c>
      <c r="F926" s="40" t="s">
        <v>23</v>
      </c>
      <c r="G926" s="40" t="s">
        <v>118</v>
      </c>
      <c r="H926" s="40" t="s">
        <v>627</v>
      </c>
      <c r="I926" s="52">
        <v>1</v>
      </c>
      <c r="J926" s="40" t="s">
        <v>26</v>
      </c>
      <c r="K926" s="40" t="s">
        <v>756</v>
      </c>
      <c r="L926" s="48">
        <v>41513</v>
      </c>
      <c r="M926" s="49">
        <v>5</v>
      </c>
      <c r="N926" s="50">
        <v>2990000</v>
      </c>
      <c r="O926" s="50">
        <v>14950000</v>
      </c>
    </row>
    <row r="927" spans="1:15" s="25" customFormat="1" ht="60" customHeight="1" x14ac:dyDescent="0.2">
      <c r="A927" s="40" t="s">
        <v>700</v>
      </c>
      <c r="B927" s="39">
        <v>920</v>
      </c>
      <c r="C927" s="40" t="s">
        <v>701</v>
      </c>
      <c r="D927" s="40" t="s">
        <v>702</v>
      </c>
      <c r="E927" s="41" t="s">
        <v>117</v>
      </c>
      <c r="F927" s="40" t="s">
        <v>23</v>
      </c>
      <c r="G927" s="40" t="s">
        <v>118</v>
      </c>
      <c r="H927" s="40" t="s">
        <v>627</v>
      </c>
      <c r="I927" s="52">
        <v>1</v>
      </c>
      <c r="J927" s="40" t="s">
        <v>26</v>
      </c>
      <c r="K927" s="40" t="s">
        <v>780</v>
      </c>
      <c r="L927" s="48">
        <v>41509</v>
      </c>
      <c r="M927" s="49">
        <v>5</v>
      </c>
      <c r="N927" s="50">
        <v>1210000</v>
      </c>
      <c r="O927" s="50">
        <v>6050000</v>
      </c>
    </row>
    <row r="928" spans="1:15" s="25" customFormat="1" ht="60" customHeight="1" x14ac:dyDescent="0.2">
      <c r="A928" s="40" t="s">
        <v>700</v>
      </c>
      <c r="B928" s="39">
        <v>921</v>
      </c>
      <c r="C928" s="40" t="s">
        <v>701</v>
      </c>
      <c r="D928" s="40" t="s">
        <v>702</v>
      </c>
      <c r="E928" s="41" t="s">
        <v>117</v>
      </c>
      <c r="F928" s="40" t="s">
        <v>23</v>
      </c>
      <c r="G928" s="40" t="s">
        <v>118</v>
      </c>
      <c r="H928" s="40" t="s">
        <v>627</v>
      </c>
      <c r="I928" s="52">
        <v>1</v>
      </c>
      <c r="J928" s="40" t="s">
        <v>26</v>
      </c>
      <c r="K928" s="40" t="s">
        <v>780</v>
      </c>
      <c r="L928" s="48">
        <v>41509</v>
      </c>
      <c r="M928" s="49">
        <v>5</v>
      </c>
      <c r="N928" s="50">
        <v>1210000</v>
      </c>
      <c r="O928" s="50">
        <v>6050000</v>
      </c>
    </row>
    <row r="929" spans="1:15" s="25" customFormat="1" ht="60" customHeight="1" x14ac:dyDescent="0.2">
      <c r="A929" s="40" t="s">
        <v>700</v>
      </c>
      <c r="B929" s="39">
        <v>922</v>
      </c>
      <c r="C929" s="40" t="s">
        <v>701</v>
      </c>
      <c r="D929" s="40" t="s">
        <v>702</v>
      </c>
      <c r="E929" s="41" t="s">
        <v>117</v>
      </c>
      <c r="F929" s="40" t="s">
        <v>23</v>
      </c>
      <c r="G929" s="40" t="s">
        <v>118</v>
      </c>
      <c r="H929" s="40" t="s">
        <v>627</v>
      </c>
      <c r="I929" s="52">
        <v>1</v>
      </c>
      <c r="J929" s="40" t="s">
        <v>26</v>
      </c>
      <c r="K929" s="40" t="s">
        <v>780</v>
      </c>
      <c r="L929" s="48">
        <v>41509</v>
      </c>
      <c r="M929" s="49">
        <v>6</v>
      </c>
      <c r="N929" s="50">
        <v>1210000</v>
      </c>
      <c r="O929" s="50">
        <v>7260000</v>
      </c>
    </row>
    <row r="930" spans="1:15" s="25" customFormat="1" ht="60" customHeight="1" x14ac:dyDescent="0.2">
      <c r="A930" s="40" t="s">
        <v>700</v>
      </c>
      <c r="B930" s="39">
        <v>923</v>
      </c>
      <c r="C930" s="40" t="s">
        <v>701</v>
      </c>
      <c r="D930" s="40" t="s">
        <v>702</v>
      </c>
      <c r="E930" s="41" t="s">
        <v>117</v>
      </c>
      <c r="F930" s="40" t="s">
        <v>23</v>
      </c>
      <c r="G930" s="40" t="s">
        <v>118</v>
      </c>
      <c r="H930" s="40" t="s">
        <v>627</v>
      </c>
      <c r="I930" s="52">
        <v>1</v>
      </c>
      <c r="J930" s="40" t="s">
        <v>26</v>
      </c>
      <c r="K930" s="40" t="s">
        <v>780</v>
      </c>
      <c r="L930" s="48">
        <v>41456</v>
      </c>
      <c r="M930" s="49">
        <v>2</v>
      </c>
      <c r="N930" s="50">
        <v>1210000</v>
      </c>
      <c r="O930" s="50">
        <v>2420000</v>
      </c>
    </row>
    <row r="931" spans="1:15" s="25" customFormat="1" ht="60" customHeight="1" x14ac:dyDescent="0.2">
      <c r="A931" s="40" t="s">
        <v>624</v>
      </c>
      <c r="B931" s="39">
        <v>924</v>
      </c>
      <c r="C931" s="40" t="s">
        <v>641</v>
      </c>
      <c r="D931" s="40" t="s">
        <v>709</v>
      </c>
      <c r="E931" s="41" t="s">
        <v>117</v>
      </c>
      <c r="F931" s="40" t="s">
        <v>23</v>
      </c>
      <c r="G931" s="40" t="s">
        <v>118</v>
      </c>
      <c r="H931" s="40" t="s">
        <v>627</v>
      </c>
      <c r="I931" s="52">
        <v>1</v>
      </c>
      <c r="J931" s="40" t="s">
        <v>26</v>
      </c>
      <c r="K931" s="40" t="s">
        <v>711</v>
      </c>
      <c r="L931" s="48">
        <v>41550</v>
      </c>
      <c r="M931" s="49">
        <v>4</v>
      </c>
      <c r="N931" s="50">
        <v>2990000</v>
      </c>
      <c r="O931" s="50">
        <v>11960000</v>
      </c>
    </row>
    <row r="932" spans="1:15" s="25" customFormat="1" ht="60" customHeight="1" x14ac:dyDescent="0.2">
      <c r="A932" s="40" t="s">
        <v>624</v>
      </c>
      <c r="B932" s="39">
        <v>925</v>
      </c>
      <c r="C932" s="40" t="s">
        <v>625</v>
      </c>
      <c r="D932" s="40" t="s">
        <v>626</v>
      </c>
      <c r="E932" s="41" t="s">
        <v>117</v>
      </c>
      <c r="F932" s="40" t="s">
        <v>23</v>
      </c>
      <c r="G932" s="40" t="s">
        <v>118</v>
      </c>
      <c r="H932" s="40" t="s">
        <v>627</v>
      </c>
      <c r="I932" s="52">
        <v>1</v>
      </c>
      <c r="J932" s="40" t="s">
        <v>26</v>
      </c>
      <c r="K932" s="40" t="s">
        <v>781</v>
      </c>
      <c r="L932" s="48">
        <v>41522</v>
      </c>
      <c r="M932" s="49">
        <v>3</v>
      </c>
      <c r="N932" s="50">
        <v>2680000</v>
      </c>
      <c r="O932" s="50">
        <v>8040000</v>
      </c>
    </row>
    <row r="933" spans="1:15" s="25" customFormat="1" ht="60" customHeight="1" x14ac:dyDescent="0.2">
      <c r="A933" s="40" t="s">
        <v>624</v>
      </c>
      <c r="B933" s="39">
        <v>926</v>
      </c>
      <c r="C933" s="40" t="s">
        <v>625</v>
      </c>
      <c r="D933" s="40" t="s">
        <v>626</v>
      </c>
      <c r="E933" s="41" t="s">
        <v>117</v>
      </c>
      <c r="F933" s="40" t="s">
        <v>23</v>
      </c>
      <c r="G933" s="40" t="s">
        <v>118</v>
      </c>
      <c r="H933" s="40" t="s">
        <v>627</v>
      </c>
      <c r="I933" s="52">
        <v>1</v>
      </c>
      <c r="J933" s="40" t="s">
        <v>26</v>
      </c>
      <c r="K933" s="40" t="s">
        <v>782</v>
      </c>
      <c r="L933" s="48">
        <v>41581</v>
      </c>
      <c r="M933" s="49">
        <v>2</v>
      </c>
      <c r="N933" s="50">
        <v>1660000</v>
      </c>
      <c r="O933" s="50">
        <v>3320000</v>
      </c>
    </row>
    <row r="934" spans="1:15" s="25" customFormat="1" ht="60" customHeight="1" x14ac:dyDescent="0.2">
      <c r="A934" s="40" t="s">
        <v>624</v>
      </c>
      <c r="B934" s="39">
        <v>927</v>
      </c>
      <c r="C934" s="40" t="s">
        <v>625</v>
      </c>
      <c r="D934" s="40" t="s">
        <v>626</v>
      </c>
      <c r="E934" s="41" t="s">
        <v>117</v>
      </c>
      <c r="F934" s="40" t="s">
        <v>23</v>
      </c>
      <c r="G934" s="40" t="s">
        <v>118</v>
      </c>
      <c r="H934" s="40" t="s">
        <v>627</v>
      </c>
      <c r="I934" s="52">
        <v>1</v>
      </c>
      <c r="J934" s="40" t="s">
        <v>26</v>
      </c>
      <c r="K934" s="40" t="s">
        <v>783</v>
      </c>
      <c r="L934" s="48">
        <v>41543</v>
      </c>
      <c r="M934" s="49">
        <v>3</v>
      </c>
      <c r="N934" s="50">
        <v>2990000</v>
      </c>
      <c r="O934" s="50">
        <v>8970000</v>
      </c>
    </row>
    <row r="935" spans="1:15" s="25" customFormat="1" ht="60" customHeight="1" x14ac:dyDescent="0.2">
      <c r="A935" s="40" t="s">
        <v>624</v>
      </c>
      <c r="B935" s="39">
        <v>928</v>
      </c>
      <c r="C935" s="40" t="s">
        <v>625</v>
      </c>
      <c r="D935" s="40" t="s">
        <v>626</v>
      </c>
      <c r="E935" s="41" t="s">
        <v>117</v>
      </c>
      <c r="F935" s="40" t="s">
        <v>23</v>
      </c>
      <c r="G935" s="40" t="s">
        <v>118</v>
      </c>
      <c r="H935" s="40" t="s">
        <v>627</v>
      </c>
      <c r="I935" s="52">
        <v>1</v>
      </c>
      <c r="J935" s="40" t="s">
        <v>26</v>
      </c>
      <c r="K935" s="40" t="s">
        <v>639</v>
      </c>
      <c r="L935" s="48">
        <v>41625</v>
      </c>
      <c r="M935" s="49">
        <v>0.15</v>
      </c>
      <c r="N935" s="50">
        <v>3370000</v>
      </c>
      <c r="O935" s="50">
        <v>1685000</v>
      </c>
    </row>
    <row r="936" spans="1:15" s="25" customFormat="1" ht="60" customHeight="1" x14ac:dyDescent="0.2">
      <c r="A936" s="40" t="s">
        <v>624</v>
      </c>
      <c r="B936" s="39">
        <v>929</v>
      </c>
      <c r="C936" s="40" t="s">
        <v>641</v>
      </c>
      <c r="D936" s="40" t="s">
        <v>642</v>
      </c>
      <c r="E936" s="41" t="s">
        <v>117</v>
      </c>
      <c r="F936" s="40" t="s">
        <v>23</v>
      </c>
      <c r="G936" s="40" t="s">
        <v>118</v>
      </c>
      <c r="H936" s="40" t="s">
        <v>627</v>
      </c>
      <c r="I936" s="52">
        <v>1</v>
      </c>
      <c r="J936" s="40" t="s">
        <v>26</v>
      </c>
      <c r="K936" s="40" t="s">
        <v>784</v>
      </c>
      <c r="L936" s="48">
        <v>41550</v>
      </c>
      <c r="M936" s="49">
        <v>3.5</v>
      </c>
      <c r="N936" s="50">
        <v>2290000</v>
      </c>
      <c r="O936" s="50">
        <v>4007500</v>
      </c>
    </row>
    <row r="937" spans="1:15" s="25" customFormat="1" ht="60" customHeight="1" x14ac:dyDescent="0.2">
      <c r="A937" s="40" t="s">
        <v>624</v>
      </c>
      <c r="B937" s="39">
        <v>930</v>
      </c>
      <c r="C937" s="40" t="s">
        <v>641</v>
      </c>
      <c r="D937" s="40" t="s">
        <v>642</v>
      </c>
      <c r="E937" s="41" t="s">
        <v>117</v>
      </c>
      <c r="F937" s="40" t="s">
        <v>23</v>
      </c>
      <c r="G937" s="40" t="s">
        <v>118</v>
      </c>
      <c r="H937" s="40" t="s">
        <v>627</v>
      </c>
      <c r="I937" s="52">
        <v>1</v>
      </c>
      <c r="J937" s="40" t="s">
        <v>26</v>
      </c>
      <c r="K937" s="40" t="s">
        <v>785</v>
      </c>
      <c r="L937" s="48">
        <v>41579</v>
      </c>
      <c r="M937" s="49">
        <v>2</v>
      </c>
      <c r="N937" s="50">
        <v>2990000</v>
      </c>
      <c r="O937" s="50">
        <v>2990000</v>
      </c>
    </row>
    <row r="938" spans="1:15" s="25" customFormat="1" ht="60" customHeight="1" x14ac:dyDescent="0.2">
      <c r="A938" s="40" t="s">
        <v>624</v>
      </c>
      <c r="B938" s="39">
        <v>931</v>
      </c>
      <c r="C938" s="40" t="s">
        <v>641</v>
      </c>
      <c r="D938" s="40" t="s">
        <v>642</v>
      </c>
      <c r="E938" s="41" t="s">
        <v>117</v>
      </c>
      <c r="F938" s="40" t="s">
        <v>23</v>
      </c>
      <c r="G938" s="40" t="s">
        <v>118</v>
      </c>
      <c r="H938" s="40" t="s">
        <v>627</v>
      </c>
      <c r="I938" s="52">
        <v>1</v>
      </c>
      <c r="J938" s="40" t="s">
        <v>26</v>
      </c>
      <c r="K938" s="40" t="s">
        <v>786</v>
      </c>
      <c r="L938" s="48">
        <v>41524</v>
      </c>
      <c r="M938" s="49">
        <v>3</v>
      </c>
      <c r="N938" s="50">
        <v>2290000</v>
      </c>
      <c r="O938" s="50">
        <v>3435000</v>
      </c>
    </row>
    <row r="939" spans="1:15" s="25" customFormat="1" ht="60" customHeight="1" x14ac:dyDescent="0.2">
      <c r="A939" s="40" t="s">
        <v>624</v>
      </c>
      <c r="B939" s="39">
        <v>932</v>
      </c>
      <c r="C939" s="40" t="s">
        <v>641</v>
      </c>
      <c r="D939" s="40" t="s">
        <v>642</v>
      </c>
      <c r="E939" s="41" t="s">
        <v>117</v>
      </c>
      <c r="F939" s="40" t="s">
        <v>23</v>
      </c>
      <c r="G939" s="40" t="s">
        <v>118</v>
      </c>
      <c r="H939" s="40" t="s">
        <v>627</v>
      </c>
      <c r="I939" s="52">
        <v>1</v>
      </c>
      <c r="J939" s="40" t="s">
        <v>26</v>
      </c>
      <c r="K939" s="40" t="s">
        <v>657</v>
      </c>
      <c r="L939" s="48">
        <v>41548</v>
      </c>
      <c r="M939" s="49">
        <v>2</v>
      </c>
      <c r="N939" s="50">
        <v>2990000</v>
      </c>
      <c r="O939" s="50">
        <v>5980000</v>
      </c>
    </row>
    <row r="940" spans="1:15" s="25" customFormat="1" ht="60" customHeight="1" x14ac:dyDescent="0.2">
      <c r="A940" s="40" t="s">
        <v>624</v>
      </c>
      <c r="B940" s="39">
        <v>933</v>
      </c>
      <c r="C940" s="40" t="s">
        <v>641</v>
      </c>
      <c r="D940" s="40" t="s">
        <v>642</v>
      </c>
      <c r="E940" s="41" t="s">
        <v>117</v>
      </c>
      <c r="F940" s="40" t="s">
        <v>23</v>
      </c>
      <c r="G940" s="40" t="s">
        <v>118</v>
      </c>
      <c r="H940" s="40" t="s">
        <v>627</v>
      </c>
      <c r="I940" s="52">
        <v>1</v>
      </c>
      <c r="J940" s="40" t="s">
        <v>26</v>
      </c>
      <c r="K940" s="40" t="s">
        <v>787</v>
      </c>
      <c r="L940" s="48">
        <v>41547</v>
      </c>
      <c r="M940" s="49">
        <v>3</v>
      </c>
      <c r="N940" s="50">
        <v>3370000</v>
      </c>
      <c r="O940" s="50">
        <v>10110000</v>
      </c>
    </row>
    <row r="941" spans="1:15" s="25" customFormat="1" ht="60" customHeight="1" x14ac:dyDescent="0.2">
      <c r="A941" s="40" t="s">
        <v>700</v>
      </c>
      <c r="B941" s="39">
        <v>934</v>
      </c>
      <c r="C941" s="40" t="s">
        <v>701</v>
      </c>
      <c r="D941" s="40" t="s">
        <v>702</v>
      </c>
      <c r="E941" s="41" t="s">
        <v>117</v>
      </c>
      <c r="F941" s="40" t="s">
        <v>23</v>
      </c>
      <c r="G941" s="40" t="s">
        <v>118</v>
      </c>
      <c r="H941" s="40" t="s">
        <v>627</v>
      </c>
      <c r="I941" s="52">
        <v>1</v>
      </c>
      <c r="J941" s="40" t="s">
        <v>26</v>
      </c>
      <c r="K941" s="40" t="s">
        <v>788</v>
      </c>
      <c r="L941" s="48">
        <v>41579</v>
      </c>
      <c r="M941" s="49">
        <v>2</v>
      </c>
      <c r="N941" s="50">
        <v>2290000</v>
      </c>
      <c r="O941" s="50">
        <v>4580000</v>
      </c>
    </row>
    <row r="942" spans="1:15" s="25" customFormat="1" ht="60" customHeight="1" x14ac:dyDescent="0.2">
      <c r="A942" s="40" t="s">
        <v>624</v>
      </c>
      <c r="B942" s="39">
        <v>935</v>
      </c>
      <c r="C942" s="40" t="s">
        <v>641</v>
      </c>
      <c r="D942" s="40" t="s">
        <v>642</v>
      </c>
      <c r="E942" s="41" t="s">
        <v>117</v>
      </c>
      <c r="F942" s="40" t="s">
        <v>23</v>
      </c>
      <c r="G942" s="40" t="s">
        <v>118</v>
      </c>
      <c r="H942" s="40" t="s">
        <v>627</v>
      </c>
      <c r="I942" s="52">
        <v>1</v>
      </c>
      <c r="J942" s="40" t="s">
        <v>26</v>
      </c>
      <c r="K942" s="40" t="s">
        <v>789</v>
      </c>
      <c r="L942" s="48">
        <v>41562</v>
      </c>
      <c r="M942" s="49">
        <v>3</v>
      </c>
      <c r="N942" s="50">
        <v>2680000</v>
      </c>
      <c r="O942" s="50">
        <v>8040000</v>
      </c>
    </row>
    <row r="943" spans="1:15" s="25" customFormat="1" ht="60" customHeight="1" x14ac:dyDescent="0.2">
      <c r="A943" s="40" t="s">
        <v>624</v>
      </c>
      <c r="B943" s="39">
        <v>936</v>
      </c>
      <c r="C943" s="40" t="s">
        <v>641</v>
      </c>
      <c r="D943" s="40" t="s">
        <v>642</v>
      </c>
      <c r="E943" s="41" t="s">
        <v>117</v>
      </c>
      <c r="F943" s="40" t="s">
        <v>23</v>
      </c>
      <c r="G943" s="40" t="s">
        <v>118</v>
      </c>
      <c r="H943" s="40" t="s">
        <v>627</v>
      </c>
      <c r="I943" s="52">
        <v>1</v>
      </c>
      <c r="J943" s="40" t="s">
        <v>26</v>
      </c>
      <c r="K943" s="40" t="s">
        <v>790</v>
      </c>
      <c r="L943" s="48">
        <v>41531</v>
      </c>
      <c r="M943" s="49">
        <v>3</v>
      </c>
      <c r="N943" s="50">
        <v>2290000</v>
      </c>
      <c r="O943" s="50">
        <v>3435000</v>
      </c>
    </row>
    <row r="944" spans="1:15" s="25" customFormat="1" ht="60" customHeight="1" x14ac:dyDescent="0.2">
      <c r="A944" s="40" t="s">
        <v>624</v>
      </c>
      <c r="B944" s="39">
        <v>937</v>
      </c>
      <c r="C944" s="40" t="s">
        <v>641</v>
      </c>
      <c r="D944" s="40" t="s">
        <v>642</v>
      </c>
      <c r="E944" s="41" t="s">
        <v>117</v>
      </c>
      <c r="F944" s="40" t="s">
        <v>23</v>
      </c>
      <c r="G944" s="40" t="s">
        <v>118</v>
      </c>
      <c r="H944" s="40" t="s">
        <v>627</v>
      </c>
      <c r="I944" s="52">
        <v>1</v>
      </c>
      <c r="J944" s="40" t="s">
        <v>26</v>
      </c>
      <c r="K944" s="40" t="s">
        <v>657</v>
      </c>
      <c r="L944" s="48">
        <v>41579</v>
      </c>
      <c r="M944" s="49">
        <v>2</v>
      </c>
      <c r="N944" s="50">
        <v>2290000</v>
      </c>
      <c r="O944" s="50">
        <v>2290000</v>
      </c>
    </row>
    <row r="945" spans="1:15" s="25" customFormat="1" ht="60" customHeight="1" x14ac:dyDescent="0.2">
      <c r="A945" s="40" t="s">
        <v>624</v>
      </c>
      <c r="B945" s="39">
        <v>938</v>
      </c>
      <c r="C945" s="40" t="s">
        <v>641</v>
      </c>
      <c r="D945" s="40" t="s">
        <v>642</v>
      </c>
      <c r="E945" s="41" t="s">
        <v>117</v>
      </c>
      <c r="F945" s="40" t="s">
        <v>23</v>
      </c>
      <c r="G945" s="40" t="s">
        <v>118</v>
      </c>
      <c r="H945" s="40" t="s">
        <v>627</v>
      </c>
      <c r="I945" s="52">
        <v>1</v>
      </c>
      <c r="J945" s="40" t="s">
        <v>26</v>
      </c>
      <c r="K945" s="40" t="s">
        <v>791</v>
      </c>
      <c r="L945" s="48">
        <v>41566</v>
      </c>
      <c r="M945" s="49">
        <v>2</v>
      </c>
      <c r="N945" s="50">
        <v>2290000</v>
      </c>
      <c r="O945" s="50">
        <v>3580000</v>
      </c>
    </row>
    <row r="946" spans="1:15" s="25" customFormat="1" ht="60" customHeight="1" x14ac:dyDescent="0.2">
      <c r="A946" s="40" t="s">
        <v>624</v>
      </c>
      <c r="B946" s="39">
        <v>939</v>
      </c>
      <c r="C946" s="40" t="s">
        <v>641</v>
      </c>
      <c r="D946" s="40" t="s">
        <v>642</v>
      </c>
      <c r="E946" s="41" t="s">
        <v>117</v>
      </c>
      <c r="F946" s="40" t="s">
        <v>23</v>
      </c>
      <c r="G946" s="40" t="s">
        <v>118</v>
      </c>
      <c r="H946" s="40" t="s">
        <v>627</v>
      </c>
      <c r="I946" s="52">
        <v>1</v>
      </c>
      <c r="J946" s="40" t="s">
        <v>26</v>
      </c>
      <c r="K946" s="40" t="s">
        <v>792</v>
      </c>
      <c r="L946" s="48">
        <v>41537</v>
      </c>
      <c r="M946" s="49">
        <v>3</v>
      </c>
      <c r="N946" s="50">
        <v>5410000</v>
      </c>
      <c r="O946" s="50">
        <v>16230000</v>
      </c>
    </row>
    <row r="947" spans="1:15" s="25" customFormat="1" ht="60" customHeight="1" x14ac:dyDescent="0.2">
      <c r="A947" s="40" t="s">
        <v>624</v>
      </c>
      <c r="B947" s="39">
        <v>940</v>
      </c>
      <c r="C947" s="40" t="s">
        <v>641</v>
      </c>
      <c r="D947" s="40" t="s">
        <v>642</v>
      </c>
      <c r="E947" s="41" t="s">
        <v>117</v>
      </c>
      <c r="F947" s="40" t="s">
        <v>23</v>
      </c>
      <c r="G947" s="40" t="s">
        <v>118</v>
      </c>
      <c r="H947" s="40" t="s">
        <v>627</v>
      </c>
      <c r="I947" s="52">
        <v>1</v>
      </c>
      <c r="J947" s="40" t="s">
        <v>26</v>
      </c>
      <c r="K947" s="40" t="s">
        <v>793</v>
      </c>
      <c r="L947" s="48">
        <v>41547</v>
      </c>
      <c r="M947" s="49">
        <v>3</v>
      </c>
      <c r="N947" s="50">
        <v>1540000</v>
      </c>
      <c r="O947" s="50">
        <v>4620000</v>
      </c>
    </row>
    <row r="948" spans="1:15" s="25" customFormat="1" ht="60" customHeight="1" x14ac:dyDescent="0.2">
      <c r="A948" s="40" t="s">
        <v>624</v>
      </c>
      <c r="B948" s="39">
        <v>941</v>
      </c>
      <c r="C948" s="40" t="s">
        <v>641</v>
      </c>
      <c r="D948" s="40" t="s">
        <v>642</v>
      </c>
      <c r="E948" s="41" t="s">
        <v>117</v>
      </c>
      <c r="F948" s="40" t="s">
        <v>23</v>
      </c>
      <c r="G948" s="40" t="s">
        <v>118</v>
      </c>
      <c r="H948" s="40" t="s">
        <v>627</v>
      </c>
      <c r="I948" s="52">
        <v>1</v>
      </c>
      <c r="J948" s="40" t="s">
        <v>26</v>
      </c>
      <c r="K948" s="40" t="s">
        <v>794</v>
      </c>
      <c r="L948" s="48">
        <v>41568</v>
      </c>
      <c r="M948" s="49">
        <v>2.5</v>
      </c>
      <c r="N948" s="50">
        <v>1260000</v>
      </c>
      <c r="O948" s="50">
        <v>3150000</v>
      </c>
    </row>
    <row r="949" spans="1:15" s="25" customFormat="1" ht="60" customHeight="1" x14ac:dyDescent="0.2">
      <c r="A949" s="40" t="s">
        <v>624</v>
      </c>
      <c r="B949" s="39">
        <v>942</v>
      </c>
      <c r="C949" s="40" t="s">
        <v>641</v>
      </c>
      <c r="D949" s="40" t="s">
        <v>642</v>
      </c>
      <c r="E949" s="41" t="s">
        <v>117</v>
      </c>
      <c r="F949" s="40" t="s">
        <v>23</v>
      </c>
      <c r="G949" s="40" t="s">
        <v>118</v>
      </c>
      <c r="H949" s="40" t="s">
        <v>627</v>
      </c>
      <c r="I949" s="52">
        <v>1</v>
      </c>
      <c r="J949" s="40" t="s">
        <v>26</v>
      </c>
      <c r="K949" s="40" t="s">
        <v>795</v>
      </c>
      <c r="L949" s="48">
        <v>41565</v>
      </c>
      <c r="M949" s="49">
        <v>2.5</v>
      </c>
      <c r="N949" s="50">
        <v>1260000</v>
      </c>
      <c r="O949" s="50">
        <v>3150000</v>
      </c>
    </row>
    <row r="950" spans="1:15" s="25" customFormat="1" ht="60" customHeight="1" x14ac:dyDescent="0.2">
      <c r="A950" s="40" t="s">
        <v>624</v>
      </c>
      <c r="B950" s="39">
        <v>943</v>
      </c>
      <c r="C950" s="40" t="s">
        <v>641</v>
      </c>
      <c r="D950" s="40" t="s">
        <v>642</v>
      </c>
      <c r="E950" s="41" t="s">
        <v>117</v>
      </c>
      <c r="F950" s="40" t="s">
        <v>23</v>
      </c>
      <c r="G950" s="40" t="s">
        <v>118</v>
      </c>
      <c r="H950" s="40" t="s">
        <v>627</v>
      </c>
      <c r="I950" s="52">
        <v>1</v>
      </c>
      <c r="J950" s="40" t="s">
        <v>26</v>
      </c>
      <c r="K950" s="40" t="s">
        <v>796</v>
      </c>
      <c r="L950" s="48">
        <v>41547</v>
      </c>
      <c r="M950" s="49">
        <v>3</v>
      </c>
      <c r="N950" s="50">
        <v>1540000</v>
      </c>
      <c r="O950" s="50">
        <v>4620000</v>
      </c>
    </row>
    <row r="951" spans="1:15" s="25" customFormat="1" ht="60" customHeight="1" x14ac:dyDescent="0.2">
      <c r="A951" s="40" t="s">
        <v>624</v>
      </c>
      <c r="B951" s="39">
        <v>944</v>
      </c>
      <c r="C951" s="40" t="s">
        <v>641</v>
      </c>
      <c r="D951" s="40" t="s">
        <v>642</v>
      </c>
      <c r="E951" s="41" t="s">
        <v>117</v>
      </c>
      <c r="F951" s="40" t="s">
        <v>23</v>
      </c>
      <c r="G951" s="40" t="s">
        <v>118</v>
      </c>
      <c r="H951" s="40" t="s">
        <v>627</v>
      </c>
      <c r="I951" s="52">
        <v>1</v>
      </c>
      <c r="J951" s="40" t="s">
        <v>26</v>
      </c>
      <c r="K951" s="40" t="s">
        <v>689</v>
      </c>
      <c r="L951" s="48">
        <v>41626</v>
      </c>
      <c r="M951" s="49">
        <v>0.12</v>
      </c>
      <c r="N951" s="50">
        <v>2290000</v>
      </c>
      <c r="O951" s="50">
        <v>916000</v>
      </c>
    </row>
    <row r="952" spans="1:15" s="25" customFormat="1" ht="60" customHeight="1" x14ac:dyDescent="0.2">
      <c r="A952" s="40" t="s">
        <v>624</v>
      </c>
      <c r="B952" s="39">
        <v>945</v>
      </c>
      <c r="C952" s="40" t="s">
        <v>641</v>
      </c>
      <c r="D952" s="40" t="s">
        <v>642</v>
      </c>
      <c r="E952" s="41" t="s">
        <v>117</v>
      </c>
      <c r="F952" s="40" t="s">
        <v>23</v>
      </c>
      <c r="G952" s="40" t="s">
        <v>118</v>
      </c>
      <c r="H952" s="40" t="s">
        <v>627</v>
      </c>
      <c r="I952" s="52">
        <v>1</v>
      </c>
      <c r="J952" s="40" t="s">
        <v>26</v>
      </c>
      <c r="K952" s="40" t="s">
        <v>657</v>
      </c>
      <c r="L952" s="48">
        <v>41608</v>
      </c>
      <c r="M952" s="49">
        <v>2</v>
      </c>
      <c r="N952" s="50">
        <v>2990000</v>
      </c>
      <c r="O952" s="50">
        <v>5980000</v>
      </c>
    </row>
    <row r="953" spans="1:15" s="25" customFormat="1" ht="60" customHeight="1" x14ac:dyDescent="0.2">
      <c r="A953" s="40" t="s">
        <v>624</v>
      </c>
      <c r="B953" s="39">
        <v>946</v>
      </c>
      <c r="C953" s="40" t="s">
        <v>641</v>
      </c>
      <c r="D953" s="40" t="s">
        <v>642</v>
      </c>
      <c r="E953" s="41" t="s">
        <v>117</v>
      </c>
      <c r="F953" s="40" t="s">
        <v>23</v>
      </c>
      <c r="G953" s="40" t="s">
        <v>118</v>
      </c>
      <c r="H953" s="40" t="s">
        <v>627</v>
      </c>
      <c r="I953" s="52">
        <v>1</v>
      </c>
      <c r="J953" s="40" t="s">
        <v>26</v>
      </c>
      <c r="K953" s="40" t="s">
        <v>797</v>
      </c>
      <c r="L953" s="48">
        <v>41551</v>
      </c>
      <c r="M953" s="49">
        <v>2</v>
      </c>
      <c r="N953" s="50">
        <v>3370000</v>
      </c>
      <c r="O953" s="50">
        <v>6740000</v>
      </c>
    </row>
    <row r="954" spans="1:15" s="25" customFormat="1" ht="60" customHeight="1" x14ac:dyDescent="0.2">
      <c r="A954" s="40" t="s">
        <v>624</v>
      </c>
      <c r="B954" s="39">
        <v>947</v>
      </c>
      <c r="C954" s="40" t="s">
        <v>641</v>
      </c>
      <c r="D954" s="40" t="s">
        <v>642</v>
      </c>
      <c r="E954" s="41" t="s">
        <v>117</v>
      </c>
      <c r="F954" s="40" t="s">
        <v>23</v>
      </c>
      <c r="G954" s="40" t="s">
        <v>118</v>
      </c>
      <c r="H954" s="40" t="s">
        <v>627</v>
      </c>
      <c r="I954" s="52">
        <v>1</v>
      </c>
      <c r="J954" s="40" t="s">
        <v>26</v>
      </c>
      <c r="K954" s="40" t="s">
        <v>798</v>
      </c>
      <c r="L954" s="48">
        <v>41570</v>
      </c>
      <c r="M954" s="49">
        <v>2</v>
      </c>
      <c r="N954" s="50">
        <v>2110000</v>
      </c>
      <c r="O954" s="50">
        <v>4220000</v>
      </c>
    </row>
    <row r="955" spans="1:15" s="25" customFormat="1" ht="60" customHeight="1" x14ac:dyDescent="0.2">
      <c r="A955" s="40" t="s">
        <v>624</v>
      </c>
      <c r="B955" s="39">
        <v>948</v>
      </c>
      <c r="C955" s="40" t="s">
        <v>641</v>
      </c>
      <c r="D955" s="40" t="s">
        <v>642</v>
      </c>
      <c r="E955" s="41" t="s">
        <v>117</v>
      </c>
      <c r="F955" s="40" t="s">
        <v>23</v>
      </c>
      <c r="G955" s="40" t="s">
        <v>118</v>
      </c>
      <c r="H955" s="40" t="s">
        <v>627</v>
      </c>
      <c r="I955" s="52">
        <v>1</v>
      </c>
      <c r="J955" s="40" t="s">
        <v>26</v>
      </c>
      <c r="K955" s="40" t="s">
        <v>799</v>
      </c>
      <c r="L955" s="48">
        <v>41538</v>
      </c>
      <c r="M955" s="49">
        <v>2</v>
      </c>
      <c r="N955" s="50">
        <v>2680000</v>
      </c>
      <c r="O955" s="50">
        <v>5360000</v>
      </c>
    </row>
    <row r="956" spans="1:15" s="25" customFormat="1" ht="60" customHeight="1" x14ac:dyDescent="0.2">
      <c r="A956" s="40" t="s">
        <v>624</v>
      </c>
      <c r="B956" s="39">
        <v>949</v>
      </c>
      <c r="C956" s="40" t="s">
        <v>641</v>
      </c>
      <c r="D956" s="40" t="s">
        <v>642</v>
      </c>
      <c r="E956" s="41" t="s">
        <v>117</v>
      </c>
      <c r="F956" s="40" t="s">
        <v>23</v>
      </c>
      <c r="G956" s="40" t="s">
        <v>118</v>
      </c>
      <c r="H956" s="40" t="s">
        <v>627</v>
      </c>
      <c r="I956" s="52">
        <v>1</v>
      </c>
      <c r="J956" s="40" t="s">
        <v>26</v>
      </c>
      <c r="K956" s="40" t="s">
        <v>800</v>
      </c>
      <c r="L956" s="48">
        <v>41538</v>
      </c>
      <c r="M956" s="49">
        <v>3</v>
      </c>
      <c r="N956" s="50">
        <v>2680000</v>
      </c>
      <c r="O956" s="50">
        <v>8040000</v>
      </c>
    </row>
    <row r="957" spans="1:15" s="25" customFormat="1" ht="60" customHeight="1" x14ac:dyDescent="0.2">
      <c r="A957" s="40" t="s">
        <v>624</v>
      </c>
      <c r="B957" s="39">
        <v>950</v>
      </c>
      <c r="C957" s="40" t="s">
        <v>641</v>
      </c>
      <c r="D957" s="40" t="s">
        <v>642</v>
      </c>
      <c r="E957" s="41" t="s">
        <v>117</v>
      </c>
      <c r="F957" s="40" t="s">
        <v>23</v>
      </c>
      <c r="G957" s="40" t="s">
        <v>118</v>
      </c>
      <c r="H957" s="40" t="s">
        <v>627</v>
      </c>
      <c r="I957" s="52">
        <v>1</v>
      </c>
      <c r="J957" s="40" t="s">
        <v>686</v>
      </c>
      <c r="K957" s="40" t="s">
        <v>694</v>
      </c>
      <c r="L957" s="48">
        <v>41579</v>
      </c>
      <c r="M957" s="49">
        <v>2</v>
      </c>
      <c r="N957" s="50">
        <v>2680000</v>
      </c>
      <c r="O957" s="50">
        <v>5360000</v>
      </c>
    </row>
    <row r="958" spans="1:15" s="25" customFormat="1" ht="60" customHeight="1" x14ac:dyDescent="0.2">
      <c r="A958" s="40" t="s">
        <v>624</v>
      </c>
      <c r="B958" s="39">
        <v>951</v>
      </c>
      <c r="C958" s="40" t="s">
        <v>641</v>
      </c>
      <c r="D958" s="40" t="s">
        <v>642</v>
      </c>
      <c r="E958" s="41" t="s">
        <v>117</v>
      </c>
      <c r="F958" s="40" t="s">
        <v>23</v>
      </c>
      <c r="G958" s="40" t="s">
        <v>118</v>
      </c>
      <c r="H958" s="40" t="s">
        <v>627</v>
      </c>
      <c r="I958" s="52">
        <v>1</v>
      </c>
      <c r="J958" s="40" t="s">
        <v>26</v>
      </c>
      <c r="K958" s="40" t="s">
        <v>801</v>
      </c>
      <c r="L958" s="48">
        <v>41608</v>
      </c>
      <c r="M958" s="49">
        <v>1</v>
      </c>
      <c r="N958" s="50">
        <v>2990000</v>
      </c>
      <c r="O958" s="50">
        <v>2990000</v>
      </c>
    </row>
    <row r="959" spans="1:15" s="25" customFormat="1" ht="60" customHeight="1" x14ac:dyDescent="0.2">
      <c r="A959" s="40" t="s">
        <v>624</v>
      </c>
      <c r="B959" s="39">
        <v>952</v>
      </c>
      <c r="C959" s="40" t="s">
        <v>641</v>
      </c>
      <c r="D959" s="40" t="s">
        <v>642</v>
      </c>
      <c r="E959" s="41" t="s">
        <v>117</v>
      </c>
      <c r="F959" s="40" t="s">
        <v>23</v>
      </c>
      <c r="G959" s="40" t="s">
        <v>118</v>
      </c>
      <c r="H959" s="40" t="s">
        <v>627</v>
      </c>
      <c r="I959" s="52">
        <v>1</v>
      </c>
      <c r="J959" s="40" t="s">
        <v>26</v>
      </c>
      <c r="K959" s="40" t="s">
        <v>799</v>
      </c>
      <c r="L959" s="48">
        <v>41535</v>
      </c>
      <c r="M959" s="49">
        <v>2</v>
      </c>
      <c r="N959" s="50">
        <v>2990000</v>
      </c>
      <c r="O959" s="50">
        <v>5980000</v>
      </c>
    </row>
    <row r="960" spans="1:15" s="25" customFormat="1" ht="60" customHeight="1" x14ac:dyDescent="0.2">
      <c r="A960" s="40" t="s">
        <v>624</v>
      </c>
      <c r="B960" s="39">
        <v>953</v>
      </c>
      <c r="C960" s="40" t="s">
        <v>641</v>
      </c>
      <c r="D960" s="40" t="s">
        <v>709</v>
      </c>
      <c r="E960" s="41" t="s">
        <v>117</v>
      </c>
      <c r="F960" s="40" t="s">
        <v>23</v>
      </c>
      <c r="G960" s="40" t="s">
        <v>118</v>
      </c>
      <c r="H960" s="40" t="s">
        <v>627</v>
      </c>
      <c r="I960" s="52">
        <v>1</v>
      </c>
      <c r="J960" s="40" t="s">
        <v>686</v>
      </c>
      <c r="K960" s="40" t="s">
        <v>802</v>
      </c>
      <c r="L960" s="48">
        <v>41537</v>
      </c>
      <c r="M960" s="49">
        <v>3</v>
      </c>
      <c r="N960" s="50">
        <v>2290000</v>
      </c>
      <c r="O960" s="50">
        <v>6870000</v>
      </c>
    </row>
    <row r="961" spans="1:15" s="25" customFormat="1" ht="60" customHeight="1" x14ac:dyDescent="0.2">
      <c r="A961" s="40" t="s">
        <v>624</v>
      </c>
      <c r="B961" s="39">
        <v>954</v>
      </c>
      <c r="C961" s="40" t="s">
        <v>641</v>
      </c>
      <c r="D961" s="40" t="s">
        <v>709</v>
      </c>
      <c r="E961" s="41" t="s">
        <v>117</v>
      </c>
      <c r="F961" s="40" t="s">
        <v>23</v>
      </c>
      <c r="G961" s="40" t="s">
        <v>118</v>
      </c>
      <c r="H961" s="40" t="s">
        <v>627</v>
      </c>
      <c r="I961" s="52">
        <v>1</v>
      </c>
      <c r="J961" s="40" t="s">
        <v>686</v>
      </c>
      <c r="K961" s="40" t="s">
        <v>803</v>
      </c>
      <c r="L961" s="48">
        <v>41547</v>
      </c>
      <c r="M961" s="49">
        <v>3</v>
      </c>
      <c r="N961" s="50">
        <v>2290000</v>
      </c>
      <c r="O961" s="50">
        <v>6870000</v>
      </c>
    </row>
    <row r="962" spans="1:15" s="25" customFormat="1" ht="60" customHeight="1" x14ac:dyDescent="0.2">
      <c r="A962" s="40" t="s">
        <v>624</v>
      </c>
      <c r="B962" s="39">
        <v>955</v>
      </c>
      <c r="C962" s="40" t="s">
        <v>641</v>
      </c>
      <c r="D962" s="40" t="s">
        <v>709</v>
      </c>
      <c r="E962" s="41" t="s">
        <v>117</v>
      </c>
      <c r="F962" s="40" t="s">
        <v>23</v>
      </c>
      <c r="G962" s="40" t="s">
        <v>118</v>
      </c>
      <c r="H962" s="40" t="s">
        <v>627</v>
      </c>
      <c r="I962" s="52">
        <v>1</v>
      </c>
      <c r="J962" s="40" t="s">
        <v>686</v>
      </c>
      <c r="K962" s="40" t="s">
        <v>804</v>
      </c>
      <c r="L962" s="48">
        <v>41536</v>
      </c>
      <c r="M962" s="49">
        <v>3</v>
      </c>
      <c r="N962" s="50">
        <v>2470000</v>
      </c>
      <c r="O962" s="50">
        <v>7410000</v>
      </c>
    </row>
    <row r="963" spans="1:15" s="25" customFormat="1" ht="60" customHeight="1" x14ac:dyDescent="0.2">
      <c r="A963" s="40" t="s">
        <v>700</v>
      </c>
      <c r="B963" s="39">
        <v>956</v>
      </c>
      <c r="C963" s="40" t="s">
        <v>701</v>
      </c>
      <c r="D963" s="40" t="s">
        <v>702</v>
      </c>
      <c r="E963" s="41" t="s">
        <v>117</v>
      </c>
      <c r="F963" s="40" t="s">
        <v>23</v>
      </c>
      <c r="G963" s="40" t="s">
        <v>118</v>
      </c>
      <c r="H963" s="40" t="s">
        <v>627</v>
      </c>
      <c r="I963" s="52">
        <v>1</v>
      </c>
      <c r="J963" s="40" t="s">
        <v>26</v>
      </c>
      <c r="K963" s="40" t="s">
        <v>805</v>
      </c>
      <c r="L963" s="48">
        <v>41537</v>
      </c>
      <c r="M963" s="49">
        <v>3</v>
      </c>
      <c r="N963" s="50">
        <v>2290000</v>
      </c>
      <c r="O963" s="50">
        <v>6870000</v>
      </c>
    </row>
    <row r="964" spans="1:15" s="25" customFormat="1" ht="60" customHeight="1" x14ac:dyDescent="0.2">
      <c r="A964" s="40" t="s">
        <v>624</v>
      </c>
      <c r="B964" s="39">
        <v>957</v>
      </c>
      <c r="C964" s="40" t="s">
        <v>641</v>
      </c>
      <c r="D964" s="40" t="s">
        <v>642</v>
      </c>
      <c r="E964" s="41" t="s">
        <v>117</v>
      </c>
      <c r="F964" s="40" t="s">
        <v>23</v>
      </c>
      <c r="G964" s="40" t="s">
        <v>118</v>
      </c>
      <c r="H964" s="40" t="s">
        <v>627</v>
      </c>
      <c r="I964" s="52">
        <v>1</v>
      </c>
      <c r="J964" s="40" t="s">
        <v>26</v>
      </c>
      <c r="K964" s="40" t="s">
        <v>678</v>
      </c>
      <c r="L964" s="48">
        <v>41582</v>
      </c>
      <c r="M964" s="49">
        <v>2</v>
      </c>
      <c r="N964" s="50">
        <v>1260000</v>
      </c>
      <c r="O964" s="50">
        <v>2520000</v>
      </c>
    </row>
    <row r="965" spans="1:15" s="25" customFormat="1" ht="60" customHeight="1" x14ac:dyDescent="0.2">
      <c r="A965" s="40" t="s">
        <v>624</v>
      </c>
      <c r="B965" s="39">
        <v>958</v>
      </c>
      <c r="C965" s="40" t="s">
        <v>641</v>
      </c>
      <c r="D965" s="40" t="s">
        <v>642</v>
      </c>
      <c r="E965" s="41" t="s">
        <v>117</v>
      </c>
      <c r="F965" s="40" t="s">
        <v>23</v>
      </c>
      <c r="G965" s="40" t="s">
        <v>118</v>
      </c>
      <c r="H965" s="40" t="s">
        <v>627</v>
      </c>
      <c r="I965" s="52">
        <v>1</v>
      </c>
      <c r="J965" s="40" t="s">
        <v>26</v>
      </c>
      <c r="K965" s="40" t="s">
        <v>806</v>
      </c>
      <c r="L965" s="48">
        <v>41520</v>
      </c>
      <c r="M965" s="49">
        <v>3</v>
      </c>
      <c r="N965" s="50">
        <v>2470000</v>
      </c>
      <c r="O965" s="50">
        <v>3705000</v>
      </c>
    </row>
    <row r="966" spans="1:15" s="25" customFormat="1" ht="60" customHeight="1" x14ac:dyDescent="0.2">
      <c r="A966" s="40" t="s">
        <v>624</v>
      </c>
      <c r="B966" s="39">
        <v>959</v>
      </c>
      <c r="C966" s="40" t="s">
        <v>641</v>
      </c>
      <c r="D966" s="40" t="s">
        <v>642</v>
      </c>
      <c r="E966" s="41" t="s">
        <v>117</v>
      </c>
      <c r="F966" s="40" t="s">
        <v>23</v>
      </c>
      <c r="G966" s="40" t="s">
        <v>118</v>
      </c>
      <c r="H966" s="40" t="s">
        <v>627</v>
      </c>
      <c r="I966" s="52">
        <v>1</v>
      </c>
      <c r="J966" s="40" t="s">
        <v>26</v>
      </c>
      <c r="K966" s="40" t="s">
        <v>807</v>
      </c>
      <c r="L966" s="48">
        <v>41532</v>
      </c>
      <c r="M966" s="49">
        <v>3</v>
      </c>
      <c r="N966" s="50">
        <v>3370000</v>
      </c>
      <c r="O966" s="50">
        <v>5055000</v>
      </c>
    </row>
    <row r="967" spans="1:15" s="25" customFormat="1" ht="60" customHeight="1" x14ac:dyDescent="0.2">
      <c r="A967" s="40" t="s">
        <v>624</v>
      </c>
      <c r="B967" s="39">
        <v>960</v>
      </c>
      <c r="C967" s="40" t="s">
        <v>641</v>
      </c>
      <c r="D967" s="40" t="s">
        <v>642</v>
      </c>
      <c r="E967" s="41" t="s">
        <v>117</v>
      </c>
      <c r="F967" s="40" t="s">
        <v>23</v>
      </c>
      <c r="G967" s="40" t="s">
        <v>118</v>
      </c>
      <c r="H967" s="40" t="s">
        <v>627</v>
      </c>
      <c r="I967" s="52">
        <v>1</v>
      </c>
      <c r="J967" s="40" t="s">
        <v>26</v>
      </c>
      <c r="K967" s="40" t="s">
        <v>808</v>
      </c>
      <c r="L967" s="48">
        <v>41582</v>
      </c>
      <c r="M967" s="49">
        <v>1.5</v>
      </c>
      <c r="N967" s="50">
        <v>3370000</v>
      </c>
      <c r="O967" s="50">
        <v>4055000</v>
      </c>
    </row>
    <row r="968" spans="1:15" s="25" customFormat="1" ht="60" customHeight="1" x14ac:dyDescent="0.2">
      <c r="A968" s="40" t="s">
        <v>624</v>
      </c>
      <c r="B968" s="39">
        <v>961</v>
      </c>
      <c r="C968" s="40" t="s">
        <v>641</v>
      </c>
      <c r="D968" s="40" t="s">
        <v>642</v>
      </c>
      <c r="E968" s="41" t="s">
        <v>117</v>
      </c>
      <c r="F968" s="40" t="s">
        <v>23</v>
      </c>
      <c r="G968" s="40" t="s">
        <v>118</v>
      </c>
      <c r="H968" s="40" t="s">
        <v>627</v>
      </c>
      <c r="I968" s="52">
        <v>1</v>
      </c>
      <c r="J968" s="40" t="s">
        <v>26</v>
      </c>
      <c r="K968" s="40" t="s">
        <v>809</v>
      </c>
      <c r="L968" s="48">
        <v>41516</v>
      </c>
      <c r="M968" s="49">
        <v>3</v>
      </c>
      <c r="N968" s="50">
        <v>2290000</v>
      </c>
      <c r="O968" s="50">
        <v>3435000</v>
      </c>
    </row>
    <row r="969" spans="1:15" s="25" customFormat="1" ht="60" customHeight="1" x14ac:dyDescent="0.2">
      <c r="A969" s="40" t="s">
        <v>624</v>
      </c>
      <c r="B969" s="39">
        <v>962</v>
      </c>
      <c r="C969" s="40" t="s">
        <v>641</v>
      </c>
      <c r="D969" s="40" t="s">
        <v>642</v>
      </c>
      <c r="E969" s="41" t="s">
        <v>117</v>
      </c>
      <c r="F969" s="40" t="s">
        <v>23</v>
      </c>
      <c r="G969" s="40" t="s">
        <v>118</v>
      </c>
      <c r="H969" s="40" t="s">
        <v>627</v>
      </c>
      <c r="I969" s="52">
        <v>1</v>
      </c>
      <c r="J969" s="40" t="s">
        <v>26</v>
      </c>
      <c r="K969" s="40" t="s">
        <v>810</v>
      </c>
      <c r="L969" s="48">
        <v>41516</v>
      </c>
      <c r="M969" s="49">
        <v>3</v>
      </c>
      <c r="N969" s="50">
        <v>2290000</v>
      </c>
      <c r="O969" s="50">
        <v>3435000</v>
      </c>
    </row>
    <row r="970" spans="1:15" s="25" customFormat="1" ht="60" customHeight="1" x14ac:dyDescent="0.2">
      <c r="A970" s="40" t="s">
        <v>624</v>
      </c>
      <c r="B970" s="39">
        <v>963</v>
      </c>
      <c r="C970" s="40" t="s">
        <v>745</v>
      </c>
      <c r="D970" s="40" t="s">
        <v>746</v>
      </c>
      <c r="E970" s="41" t="s">
        <v>117</v>
      </c>
      <c r="F970" s="40" t="s">
        <v>23</v>
      </c>
      <c r="G970" s="40" t="s">
        <v>118</v>
      </c>
      <c r="H970" s="40" t="s">
        <v>627</v>
      </c>
      <c r="I970" s="52">
        <v>1</v>
      </c>
      <c r="J970" s="40" t="s">
        <v>26</v>
      </c>
      <c r="K970" s="40" t="s">
        <v>750</v>
      </c>
      <c r="L970" s="48">
        <v>41608</v>
      </c>
      <c r="M970" s="49">
        <v>1</v>
      </c>
      <c r="N970" s="50">
        <v>3880000</v>
      </c>
      <c r="O970" s="50">
        <v>3880000</v>
      </c>
    </row>
    <row r="971" spans="1:15" s="25" customFormat="1" ht="60" customHeight="1" x14ac:dyDescent="0.2">
      <c r="A971" s="40" t="s">
        <v>624</v>
      </c>
      <c r="B971" s="39">
        <v>964</v>
      </c>
      <c r="C971" s="40" t="s">
        <v>641</v>
      </c>
      <c r="D971" s="40" t="s">
        <v>751</v>
      </c>
      <c r="E971" s="41" t="s">
        <v>117</v>
      </c>
      <c r="F971" s="40" t="s">
        <v>23</v>
      </c>
      <c r="G971" s="40" t="s">
        <v>118</v>
      </c>
      <c r="H971" s="40" t="s">
        <v>627</v>
      </c>
      <c r="I971" s="52">
        <v>1</v>
      </c>
      <c r="J971" s="40" t="s">
        <v>26</v>
      </c>
      <c r="K971" s="40" t="s">
        <v>811</v>
      </c>
      <c r="L971" s="48">
        <v>41520</v>
      </c>
      <c r="M971" s="49">
        <v>3</v>
      </c>
      <c r="N971" s="50">
        <v>3370000</v>
      </c>
      <c r="O971" s="50">
        <v>10110000</v>
      </c>
    </row>
    <row r="972" spans="1:15" s="25" customFormat="1" ht="60" customHeight="1" x14ac:dyDescent="0.2">
      <c r="A972" s="40" t="s">
        <v>624</v>
      </c>
      <c r="B972" s="39">
        <v>965</v>
      </c>
      <c r="C972" s="40" t="s">
        <v>625</v>
      </c>
      <c r="D972" s="40" t="s">
        <v>626</v>
      </c>
      <c r="E972" s="41" t="s">
        <v>117</v>
      </c>
      <c r="F972" s="40" t="s">
        <v>23</v>
      </c>
      <c r="G972" s="40" t="s">
        <v>118</v>
      </c>
      <c r="H972" s="40" t="s">
        <v>627</v>
      </c>
      <c r="I972" s="52">
        <v>1</v>
      </c>
      <c r="J972" s="40" t="s">
        <v>26</v>
      </c>
      <c r="K972" s="40" t="s">
        <v>812</v>
      </c>
      <c r="L972" s="48">
        <v>41530</v>
      </c>
      <c r="M972" s="49">
        <v>3</v>
      </c>
      <c r="N972" s="50">
        <v>3370000</v>
      </c>
      <c r="O972" s="50">
        <v>10110000</v>
      </c>
    </row>
    <row r="973" spans="1:15" s="25" customFormat="1" ht="60" customHeight="1" x14ac:dyDescent="0.2">
      <c r="A973" s="40" t="s">
        <v>624</v>
      </c>
      <c r="B973" s="39">
        <v>966</v>
      </c>
      <c r="C973" s="40" t="s">
        <v>625</v>
      </c>
      <c r="D973" s="40" t="s">
        <v>626</v>
      </c>
      <c r="E973" s="41" t="s">
        <v>117</v>
      </c>
      <c r="F973" s="40" t="s">
        <v>23</v>
      </c>
      <c r="G973" s="40" t="s">
        <v>118</v>
      </c>
      <c r="H973" s="40" t="s">
        <v>627</v>
      </c>
      <c r="I973" s="52">
        <v>1</v>
      </c>
      <c r="J973" s="40" t="s">
        <v>26</v>
      </c>
      <c r="K973" s="40" t="s">
        <v>813</v>
      </c>
      <c r="L973" s="48">
        <v>41536</v>
      </c>
      <c r="M973" s="49">
        <v>3</v>
      </c>
      <c r="N973" s="50">
        <v>2470000</v>
      </c>
      <c r="O973" s="50">
        <v>7410000</v>
      </c>
    </row>
    <row r="974" spans="1:15" s="25" customFormat="1" ht="60" customHeight="1" x14ac:dyDescent="0.2">
      <c r="A974" s="40" t="s">
        <v>624</v>
      </c>
      <c r="B974" s="39">
        <v>967</v>
      </c>
      <c r="C974" s="40" t="s">
        <v>625</v>
      </c>
      <c r="D974" s="40" t="s">
        <v>626</v>
      </c>
      <c r="E974" s="41" t="s">
        <v>117</v>
      </c>
      <c r="F974" s="40" t="s">
        <v>23</v>
      </c>
      <c r="G974" s="40" t="s">
        <v>118</v>
      </c>
      <c r="H974" s="40" t="s">
        <v>627</v>
      </c>
      <c r="I974" s="52">
        <v>1</v>
      </c>
      <c r="J974" s="40" t="s">
        <v>26</v>
      </c>
      <c r="K974" s="40" t="s">
        <v>814</v>
      </c>
      <c r="L974" s="48">
        <v>41568</v>
      </c>
      <c r="M974" s="49">
        <v>2.5</v>
      </c>
      <c r="N974" s="50">
        <v>1540000</v>
      </c>
      <c r="O974" s="50">
        <v>3850000</v>
      </c>
    </row>
    <row r="975" spans="1:15" s="25" customFormat="1" ht="60" customHeight="1" x14ac:dyDescent="0.2">
      <c r="A975" s="40" t="s">
        <v>624</v>
      </c>
      <c r="B975" s="39">
        <v>968</v>
      </c>
      <c r="C975" s="40" t="s">
        <v>641</v>
      </c>
      <c r="D975" s="40" t="s">
        <v>642</v>
      </c>
      <c r="E975" s="41" t="s">
        <v>117</v>
      </c>
      <c r="F975" s="40" t="s">
        <v>23</v>
      </c>
      <c r="G975" s="40" t="s">
        <v>118</v>
      </c>
      <c r="H975" s="40" t="s">
        <v>627</v>
      </c>
      <c r="I975" s="52">
        <v>1</v>
      </c>
      <c r="J975" s="40" t="s">
        <v>26</v>
      </c>
      <c r="K975" s="40" t="s">
        <v>815</v>
      </c>
      <c r="L975" s="48">
        <v>41564</v>
      </c>
      <c r="M975" s="49">
        <v>2.5</v>
      </c>
      <c r="N975" s="50">
        <v>1210000</v>
      </c>
      <c r="O975" s="50">
        <v>3025000</v>
      </c>
    </row>
    <row r="976" spans="1:15" s="25" customFormat="1" ht="60" customHeight="1" x14ac:dyDescent="0.2">
      <c r="A976" s="40" t="s">
        <v>624</v>
      </c>
      <c r="B976" s="39">
        <v>969</v>
      </c>
      <c r="C976" s="40" t="s">
        <v>641</v>
      </c>
      <c r="D976" s="40" t="s">
        <v>642</v>
      </c>
      <c r="E976" s="41" t="s">
        <v>117</v>
      </c>
      <c r="F976" s="40" t="s">
        <v>23</v>
      </c>
      <c r="G976" s="40" t="s">
        <v>118</v>
      </c>
      <c r="H976" s="40" t="s">
        <v>627</v>
      </c>
      <c r="I976" s="52">
        <v>1</v>
      </c>
      <c r="J976" s="40" t="s">
        <v>26</v>
      </c>
      <c r="K976" s="40" t="s">
        <v>816</v>
      </c>
      <c r="L976" s="48">
        <v>41589</v>
      </c>
      <c r="M976" s="49">
        <v>1.5</v>
      </c>
      <c r="N976" s="50">
        <v>1960000</v>
      </c>
      <c r="O976" s="50">
        <v>2940000</v>
      </c>
    </row>
    <row r="977" spans="1:15" s="25" customFormat="1" ht="60" customHeight="1" x14ac:dyDescent="0.2">
      <c r="A977" s="40" t="s">
        <v>624</v>
      </c>
      <c r="B977" s="39">
        <v>970</v>
      </c>
      <c r="C977" s="40" t="s">
        <v>641</v>
      </c>
      <c r="D977" s="40" t="s">
        <v>642</v>
      </c>
      <c r="E977" s="41" t="s">
        <v>117</v>
      </c>
      <c r="F977" s="40" t="s">
        <v>23</v>
      </c>
      <c r="G977" s="40" t="s">
        <v>118</v>
      </c>
      <c r="H977" s="40" t="s">
        <v>627</v>
      </c>
      <c r="I977" s="52">
        <v>1</v>
      </c>
      <c r="J977" s="40" t="s">
        <v>26</v>
      </c>
      <c r="K977" s="40" t="s">
        <v>817</v>
      </c>
      <c r="L977" s="48">
        <v>41560</v>
      </c>
      <c r="M977" s="49">
        <v>2.5</v>
      </c>
      <c r="N977" s="50">
        <v>2990000</v>
      </c>
      <c r="O977" s="50">
        <v>6475000</v>
      </c>
    </row>
    <row r="978" spans="1:15" s="25" customFormat="1" ht="60" customHeight="1" x14ac:dyDescent="0.2">
      <c r="A978" s="40" t="s">
        <v>624</v>
      </c>
      <c r="B978" s="39">
        <v>971</v>
      </c>
      <c r="C978" s="40" t="s">
        <v>641</v>
      </c>
      <c r="D978" s="40" t="s">
        <v>642</v>
      </c>
      <c r="E978" s="41" t="s">
        <v>117</v>
      </c>
      <c r="F978" s="40" t="s">
        <v>23</v>
      </c>
      <c r="G978" s="40" t="s">
        <v>118</v>
      </c>
      <c r="H978" s="40" t="s">
        <v>627</v>
      </c>
      <c r="I978" s="52">
        <v>1</v>
      </c>
      <c r="J978" s="40" t="s">
        <v>26</v>
      </c>
      <c r="K978" s="40" t="s">
        <v>818</v>
      </c>
      <c r="L978" s="48">
        <v>41564</v>
      </c>
      <c r="M978" s="49">
        <v>2.5</v>
      </c>
      <c r="N978" s="50">
        <v>2680000</v>
      </c>
      <c r="O978" s="50">
        <v>5700000</v>
      </c>
    </row>
    <row r="979" spans="1:15" s="25" customFormat="1" ht="60" customHeight="1" x14ac:dyDescent="0.2">
      <c r="A979" s="40" t="s">
        <v>624</v>
      </c>
      <c r="B979" s="39">
        <v>972</v>
      </c>
      <c r="C979" s="40" t="s">
        <v>641</v>
      </c>
      <c r="D979" s="40" t="s">
        <v>642</v>
      </c>
      <c r="E979" s="41" t="s">
        <v>117</v>
      </c>
      <c r="F979" s="40" t="s">
        <v>23</v>
      </c>
      <c r="G979" s="40" t="s">
        <v>118</v>
      </c>
      <c r="H979" s="40" t="s">
        <v>627</v>
      </c>
      <c r="I979" s="52">
        <v>1</v>
      </c>
      <c r="J979" s="40" t="s">
        <v>26</v>
      </c>
      <c r="K979" s="40" t="s">
        <v>819</v>
      </c>
      <c r="L979" s="48">
        <v>41591</v>
      </c>
      <c r="M979" s="49">
        <v>1.5</v>
      </c>
      <c r="N979" s="50">
        <v>2680000</v>
      </c>
      <c r="O979" s="50">
        <v>3020000</v>
      </c>
    </row>
    <row r="980" spans="1:15" s="25" customFormat="1" ht="60" customHeight="1" x14ac:dyDescent="0.2">
      <c r="A980" s="40" t="s">
        <v>624</v>
      </c>
      <c r="B980" s="39">
        <v>973</v>
      </c>
      <c r="C980" s="40" t="s">
        <v>641</v>
      </c>
      <c r="D980" s="40" t="s">
        <v>642</v>
      </c>
      <c r="E980" s="41" t="s">
        <v>117</v>
      </c>
      <c r="F980" s="40" t="s">
        <v>23</v>
      </c>
      <c r="G980" s="40" t="s">
        <v>118</v>
      </c>
      <c r="H980" s="40" t="s">
        <v>627</v>
      </c>
      <c r="I980" s="52">
        <v>1</v>
      </c>
      <c r="J980" s="40" t="s">
        <v>26</v>
      </c>
      <c r="K980" s="40" t="s">
        <v>689</v>
      </c>
      <c r="L980" s="48">
        <v>41621</v>
      </c>
      <c r="M980" s="49">
        <v>0.5</v>
      </c>
      <c r="N980" s="50">
        <v>2990000</v>
      </c>
      <c r="O980" s="50">
        <v>747500</v>
      </c>
    </row>
    <row r="981" spans="1:15" s="25" customFormat="1" ht="60" customHeight="1" x14ac:dyDescent="0.2">
      <c r="A981" s="40" t="s">
        <v>624</v>
      </c>
      <c r="B981" s="39">
        <v>974</v>
      </c>
      <c r="C981" s="40" t="s">
        <v>641</v>
      </c>
      <c r="D981" s="40" t="s">
        <v>642</v>
      </c>
      <c r="E981" s="41" t="s">
        <v>117</v>
      </c>
      <c r="F981" s="40" t="s">
        <v>23</v>
      </c>
      <c r="G981" s="40" t="s">
        <v>118</v>
      </c>
      <c r="H981" s="40" t="s">
        <v>627</v>
      </c>
      <c r="I981" s="52">
        <v>1</v>
      </c>
      <c r="J981" s="40" t="s">
        <v>26</v>
      </c>
      <c r="K981" s="40" t="s">
        <v>820</v>
      </c>
      <c r="L981" s="48">
        <v>41535</v>
      </c>
      <c r="M981" s="49">
        <v>3</v>
      </c>
      <c r="N981" s="50">
        <v>2290000</v>
      </c>
      <c r="O981" s="50">
        <v>6870000</v>
      </c>
    </row>
    <row r="982" spans="1:15" s="25" customFormat="1" ht="60" customHeight="1" x14ac:dyDescent="0.2">
      <c r="A982" s="40" t="s">
        <v>624</v>
      </c>
      <c r="B982" s="39">
        <v>975</v>
      </c>
      <c r="C982" s="40" t="s">
        <v>641</v>
      </c>
      <c r="D982" s="40" t="s">
        <v>642</v>
      </c>
      <c r="E982" s="41" t="s">
        <v>117</v>
      </c>
      <c r="F982" s="40" t="s">
        <v>23</v>
      </c>
      <c r="G982" s="40" t="s">
        <v>118</v>
      </c>
      <c r="H982" s="40" t="s">
        <v>627</v>
      </c>
      <c r="I982" s="52">
        <v>1</v>
      </c>
      <c r="J982" s="40" t="s">
        <v>26</v>
      </c>
      <c r="K982" s="40" t="s">
        <v>653</v>
      </c>
      <c r="L982" s="48">
        <v>41550</v>
      </c>
      <c r="M982" s="49">
        <v>3</v>
      </c>
      <c r="N982" s="50">
        <v>2290000</v>
      </c>
      <c r="O982" s="50">
        <v>3435000</v>
      </c>
    </row>
    <row r="983" spans="1:15" s="25" customFormat="1" ht="60" customHeight="1" x14ac:dyDescent="0.2">
      <c r="A983" s="40" t="s">
        <v>700</v>
      </c>
      <c r="B983" s="39">
        <v>976</v>
      </c>
      <c r="C983" s="40" t="s">
        <v>701</v>
      </c>
      <c r="D983" s="40" t="s">
        <v>702</v>
      </c>
      <c r="E983" s="41" t="s">
        <v>117</v>
      </c>
      <c r="F983" s="40" t="s">
        <v>23</v>
      </c>
      <c r="G983" s="40" t="s">
        <v>118</v>
      </c>
      <c r="H983" s="40" t="s">
        <v>627</v>
      </c>
      <c r="I983" s="52">
        <v>1</v>
      </c>
      <c r="J983" s="40" t="s">
        <v>26</v>
      </c>
      <c r="K983" s="40" t="s">
        <v>732</v>
      </c>
      <c r="L983" s="48">
        <v>41548</v>
      </c>
      <c r="M983" s="49">
        <v>6</v>
      </c>
      <c r="N983" s="50">
        <v>4900000</v>
      </c>
      <c r="O983" s="50">
        <v>29400000</v>
      </c>
    </row>
    <row r="984" spans="1:15" s="25" customFormat="1" ht="60" customHeight="1" x14ac:dyDescent="0.2">
      <c r="A984" s="40" t="s">
        <v>624</v>
      </c>
      <c r="B984" s="39">
        <v>977</v>
      </c>
      <c r="C984" s="40" t="s">
        <v>641</v>
      </c>
      <c r="D984" s="40" t="s">
        <v>709</v>
      </c>
      <c r="E984" s="41" t="s">
        <v>117</v>
      </c>
      <c r="F984" s="40" t="s">
        <v>23</v>
      </c>
      <c r="G984" s="40" t="s">
        <v>118</v>
      </c>
      <c r="H984" s="40" t="s">
        <v>627</v>
      </c>
      <c r="I984" s="52">
        <v>1</v>
      </c>
      <c r="J984" s="40" t="s">
        <v>26</v>
      </c>
      <c r="K984" s="40" t="s">
        <v>821</v>
      </c>
      <c r="L984" s="48">
        <v>41548</v>
      </c>
      <c r="M984" s="49">
        <v>2</v>
      </c>
      <c r="N984" s="50">
        <v>3370000</v>
      </c>
      <c r="O984" s="50">
        <v>6740000</v>
      </c>
    </row>
    <row r="985" spans="1:15" s="25" customFormat="1" ht="60" customHeight="1" x14ac:dyDescent="0.2">
      <c r="A985" s="40" t="s">
        <v>624</v>
      </c>
      <c r="B985" s="39">
        <v>978</v>
      </c>
      <c r="C985" s="40" t="s">
        <v>641</v>
      </c>
      <c r="D985" s="40" t="s">
        <v>709</v>
      </c>
      <c r="E985" s="41" t="s">
        <v>117</v>
      </c>
      <c r="F985" s="40" t="s">
        <v>23</v>
      </c>
      <c r="G985" s="40" t="s">
        <v>118</v>
      </c>
      <c r="H985" s="40" t="s">
        <v>627</v>
      </c>
      <c r="I985" s="52">
        <v>1</v>
      </c>
      <c r="J985" s="40" t="s">
        <v>26</v>
      </c>
      <c r="K985" s="40" t="s">
        <v>712</v>
      </c>
      <c r="L985" s="48">
        <v>41548</v>
      </c>
      <c r="M985" s="49">
        <v>3</v>
      </c>
      <c r="N985" s="50">
        <v>3880000</v>
      </c>
      <c r="O985" s="50">
        <v>11640000</v>
      </c>
    </row>
    <row r="986" spans="1:15" s="25" customFormat="1" ht="60" customHeight="1" x14ac:dyDescent="0.2">
      <c r="A986" s="40" t="s">
        <v>624</v>
      </c>
      <c r="B986" s="39">
        <v>979</v>
      </c>
      <c r="C986" s="40" t="s">
        <v>641</v>
      </c>
      <c r="D986" s="40" t="s">
        <v>709</v>
      </c>
      <c r="E986" s="41" t="s">
        <v>117</v>
      </c>
      <c r="F986" s="40" t="s">
        <v>23</v>
      </c>
      <c r="G986" s="40" t="s">
        <v>118</v>
      </c>
      <c r="H986" s="40" t="s">
        <v>627</v>
      </c>
      <c r="I986" s="52">
        <v>1</v>
      </c>
      <c r="J986" s="40" t="s">
        <v>26</v>
      </c>
      <c r="K986" s="40" t="s">
        <v>712</v>
      </c>
      <c r="L986" s="48">
        <v>41548</v>
      </c>
      <c r="M986" s="49">
        <v>3</v>
      </c>
      <c r="N986" s="50">
        <v>3880000</v>
      </c>
      <c r="O986" s="50">
        <v>11640000</v>
      </c>
    </row>
    <row r="987" spans="1:15" s="25" customFormat="1" ht="60" customHeight="1" x14ac:dyDescent="0.2">
      <c r="A987" s="40" t="s">
        <v>624</v>
      </c>
      <c r="B987" s="39">
        <v>980</v>
      </c>
      <c r="C987" s="40" t="s">
        <v>625</v>
      </c>
      <c r="D987" s="40" t="s">
        <v>626</v>
      </c>
      <c r="E987" s="41" t="s">
        <v>117</v>
      </c>
      <c r="F987" s="40" t="s">
        <v>23</v>
      </c>
      <c r="G987" s="40" t="s">
        <v>118</v>
      </c>
      <c r="H987" s="40" t="s">
        <v>627</v>
      </c>
      <c r="I987" s="52">
        <v>1</v>
      </c>
      <c r="J987" s="40" t="s">
        <v>26</v>
      </c>
      <c r="K987" s="40" t="s">
        <v>639</v>
      </c>
      <c r="L987" s="48">
        <v>41548</v>
      </c>
      <c r="M987" s="49">
        <v>3</v>
      </c>
      <c r="N987" s="50">
        <v>3880000</v>
      </c>
      <c r="O987" s="50">
        <v>11640000</v>
      </c>
    </row>
    <row r="988" spans="1:15" s="25" customFormat="1" ht="60" customHeight="1" x14ac:dyDescent="0.2">
      <c r="A988" s="40" t="s">
        <v>624</v>
      </c>
      <c r="B988" s="39">
        <v>981</v>
      </c>
      <c r="C988" s="40" t="s">
        <v>625</v>
      </c>
      <c r="D988" s="40" t="s">
        <v>626</v>
      </c>
      <c r="E988" s="41" t="s">
        <v>117</v>
      </c>
      <c r="F988" s="40" t="s">
        <v>23</v>
      </c>
      <c r="G988" s="40" t="s">
        <v>118</v>
      </c>
      <c r="H988" s="40" t="s">
        <v>627</v>
      </c>
      <c r="I988" s="52">
        <v>1</v>
      </c>
      <c r="J988" s="40" t="s">
        <v>26</v>
      </c>
      <c r="K988" s="40" t="s">
        <v>639</v>
      </c>
      <c r="L988" s="48">
        <v>41548</v>
      </c>
      <c r="M988" s="49">
        <v>3</v>
      </c>
      <c r="N988" s="50">
        <v>3880000</v>
      </c>
      <c r="O988" s="50">
        <v>11640000</v>
      </c>
    </row>
    <row r="989" spans="1:15" s="25" customFormat="1" ht="60" customHeight="1" x14ac:dyDescent="0.2">
      <c r="A989" s="40" t="s">
        <v>624</v>
      </c>
      <c r="B989" s="39">
        <v>982</v>
      </c>
      <c r="C989" s="40" t="s">
        <v>641</v>
      </c>
      <c r="D989" s="40" t="s">
        <v>642</v>
      </c>
      <c r="E989" s="41" t="s">
        <v>117</v>
      </c>
      <c r="F989" s="40" t="s">
        <v>23</v>
      </c>
      <c r="G989" s="40" t="s">
        <v>118</v>
      </c>
      <c r="H989" s="40" t="s">
        <v>627</v>
      </c>
      <c r="I989" s="52">
        <v>1</v>
      </c>
      <c r="J989" s="40" t="s">
        <v>26</v>
      </c>
      <c r="K989" s="40" t="s">
        <v>822</v>
      </c>
      <c r="L989" s="48">
        <v>41548</v>
      </c>
      <c r="M989" s="49">
        <v>3</v>
      </c>
      <c r="N989" s="50">
        <v>3880000</v>
      </c>
      <c r="O989" s="50">
        <v>11640000</v>
      </c>
    </row>
    <row r="990" spans="1:15" s="25" customFormat="1" ht="60" customHeight="1" x14ac:dyDescent="0.2">
      <c r="A990" s="40" t="s">
        <v>624</v>
      </c>
      <c r="B990" s="39">
        <v>983</v>
      </c>
      <c r="C990" s="40" t="s">
        <v>641</v>
      </c>
      <c r="D990" s="40" t="s">
        <v>642</v>
      </c>
      <c r="E990" s="41" t="s">
        <v>117</v>
      </c>
      <c r="F990" s="40" t="s">
        <v>23</v>
      </c>
      <c r="G990" s="40" t="s">
        <v>118</v>
      </c>
      <c r="H990" s="40" t="s">
        <v>627</v>
      </c>
      <c r="I990" s="52">
        <v>1</v>
      </c>
      <c r="J990" s="40" t="s">
        <v>26</v>
      </c>
      <c r="K990" s="40" t="s">
        <v>822</v>
      </c>
      <c r="L990" s="48">
        <v>41548</v>
      </c>
      <c r="M990" s="49">
        <v>3</v>
      </c>
      <c r="N990" s="50">
        <v>3880000</v>
      </c>
      <c r="O990" s="50">
        <v>11640000</v>
      </c>
    </row>
    <row r="991" spans="1:15" s="25" customFormat="1" ht="60" customHeight="1" x14ac:dyDescent="0.2">
      <c r="A991" s="40" t="s">
        <v>624</v>
      </c>
      <c r="B991" s="39">
        <v>984</v>
      </c>
      <c r="C991" s="40" t="s">
        <v>641</v>
      </c>
      <c r="D991" s="40" t="s">
        <v>642</v>
      </c>
      <c r="E991" s="41" t="s">
        <v>117</v>
      </c>
      <c r="F991" s="40" t="s">
        <v>23</v>
      </c>
      <c r="G991" s="40" t="s">
        <v>118</v>
      </c>
      <c r="H991" s="40" t="s">
        <v>627</v>
      </c>
      <c r="I991" s="52">
        <v>1</v>
      </c>
      <c r="J991" s="40" t="s">
        <v>26</v>
      </c>
      <c r="K991" s="40" t="s">
        <v>822</v>
      </c>
      <c r="L991" s="48">
        <v>41548</v>
      </c>
      <c r="M991" s="49">
        <v>3</v>
      </c>
      <c r="N991" s="50">
        <v>3880000</v>
      </c>
      <c r="O991" s="50">
        <v>11640000</v>
      </c>
    </row>
    <row r="992" spans="1:15" s="25" customFormat="1" ht="60" customHeight="1" x14ac:dyDescent="0.2">
      <c r="A992" s="40" t="s">
        <v>624</v>
      </c>
      <c r="B992" s="39">
        <v>985</v>
      </c>
      <c r="C992" s="40" t="s">
        <v>641</v>
      </c>
      <c r="D992" s="40" t="s">
        <v>642</v>
      </c>
      <c r="E992" s="41" t="s">
        <v>117</v>
      </c>
      <c r="F992" s="40" t="s">
        <v>23</v>
      </c>
      <c r="G992" s="40" t="s">
        <v>118</v>
      </c>
      <c r="H992" s="40" t="s">
        <v>627</v>
      </c>
      <c r="I992" s="52">
        <v>1</v>
      </c>
      <c r="J992" s="40" t="s">
        <v>26</v>
      </c>
      <c r="K992" s="40" t="s">
        <v>822</v>
      </c>
      <c r="L992" s="48">
        <v>41548</v>
      </c>
      <c r="M992" s="49">
        <v>3</v>
      </c>
      <c r="N992" s="50">
        <v>3880000</v>
      </c>
      <c r="O992" s="50">
        <v>11640000</v>
      </c>
    </row>
    <row r="993" spans="1:15" s="25" customFormat="1" ht="60" customHeight="1" x14ac:dyDescent="0.2">
      <c r="A993" s="40" t="s">
        <v>624</v>
      </c>
      <c r="B993" s="39">
        <v>986</v>
      </c>
      <c r="C993" s="40" t="s">
        <v>641</v>
      </c>
      <c r="D993" s="40" t="s">
        <v>642</v>
      </c>
      <c r="E993" s="41" t="s">
        <v>117</v>
      </c>
      <c r="F993" s="40" t="s">
        <v>23</v>
      </c>
      <c r="G993" s="40" t="s">
        <v>118</v>
      </c>
      <c r="H993" s="40" t="s">
        <v>627</v>
      </c>
      <c r="I993" s="52">
        <v>1</v>
      </c>
      <c r="J993" s="40" t="s">
        <v>26</v>
      </c>
      <c r="K993" s="40" t="s">
        <v>823</v>
      </c>
      <c r="L993" s="48">
        <v>41548</v>
      </c>
      <c r="M993" s="49">
        <v>3</v>
      </c>
      <c r="N993" s="50">
        <v>5410000</v>
      </c>
      <c r="O993" s="50">
        <v>16230000</v>
      </c>
    </row>
    <row r="994" spans="1:15" s="25" customFormat="1" ht="60" customHeight="1" x14ac:dyDescent="0.2">
      <c r="A994" s="40" t="s">
        <v>624</v>
      </c>
      <c r="B994" s="39">
        <v>987</v>
      </c>
      <c r="C994" s="40" t="s">
        <v>641</v>
      </c>
      <c r="D994" s="40" t="s">
        <v>642</v>
      </c>
      <c r="E994" s="41" t="s">
        <v>117</v>
      </c>
      <c r="F994" s="40" t="s">
        <v>23</v>
      </c>
      <c r="G994" s="40" t="s">
        <v>118</v>
      </c>
      <c r="H994" s="40" t="s">
        <v>627</v>
      </c>
      <c r="I994" s="52">
        <v>1</v>
      </c>
      <c r="J994" s="40" t="s">
        <v>26</v>
      </c>
      <c r="K994" s="40" t="s">
        <v>824</v>
      </c>
      <c r="L994" s="48">
        <v>41548</v>
      </c>
      <c r="M994" s="49">
        <v>3</v>
      </c>
      <c r="N994" s="50">
        <v>2290000</v>
      </c>
      <c r="O994" s="50">
        <v>6225180</v>
      </c>
    </row>
    <row r="995" spans="1:15" s="25" customFormat="1" ht="60" customHeight="1" x14ac:dyDescent="0.2">
      <c r="A995" s="40" t="s">
        <v>624</v>
      </c>
      <c r="B995" s="39">
        <v>988</v>
      </c>
      <c r="C995" s="40" t="s">
        <v>641</v>
      </c>
      <c r="D995" s="40" t="s">
        <v>642</v>
      </c>
      <c r="E995" s="41" t="s">
        <v>117</v>
      </c>
      <c r="F995" s="40" t="s">
        <v>23</v>
      </c>
      <c r="G995" s="40" t="s">
        <v>118</v>
      </c>
      <c r="H995" s="40" t="s">
        <v>627</v>
      </c>
      <c r="I995" s="52">
        <v>1</v>
      </c>
      <c r="J995" s="40" t="s">
        <v>26</v>
      </c>
      <c r="K995" s="40" t="s">
        <v>681</v>
      </c>
      <c r="L995" s="48">
        <v>41548</v>
      </c>
      <c r="M995" s="49">
        <v>2</v>
      </c>
      <c r="N995" s="50">
        <v>1210000</v>
      </c>
      <c r="O995" s="50">
        <v>2420000</v>
      </c>
    </row>
    <row r="996" spans="1:15" s="25" customFormat="1" ht="60" customHeight="1" x14ac:dyDescent="0.2">
      <c r="A996" s="40" t="s">
        <v>624</v>
      </c>
      <c r="B996" s="39">
        <v>989</v>
      </c>
      <c r="C996" s="40" t="s">
        <v>641</v>
      </c>
      <c r="D996" s="40" t="s">
        <v>642</v>
      </c>
      <c r="E996" s="41" t="s">
        <v>117</v>
      </c>
      <c r="F996" s="40" t="s">
        <v>23</v>
      </c>
      <c r="G996" s="40" t="s">
        <v>118</v>
      </c>
      <c r="H996" s="40" t="s">
        <v>627</v>
      </c>
      <c r="I996" s="52">
        <v>1</v>
      </c>
      <c r="J996" s="40" t="s">
        <v>26</v>
      </c>
      <c r="K996" s="40" t="s">
        <v>681</v>
      </c>
      <c r="L996" s="48">
        <v>41548</v>
      </c>
      <c r="M996" s="49">
        <v>2</v>
      </c>
      <c r="N996" s="50">
        <v>2290000</v>
      </c>
      <c r="O996" s="50">
        <v>4580000</v>
      </c>
    </row>
    <row r="997" spans="1:15" s="25" customFormat="1" ht="60" customHeight="1" x14ac:dyDescent="0.2">
      <c r="A997" s="40" t="s">
        <v>624</v>
      </c>
      <c r="B997" s="39">
        <v>990</v>
      </c>
      <c r="C997" s="40" t="s">
        <v>625</v>
      </c>
      <c r="D997" s="40" t="s">
        <v>626</v>
      </c>
      <c r="E997" s="41" t="s">
        <v>117</v>
      </c>
      <c r="F997" s="40" t="s">
        <v>23</v>
      </c>
      <c r="G997" s="40" t="s">
        <v>118</v>
      </c>
      <c r="H997" s="40" t="s">
        <v>627</v>
      </c>
      <c r="I997" s="52">
        <v>1</v>
      </c>
      <c r="J997" s="40" t="s">
        <v>26</v>
      </c>
      <c r="K997" s="40" t="s">
        <v>681</v>
      </c>
      <c r="L997" s="48">
        <v>41548</v>
      </c>
      <c r="M997" s="49">
        <v>1</v>
      </c>
      <c r="N997" s="50">
        <v>2550000</v>
      </c>
      <c r="O997" s="50">
        <v>2550000</v>
      </c>
    </row>
    <row r="998" spans="1:15" s="25" customFormat="1" ht="60" customHeight="1" x14ac:dyDescent="0.2">
      <c r="A998" s="40" t="s">
        <v>624</v>
      </c>
      <c r="B998" s="39">
        <v>991</v>
      </c>
      <c r="C998" s="40" t="s">
        <v>625</v>
      </c>
      <c r="D998" s="40" t="s">
        <v>626</v>
      </c>
      <c r="E998" s="41" t="s">
        <v>117</v>
      </c>
      <c r="F998" s="40" t="s">
        <v>31</v>
      </c>
      <c r="G998" s="40" t="s">
        <v>32</v>
      </c>
      <c r="H998" s="40" t="s">
        <v>635</v>
      </c>
      <c r="I998" s="52">
        <v>1</v>
      </c>
      <c r="J998" s="40" t="s">
        <v>26</v>
      </c>
      <c r="K998" s="40" t="s">
        <v>825</v>
      </c>
      <c r="L998" s="48">
        <v>41548</v>
      </c>
      <c r="M998" s="49">
        <v>1</v>
      </c>
      <c r="N998" s="50">
        <v>102</v>
      </c>
      <c r="O998" s="50">
        <v>102</v>
      </c>
    </row>
    <row r="999" spans="1:15" s="25" customFormat="1" ht="60" customHeight="1" x14ac:dyDescent="0.2">
      <c r="A999" s="40" t="s">
        <v>624</v>
      </c>
      <c r="B999" s="39">
        <v>992</v>
      </c>
      <c r="C999" s="40" t="s">
        <v>641</v>
      </c>
      <c r="D999" s="40" t="s">
        <v>642</v>
      </c>
      <c r="E999" s="41" t="s">
        <v>117</v>
      </c>
      <c r="F999" s="40" t="s">
        <v>31</v>
      </c>
      <c r="G999" s="40" t="s">
        <v>32</v>
      </c>
      <c r="H999" s="40" t="s">
        <v>635</v>
      </c>
      <c r="I999" s="52">
        <v>1</v>
      </c>
      <c r="J999" s="40" t="s">
        <v>26</v>
      </c>
      <c r="K999" s="40" t="s">
        <v>826</v>
      </c>
      <c r="L999" s="48">
        <v>41579</v>
      </c>
      <c r="M999" s="49">
        <v>1</v>
      </c>
      <c r="N999" s="50">
        <v>5900000</v>
      </c>
      <c r="O999" s="50">
        <v>5900000</v>
      </c>
    </row>
    <row r="1000" spans="1:15" s="25" customFormat="1" ht="60" customHeight="1" x14ac:dyDescent="0.2">
      <c r="A1000" s="40" t="s">
        <v>624</v>
      </c>
      <c r="B1000" s="39">
        <v>993</v>
      </c>
      <c r="C1000" s="40" t="s">
        <v>641</v>
      </c>
      <c r="D1000" s="40" t="s">
        <v>642</v>
      </c>
      <c r="E1000" s="41" t="s">
        <v>117</v>
      </c>
      <c r="F1000" s="40" t="s">
        <v>23</v>
      </c>
      <c r="G1000" s="40" t="s">
        <v>118</v>
      </c>
      <c r="H1000" s="40" t="s">
        <v>627</v>
      </c>
      <c r="I1000" s="52">
        <v>1</v>
      </c>
      <c r="J1000" s="40" t="s">
        <v>26</v>
      </c>
      <c r="K1000" s="40" t="s">
        <v>827</v>
      </c>
      <c r="L1000" s="48">
        <v>41579</v>
      </c>
      <c r="M1000" s="49">
        <v>4</v>
      </c>
      <c r="N1000" s="50">
        <v>2290000</v>
      </c>
      <c r="O1000" s="50">
        <v>9160000</v>
      </c>
    </row>
    <row r="1001" spans="1:15" s="25" customFormat="1" ht="60" customHeight="1" x14ac:dyDescent="0.2">
      <c r="A1001" s="40" t="s">
        <v>624</v>
      </c>
      <c r="B1001" s="39">
        <v>994</v>
      </c>
      <c r="C1001" s="40" t="s">
        <v>641</v>
      </c>
      <c r="D1001" s="40" t="s">
        <v>642</v>
      </c>
      <c r="E1001" s="41" t="s">
        <v>117</v>
      </c>
      <c r="F1001" s="40" t="s">
        <v>23</v>
      </c>
      <c r="G1001" s="40" t="s">
        <v>118</v>
      </c>
      <c r="H1001" s="40" t="s">
        <v>627</v>
      </c>
      <c r="I1001" s="52">
        <v>1</v>
      </c>
      <c r="J1001" s="40" t="s">
        <v>26</v>
      </c>
      <c r="K1001" s="40" t="s">
        <v>827</v>
      </c>
      <c r="L1001" s="48">
        <v>41579</v>
      </c>
      <c r="M1001" s="49">
        <v>4</v>
      </c>
      <c r="N1001" s="50">
        <v>2290000</v>
      </c>
      <c r="O1001" s="50">
        <v>9160000</v>
      </c>
    </row>
    <row r="1002" spans="1:15" s="25" customFormat="1" ht="60" customHeight="1" x14ac:dyDescent="0.2">
      <c r="A1002" s="40" t="s">
        <v>624</v>
      </c>
      <c r="B1002" s="39">
        <v>995</v>
      </c>
      <c r="C1002" s="40" t="s">
        <v>641</v>
      </c>
      <c r="D1002" s="40" t="s">
        <v>642</v>
      </c>
      <c r="E1002" s="41" t="s">
        <v>117</v>
      </c>
      <c r="F1002" s="40" t="s">
        <v>23</v>
      </c>
      <c r="G1002" s="40" t="s">
        <v>118</v>
      </c>
      <c r="H1002" s="40" t="s">
        <v>627</v>
      </c>
      <c r="I1002" s="52">
        <v>1</v>
      </c>
      <c r="J1002" s="40" t="s">
        <v>26</v>
      </c>
      <c r="K1002" s="40" t="s">
        <v>827</v>
      </c>
      <c r="L1002" s="48">
        <v>41579</v>
      </c>
      <c r="M1002" s="49">
        <v>4</v>
      </c>
      <c r="N1002" s="50">
        <v>2290000</v>
      </c>
      <c r="O1002" s="50">
        <v>9160000</v>
      </c>
    </row>
    <row r="1003" spans="1:15" s="25" customFormat="1" ht="60" customHeight="1" x14ac:dyDescent="0.2">
      <c r="A1003" s="40" t="s">
        <v>624</v>
      </c>
      <c r="B1003" s="39">
        <v>996</v>
      </c>
      <c r="C1003" s="40" t="s">
        <v>641</v>
      </c>
      <c r="D1003" s="40" t="s">
        <v>642</v>
      </c>
      <c r="E1003" s="41" t="s">
        <v>117</v>
      </c>
      <c r="F1003" s="40" t="s">
        <v>23</v>
      </c>
      <c r="G1003" s="40" t="s">
        <v>118</v>
      </c>
      <c r="H1003" s="40" t="s">
        <v>627</v>
      </c>
      <c r="I1003" s="52">
        <v>1</v>
      </c>
      <c r="J1003" s="40" t="s">
        <v>26</v>
      </c>
      <c r="K1003" s="40" t="s">
        <v>827</v>
      </c>
      <c r="L1003" s="48">
        <v>41579</v>
      </c>
      <c r="M1003" s="49">
        <v>4</v>
      </c>
      <c r="N1003" s="50">
        <v>2290000</v>
      </c>
      <c r="O1003" s="50">
        <v>9160000</v>
      </c>
    </row>
    <row r="1004" spans="1:15" s="25" customFormat="1" ht="60" customHeight="1" x14ac:dyDescent="0.2">
      <c r="A1004" s="40" t="s">
        <v>624</v>
      </c>
      <c r="B1004" s="39">
        <v>997</v>
      </c>
      <c r="C1004" s="40" t="s">
        <v>641</v>
      </c>
      <c r="D1004" s="40" t="s">
        <v>642</v>
      </c>
      <c r="E1004" s="41" t="s">
        <v>117</v>
      </c>
      <c r="F1004" s="40" t="s">
        <v>23</v>
      </c>
      <c r="G1004" s="40" t="s">
        <v>118</v>
      </c>
      <c r="H1004" s="40" t="s">
        <v>627</v>
      </c>
      <c r="I1004" s="52">
        <v>1</v>
      </c>
      <c r="J1004" s="40" t="s">
        <v>26</v>
      </c>
      <c r="K1004" s="40" t="s">
        <v>827</v>
      </c>
      <c r="L1004" s="48">
        <v>41579</v>
      </c>
      <c r="M1004" s="49">
        <v>4</v>
      </c>
      <c r="N1004" s="50">
        <v>2290000</v>
      </c>
      <c r="O1004" s="50">
        <v>9160000</v>
      </c>
    </row>
    <row r="1005" spans="1:15" s="25" customFormat="1" ht="60" customHeight="1" x14ac:dyDescent="0.2">
      <c r="A1005" s="40" t="s">
        <v>624</v>
      </c>
      <c r="B1005" s="39">
        <v>998</v>
      </c>
      <c r="C1005" s="40" t="s">
        <v>641</v>
      </c>
      <c r="D1005" s="40" t="s">
        <v>642</v>
      </c>
      <c r="E1005" s="41" t="s">
        <v>117</v>
      </c>
      <c r="F1005" s="40" t="s">
        <v>23</v>
      </c>
      <c r="G1005" s="40" t="s">
        <v>118</v>
      </c>
      <c r="H1005" s="40" t="s">
        <v>627</v>
      </c>
      <c r="I1005" s="52">
        <v>1</v>
      </c>
      <c r="J1005" s="40" t="s">
        <v>26</v>
      </c>
      <c r="K1005" s="40" t="s">
        <v>827</v>
      </c>
      <c r="L1005" s="48">
        <v>41579</v>
      </c>
      <c r="M1005" s="49">
        <v>4</v>
      </c>
      <c r="N1005" s="50">
        <v>2290000</v>
      </c>
      <c r="O1005" s="50">
        <v>9160000</v>
      </c>
    </row>
    <row r="1006" spans="1:15" s="25" customFormat="1" ht="60" customHeight="1" x14ac:dyDescent="0.2">
      <c r="A1006" s="40" t="s">
        <v>624</v>
      </c>
      <c r="B1006" s="39">
        <v>999</v>
      </c>
      <c r="C1006" s="40" t="s">
        <v>641</v>
      </c>
      <c r="D1006" s="40" t="s">
        <v>642</v>
      </c>
      <c r="E1006" s="41" t="s">
        <v>117</v>
      </c>
      <c r="F1006" s="40" t="s">
        <v>23</v>
      </c>
      <c r="G1006" s="40" t="s">
        <v>118</v>
      </c>
      <c r="H1006" s="40" t="s">
        <v>627</v>
      </c>
      <c r="I1006" s="52">
        <v>1</v>
      </c>
      <c r="J1006" s="40" t="s">
        <v>26</v>
      </c>
      <c r="K1006" s="40" t="s">
        <v>827</v>
      </c>
      <c r="L1006" s="48">
        <v>41579</v>
      </c>
      <c r="M1006" s="49">
        <v>4</v>
      </c>
      <c r="N1006" s="50">
        <v>2290000</v>
      </c>
      <c r="O1006" s="50">
        <v>9160000</v>
      </c>
    </row>
    <row r="1007" spans="1:15" s="25" customFormat="1" ht="60" customHeight="1" x14ac:dyDescent="0.2">
      <c r="A1007" s="40" t="s">
        <v>624</v>
      </c>
      <c r="B1007" s="39">
        <v>1000</v>
      </c>
      <c r="C1007" s="40" t="s">
        <v>641</v>
      </c>
      <c r="D1007" s="40" t="s">
        <v>642</v>
      </c>
      <c r="E1007" s="41" t="s">
        <v>117</v>
      </c>
      <c r="F1007" s="40" t="s">
        <v>23</v>
      </c>
      <c r="G1007" s="40" t="s">
        <v>118</v>
      </c>
      <c r="H1007" s="40" t="s">
        <v>627</v>
      </c>
      <c r="I1007" s="52">
        <v>1</v>
      </c>
      <c r="J1007" s="40" t="s">
        <v>26</v>
      </c>
      <c r="K1007" s="40" t="s">
        <v>827</v>
      </c>
      <c r="L1007" s="48">
        <v>41579</v>
      </c>
      <c r="M1007" s="49">
        <v>4</v>
      </c>
      <c r="N1007" s="50">
        <v>2290000</v>
      </c>
      <c r="O1007" s="50">
        <v>9160000</v>
      </c>
    </row>
    <row r="1008" spans="1:15" s="25" customFormat="1" ht="60" customHeight="1" x14ac:dyDescent="0.2">
      <c r="A1008" s="40" t="s">
        <v>624</v>
      </c>
      <c r="B1008" s="39">
        <v>1001</v>
      </c>
      <c r="C1008" s="40" t="s">
        <v>641</v>
      </c>
      <c r="D1008" s="40" t="s">
        <v>642</v>
      </c>
      <c r="E1008" s="41" t="s">
        <v>117</v>
      </c>
      <c r="F1008" s="40" t="s">
        <v>23</v>
      </c>
      <c r="G1008" s="40" t="s">
        <v>118</v>
      </c>
      <c r="H1008" s="40" t="s">
        <v>627</v>
      </c>
      <c r="I1008" s="52">
        <v>1</v>
      </c>
      <c r="J1008" s="40" t="s">
        <v>26</v>
      </c>
      <c r="K1008" s="40" t="s">
        <v>827</v>
      </c>
      <c r="L1008" s="48">
        <v>41579</v>
      </c>
      <c r="M1008" s="49">
        <v>4</v>
      </c>
      <c r="N1008" s="50">
        <v>2290000</v>
      </c>
      <c r="O1008" s="50">
        <v>9160000</v>
      </c>
    </row>
    <row r="1009" spans="1:15" s="25" customFormat="1" ht="60" customHeight="1" x14ac:dyDescent="0.2">
      <c r="A1009" s="40" t="s">
        <v>624</v>
      </c>
      <c r="B1009" s="39">
        <v>1002</v>
      </c>
      <c r="C1009" s="40" t="s">
        <v>641</v>
      </c>
      <c r="D1009" s="40" t="s">
        <v>642</v>
      </c>
      <c r="E1009" s="41" t="s">
        <v>117</v>
      </c>
      <c r="F1009" s="40" t="s">
        <v>23</v>
      </c>
      <c r="G1009" s="40" t="s">
        <v>118</v>
      </c>
      <c r="H1009" s="40" t="s">
        <v>627</v>
      </c>
      <c r="I1009" s="52">
        <v>1</v>
      </c>
      <c r="J1009" s="40" t="s">
        <v>26</v>
      </c>
      <c r="K1009" s="40" t="s">
        <v>827</v>
      </c>
      <c r="L1009" s="48">
        <v>41579</v>
      </c>
      <c r="M1009" s="49">
        <v>4</v>
      </c>
      <c r="N1009" s="50">
        <v>2290000</v>
      </c>
      <c r="O1009" s="50">
        <v>9160000</v>
      </c>
    </row>
    <row r="1010" spans="1:15" s="25" customFormat="1" ht="60" customHeight="1" x14ac:dyDescent="0.2">
      <c r="A1010" s="40" t="s">
        <v>624</v>
      </c>
      <c r="B1010" s="39">
        <v>1003</v>
      </c>
      <c r="C1010" s="40" t="s">
        <v>641</v>
      </c>
      <c r="D1010" s="40" t="s">
        <v>642</v>
      </c>
      <c r="E1010" s="41" t="s">
        <v>117</v>
      </c>
      <c r="F1010" s="40" t="s">
        <v>23</v>
      </c>
      <c r="G1010" s="40" t="s">
        <v>118</v>
      </c>
      <c r="H1010" s="40" t="s">
        <v>627</v>
      </c>
      <c r="I1010" s="52">
        <v>1</v>
      </c>
      <c r="J1010" s="40" t="s">
        <v>26</v>
      </c>
      <c r="K1010" s="40" t="s">
        <v>827</v>
      </c>
      <c r="L1010" s="48">
        <v>41579</v>
      </c>
      <c r="M1010" s="49">
        <v>4</v>
      </c>
      <c r="N1010" s="50">
        <v>2290000</v>
      </c>
      <c r="O1010" s="50">
        <v>9160000</v>
      </c>
    </row>
    <row r="1011" spans="1:15" s="25" customFormat="1" ht="60" customHeight="1" x14ac:dyDescent="0.2">
      <c r="A1011" s="40" t="s">
        <v>624</v>
      </c>
      <c r="B1011" s="39">
        <v>1004</v>
      </c>
      <c r="C1011" s="40" t="s">
        <v>641</v>
      </c>
      <c r="D1011" s="40" t="s">
        <v>642</v>
      </c>
      <c r="E1011" s="41" t="s">
        <v>117</v>
      </c>
      <c r="F1011" s="40" t="s">
        <v>23</v>
      </c>
      <c r="G1011" s="40" t="s">
        <v>118</v>
      </c>
      <c r="H1011" s="40" t="s">
        <v>627</v>
      </c>
      <c r="I1011" s="52">
        <v>1</v>
      </c>
      <c r="J1011" s="40" t="s">
        <v>26</v>
      </c>
      <c r="K1011" s="40" t="s">
        <v>827</v>
      </c>
      <c r="L1011" s="48">
        <v>41579</v>
      </c>
      <c r="M1011" s="49">
        <v>4</v>
      </c>
      <c r="N1011" s="50">
        <v>2290000</v>
      </c>
      <c r="O1011" s="50">
        <v>9160000</v>
      </c>
    </row>
    <row r="1012" spans="1:15" s="25" customFormat="1" ht="60" customHeight="1" x14ac:dyDescent="0.2">
      <c r="A1012" s="40" t="s">
        <v>624</v>
      </c>
      <c r="B1012" s="39">
        <v>1005</v>
      </c>
      <c r="C1012" s="40" t="s">
        <v>641</v>
      </c>
      <c r="D1012" s="40" t="s">
        <v>642</v>
      </c>
      <c r="E1012" s="41" t="s">
        <v>117</v>
      </c>
      <c r="F1012" s="40" t="s">
        <v>23</v>
      </c>
      <c r="G1012" s="40" t="s">
        <v>118</v>
      </c>
      <c r="H1012" s="40" t="s">
        <v>627</v>
      </c>
      <c r="I1012" s="52">
        <v>1</v>
      </c>
      <c r="J1012" s="40" t="s">
        <v>26</v>
      </c>
      <c r="K1012" s="40" t="s">
        <v>827</v>
      </c>
      <c r="L1012" s="48">
        <v>41579</v>
      </c>
      <c r="M1012" s="49">
        <v>4</v>
      </c>
      <c r="N1012" s="50">
        <v>2290000</v>
      </c>
      <c r="O1012" s="50">
        <v>9160000</v>
      </c>
    </row>
    <row r="1013" spans="1:15" s="25" customFormat="1" ht="60" customHeight="1" x14ac:dyDescent="0.2">
      <c r="A1013" s="40" t="s">
        <v>624</v>
      </c>
      <c r="B1013" s="39">
        <v>1006</v>
      </c>
      <c r="C1013" s="40" t="s">
        <v>641</v>
      </c>
      <c r="D1013" s="40" t="s">
        <v>642</v>
      </c>
      <c r="E1013" s="41" t="s">
        <v>117</v>
      </c>
      <c r="F1013" s="40" t="s">
        <v>23</v>
      </c>
      <c r="G1013" s="40" t="s">
        <v>118</v>
      </c>
      <c r="H1013" s="40" t="s">
        <v>627</v>
      </c>
      <c r="I1013" s="52">
        <v>1</v>
      </c>
      <c r="J1013" s="40" t="s">
        <v>26</v>
      </c>
      <c r="K1013" s="40" t="s">
        <v>827</v>
      </c>
      <c r="L1013" s="48">
        <v>41579</v>
      </c>
      <c r="M1013" s="49">
        <v>4</v>
      </c>
      <c r="N1013" s="50">
        <v>2290000</v>
      </c>
      <c r="O1013" s="50">
        <v>9160000</v>
      </c>
    </row>
    <row r="1014" spans="1:15" s="25" customFormat="1" ht="60" customHeight="1" x14ac:dyDescent="0.2">
      <c r="A1014" s="40" t="s">
        <v>624</v>
      </c>
      <c r="B1014" s="39">
        <v>1007</v>
      </c>
      <c r="C1014" s="40" t="s">
        <v>641</v>
      </c>
      <c r="D1014" s="40" t="s">
        <v>642</v>
      </c>
      <c r="E1014" s="41" t="s">
        <v>117</v>
      </c>
      <c r="F1014" s="40" t="s">
        <v>23</v>
      </c>
      <c r="G1014" s="40" t="s">
        <v>118</v>
      </c>
      <c r="H1014" s="40" t="s">
        <v>627</v>
      </c>
      <c r="I1014" s="52">
        <v>1</v>
      </c>
      <c r="J1014" s="40" t="s">
        <v>26</v>
      </c>
      <c r="K1014" s="40" t="s">
        <v>827</v>
      </c>
      <c r="L1014" s="48">
        <v>41579</v>
      </c>
      <c r="M1014" s="49">
        <v>4</v>
      </c>
      <c r="N1014" s="50">
        <v>2290000</v>
      </c>
      <c r="O1014" s="50">
        <v>9160000</v>
      </c>
    </row>
    <row r="1015" spans="1:15" s="25" customFormat="1" ht="60" customHeight="1" x14ac:dyDescent="0.2">
      <c r="A1015" s="40" t="s">
        <v>624</v>
      </c>
      <c r="B1015" s="39">
        <v>1008</v>
      </c>
      <c r="C1015" s="40" t="s">
        <v>641</v>
      </c>
      <c r="D1015" s="40" t="s">
        <v>642</v>
      </c>
      <c r="E1015" s="41" t="s">
        <v>117</v>
      </c>
      <c r="F1015" s="40" t="s">
        <v>23</v>
      </c>
      <c r="G1015" s="40" t="s">
        <v>118</v>
      </c>
      <c r="H1015" s="40" t="s">
        <v>627</v>
      </c>
      <c r="I1015" s="52">
        <v>1</v>
      </c>
      <c r="J1015" s="40" t="s">
        <v>26</v>
      </c>
      <c r="K1015" s="40" t="s">
        <v>827</v>
      </c>
      <c r="L1015" s="48">
        <v>41579</v>
      </c>
      <c r="M1015" s="49">
        <v>4</v>
      </c>
      <c r="N1015" s="50">
        <v>2290000</v>
      </c>
      <c r="O1015" s="50">
        <v>9160000</v>
      </c>
    </row>
    <row r="1016" spans="1:15" s="25" customFormat="1" ht="60" customHeight="1" x14ac:dyDescent="0.2">
      <c r="A1016" s="40" t="s">
        <v>624</v>
      </c>
      <c r="B1016" s="39">
        <v>1009</v>
      </c>
      <c r="C1016" s="40" t="s">
        <v>641</v>
      </c>
      <c r="D1016" s="40" t="s">
        <v>642</v>
      </c>
      <c r="E1016" s="41" t="s">
        <v>117</v>
      </c>
      <c r="F1016" s="40" t="s">
        <v>23</v>
      </c>
      <c r="G1016" s="40" t="s">
        <v>118</v>
      </c>
      <c r="H1016" s="40" t="s">
        <v>627</v>
      </c>
      <c r="I1016" s="52">
        <v>1</v>
      </c>
      <c r="J1016" s="40" t="s">
        <v>26</v>
      </c>
      <c r="K1016" s="40" t="s">
        <v>827</v>
      </c>
      <c r="L1016" s="48">
        <v>41579</v>
      </c>
      <c r="M1016" s="49">
        <v>4</v>
      </c>
      <c r="N1016" s="50">
        <v>2290000</v>
      </c>
      <c r="O1016" s="50">
        <v>9160000</v>
      </c>
    </row>
    <row r="1017" spans="1:15" s="25" customFormat="1" ht="60" customHeight="1" x14ac:dyDescent="0.2">
      <c r="A1017" s="40" t="s">
        <v>624</v>
      </c>
      <c r="B1017" s="39">
        <v>1010</v>
      </c>
      <c r="C1017" s="40" t="s">
        <v>641</v>
      </c>
      <c r="D1017" s="40" t="s">
        <v>642</v>
      </c>
      <c r="E1017" s="41" t="s">
        <v>117</v>
      </c>
      <c r="F1017" s="40" t="s">
        <v>23</v>
      </c>
      <c r="G1017" s="40" t="s">
        <v>118</v>
      </c>
      <c r="H1017" s="40" t="s">
        <v>627</v>
      </c>
      <c r="I1017" s="52">
        <v>1</v>
      </c>
      <c r="J1017" s="40" t="s">
        <v>26</v>
      </c>
      <c r="K1017" s="40" t="s">
        <v>827</v>
      </c>
      <c r="L1017" s="48">
        <v>41579</v>
      </c>
      <c r="M1017" s="49">
        <v>4</v>
      </c>
      <c r="N1017" s="50">
        <v>2290000</v>
      </c>
      <c r="O1017" s="50">
        <v>9160000</v>
      </c>
    </row>
    <row r="1018" spans="1:15" s="25" customFormat="1" ht="60" customHeight="1" x14ac:dyDescent="0.2">
      <c r="A1018" s="40" t="s">
        <v>624</v>
      </c>
      <c r="B1018" s="39">
        <v>1011</v>
      </c>
      <c r="C1018" s="40" t="s">
        <v>641</v>
      </c>
      <c r="D1018" s="40" t="s">
        <v>642</v>
      </c>
      <c r="E1018" s="41" t="s">
        <v>117</v>
      </c>
      <c r="F1018" s="40" t="s">
        <v>23</v>
      </c>
      <c r="G1018" s="40" t="s">
        <v>118</v>
      </c>
      <c r="H1018" s="40" t="s">
        <v>627</v>
      </c>
      <c r="I1018" s="52">
        <v>1</v>
      </c>
      <c r="J1018" s="40" t="s">
        <v>26</v>
      </c>
      <c r="K1018" s="40" t="s">
        <v>827</v>
      </c>
      <c r="L1018" s="48">
        <v>41579</v>
      </c>
      <c r="M1018" s="49">
        <v>4</v>
      </c>
      <c r="N1018" s="50">
        <v>2290000</v>
      </c>
      <c r="O1018" s="50">
        <v>9160000</v>
      </c>
    </row>
    <row r="1019" spans="1:15" s="25" customFormat="1" ht="60" customHeight="1" x14ac:dyDescent="0.2">
      <c r="A1019" s="40" t="s">
        <v>624</v>
      </c>
      <c r="B1019" s="39">
        <v>1012</v>
      </c>
      <c r="C1019" s="40" t="s">
        <v>641</v>
      </c>
      <c r="D1019" s="40" t="s">
        <v>642</v>
      </c>
      <c r="E1019" s="41" t="s">
        <v>117</v>
      </c>
      <c r="F1019" s="40" t="s">
        <v>23</v>
      </c>
      <c r="G1019" s="40" t="s">
        <v>118</v>
      </c>
      <c r="H1019" s="40" t="s">
        <v>627</v>
      </c>
      <c r="I1019" s="52">
        <v>1</v>
      </c>
      <c r="J1019" s="40" t="s">
        <v>26</v>
      </c>
      <c r="K1019" s="40" t="s">
        <v>827</v>
      </c>
      <c r="L1019" s="48">
        <v>41579</v>
      </c>
      <c r="M1019" s="49">
        <v>4</v>
      </c>
      <c r="N1019" s="50">
        <v>2290000</v>
      </c>
      <c r="O1019" s="50">
        <v>9160000</v>
      </c>
    </row>
    <row r="1020" spans="1:15" s="25" customFormat="1" ht="60" customHeight="1" x14ac:dyDescent="0.2">
      <c r="A1020" s="40" t="s">
        <v>828</v>
      </c>
      <c r="B1020" s="39">
        <v>1013</v>
      </c>
      <c r="C1020" s="40" t="s">
        <v>829</v>
      </c>
      <c r="D1020" s="40" t="s">
        <v>830</v>
      </c>
      <c r="E1020" s="41" t="s">
        <v>117</v>
      </c>
      <c r="F1020" s="40" t="s">
        <v>354</v>
      </c>
      <c r="G1020" s="40" t="s">
        <v>32</v>
      </c>
      <c r="H1020" s="40" t="s">
        <v>356</v>
      </c>
      <c r="I1020" s="57">
        <v>1</v>
      </c>
      <c r="J1020" s="40" t="s">
        <v>26</v>
      </c>
      <c r="K1020" s="40" t="s">
        <v>831</v>
      </c>
      <c r="L1020" s="58">
        <v>41501</v>
      </c>
      <c r="M1020" s="49">
        <v>7</v>
      </c>
      <c r="N1020" s="50">
        <v>7000000</v>
      </c>
      <c r="O1020" s="50">
        <v>49000000</v>
      </c>
    </row>
    <row r="1021" spans="1:15" s="25" customFormat="1" ht="60" customHeight="1" x14ac:dyDescent="0.2">
      <c r="A1021" s="40" t="s">
        <v>832</v>
      </c>
      <c r="B1021" s="39">
        <v>1014</v>
      </c>
      <c r="C1021" s="40" t="s">
        <v>833</v>
      </c>
      <c r="D1021" s="40" t="s">
        <v>834</v>
      </c>
      <c r="E1021" s="41" t="s">
        <v>117</v>
      </c>
      <c r="F1021" s="40" t="s">
        <v>23</v>
      </c>
      <c r="G1021" s="40" t="s">
        <v>118</v>
      </c>
      <c r="H1021" s="40" t="s">
        <v>835</v>
      </c>
      <c r="I1021" s="39">
        <v>1</v>
      </c>
      <c r="J1021" s="40" t="s">
        <v>26</v>
      </c>
      <c r="K1021" s="40" t="s">
        <v>836</v>
      </c>
      <c r="L1021" s="48">
        <v>41348</v>
      </c>
      <c r="M1021" s="49">
        <v>11</v>
      </c>
      <c r="N1021" s="50">
        <v>3370000</v>
      </c>
      <c r="O1021" s="50">
        <v>37070000</v>
      </c>
    </row>
    <row r="1022" spans="1:15" s="25" customFormat="1" ht="60" customHeight="1" x14ac:dyDescent="0.2">
      <c r="A1022" s="40" t="s">
        <v>832</v>
      </c>
      <c r="B1022" s="39">
        <v>1015</v>
      </c>
      <c r="C1022" s="40" t="s">
        <v>833</v>
      </c>
      <c r="D1022" s="40" t="s">
        <v>834</v>
      </c>
      <c r="E1022" s="41" t="s">
        <v>117</v>
      </c>
      <c r="F1022" s="40" t="s">
        <v>23</v>
      </c>
      <c r="G1022" s="40" t="s">
        <v>118</v>
      </c>
      <c r="H1022" s="40" t="s">
        <v>835</v>
      </c>
      <c r="I1022" s="39">
        <v>1</v>
      </c>
      <c r="J1022" s="40" t="s">
        <v>26</v>
      </c>
      <c r="K1022" s="40" t="s">
        <v>837</v>
      </c>
      <c r="L1022" s="48">
        <v>41337</v>
      </c>
      <c r="M1022" s="49">
        <v>11</v>
      </c>
      <c r="N1022" s="50">
        <v>3370000</v>
      </c>
      <c r="O1022" s="50">
        <v>37070000</v>
      </c>
    </row>
    <row r="1023" spans="1:15" s="25" customFormat="1" ht="60" customHeight="1" x14ac:dyDescent="0.2">
      <c r="A1023" s="40" t="s">
        <v>832</v>
      </c>
      <c r="B1023" s="39">
        <v>1016</v>
      </c>
      <c r="C1023" s="40" t="s">
        <v>833</v>
      </c>
      <c r="D1023" s="40" t="s">
        <v>834</v>
      </c>
      <c r="E1023" s="41" t="s">
        <v>117</v>
      </c>
      <c r="F1023" s="40" t="s">
        <v>23</v>
      </c>
      <c r="G1023" s="40" t="s">
        <v>118</v>
      </c>
      <c r="H1023" s="40" t="s">
        <v>835</v>
      </c>
      <c r="I1023" s="39">
        <v>1</v>
      </c>
      <c r="J1023" s="40" t="s">
        <v>26</v>
      </c>
      <c r="K1023" s="40" t="s">
        <v>838</v>
      </c>
      <c r="L1023" s="48">
        <v>41338</v>
      </c>
      <c r="M1023" s="49">
        <v>11</v>
      </c>
      <c r="N1023" s="50">
        <v>3370000</v>
      </c>
      <c r="O1023" s="50">
        <v>37070000</v>
      </c>
    </row>
    <row r="1024" spans="1:15" s="25" customFormat="1" ht="60" customHeight="1" x14ac:dyDescent="0.2">
      <c r="A1024" s="40" t="s">
        <v>832</v>
      </c>
      <c r="B1024" s="39">
        <v>1017</v>
      </c>
      <c r="C1024" s="40" t="s">
        <v>833</v>
      </c>
      <c r="D1024" s="40" t="s">
        <v>839</v>
      </c>
      <c r="E1024" s="41" t="s">
        <v>117</v>
      </c>
      <c r="F1024" s="40" t="s">
        <v>23</v>
      </c>
      <c r="G1024" s="40" t="s">
        <v>118</v>
      </c>
      <c r="H1024" s="40" t="s">
        <v>835</v>
      </c>
      <c r="I1024" s="39">
        <v>1</v>
      </c>
      <c r="J1024" s="40" t="s">
        <v>26</v>
      </c>
      <c r="K1024" s="40" t="s">
        <v>840</v>
      </c>
      <c r="L1024" s="48">
        <v>41394</v>
      </c>
      <c r="M1024" s="49">
        <v>9</v>
      </c>
      <c r="N1024" s="50">
        <v>3880000</v>
      </c>
      <c r="O1024" s="50">
        <v>34920000</v>
      </c>
    </row>
    <row r="1025" spans="1:15" s="25" customFormat="1" ht="60" customHeight="1" x14ac:dyDescent="0.2">
      <c r="A1025" s="40" t="s">
        <v>832</v>
      </c>
      <c r="B1025" s="39">
        <v>1018</v>
      </c>
      <c r="C1025" s="40" t="s">
        <v>833</v>
      </c>
      <c r="D1025" s="40" t="s">
        <v>839</v>
      </c>
      <c r="E1025" s="41" t="s">
        <v>117</v>
      </c>
      <c r="F1025" s="40" t="s">
        <v>23</v>
      </c>
      <c r="G1025" s="40" t="s">
        <v>118</v>
      </c>
      <c r="H1025" s="40" t="s">
        <v>835</v>
      </c>
      <c r="I1025" s="39">
        <v>1</v>
      </c>
      <c r="J1025" s="40" t="s">
        <v>26</v>
      </c>
      <c r="K1025" s="40" t="s">
        <v>841</v>
      </c>
      <c r="L1025" s="48">
        <v>41334</v>
      </c>
      <c r="M1025" s="49">
        <v>11</v>
      </c>
      <c r="N1025" s="50">
        <v>3880000</v>
      </c>
      <c r="O1025" s="50">
        <v>42680000</v>
      </c>
    </row>
    <row r="1026" spans="1:15" s="25" customFormat="1" ht="60" customHeight="1" x14ac:dyDescent="0.2">
      <c r="A1026" s="40" t="s">
        <v>832</v>
      </c>
      <c r="B1026" s="39">
        <v>1019</v>
      </c>
      <c r="C1026" s="40" t="s">
        <v>833</v>
      </c>
      <c r="D1026" s="40" t="s">
        <v>839</v>
      </c>
      <c r="E1026" s="41" t="s">
        <v>117</v>
      </c>
      <c r="F1026" s="40" t="s">
        <v>23</v>
      </c>
      <c r="G1026" s="40" t="s">
        <v>118</v>
      </c>
      <c r="H1026" s="40" t="s">
        <v>835</v>
      </c>
      <c r="I1026" s="39">
        <v>1</v>
      </c>
      <c r="J1026" s="40" t="s">
        <v>26</v>
      </c>
      <c r="K1026" s="40" t="s">
        <v>842</v>
      </c>
      <c r="L1026" s="48">
        <v>41346</v>
      </c>
      <c r="M1026" s="49">
        <v>11</v>
      </c>
      <c r="N1026" s="50">
        <v>2290000</v>
      </c>
      <c r="O1026" s="50">
        <v>25190000</v>
      </c>
    </row>
    <row r="1027" spans="1:15" s="25" customFormat="1" ht="60" customHeight="1" x14ac:dyDescent="0.2">
      <c r="A1027" s="40" t="s">
        <v>832</v>
      </c>
      <c r="B1027" s="39">
        <v>1020</v>
      </c>
      <c r="C1027" s="40" t="s">
        <v>833</v>
      </c>
      <c r="D1027" s="40" t="s">
        <v>839</v>
      </c>
      <c r="E1027" s="41" t="s">
        <v>117</v>
      </c>
      <c r="F1027" s="40" t="s">
        <v>23</v>
      </c>
      <c r="G1027" s="40" t="s">
        <v>118</v>
      </c>
      <c r="H1027" s="40" t="s">
        <v>835</v>
      </c>
      <c r="I1027" s="39">
        <v>1</v>
      </c>
      <c r="J1027" s="40" t="s">
        <v>26</v>
      </c>
      <c r="K1027" s="40" t="s">
        <v>843</v>
      </c>
      <c r="L1027" s="48">
        <v>41334</v>
      </c>
      <c r="M1027" s="49">
        <v>11</v>
      </c>
      <c r="N1027" s="50">
        <v>2990000</v>
      </c>
      <c r="O1027" s="50">
        <v>32890000</v>
      </c>
    </row>
    <row r="1028" spans="1:15" s="25" customFormat="1" ht="60" customHeight="1" x14ac:dyDescent="0.2">
      <c r="A1028" s="40" t="s">
        <v>832</v>
      </c>
      <c r="B1028" s="39">
        <v>1021</v>
      </c>
      <c r="C1028" s="40" t="s">
        <v>833</v>
      </c>
      <c r="D1028" s="40" t="s">
        <v>844</v>
      </c>
      <c r="E1028" s="41" t="s">
        <v>117</v>
      </c>
      <c r="F1028" s="40" t="s">
        <v>23</v>
      </c>
      <c r="G1028" s="40" t="s">
        <v>118</v>
      </c>
      <c r="H1028" s="40" t="s">
        <v>835</v>
      </c>
      <c r="I1028" s="39">
        <v>1</v>
      </c>
      <c r="J1028" s="40" t="s">
        <v>26</v>
      </c>
      <c r="K1028" s="40" t="s">
        <v>845</v>
      </c>
      <c r="L1028" s="48">
        <v>41345</v>
      </c>
      <c r="M1028" s="49">
        <v>11</v>
      </c>
      <c r="N1028" s="50">
        <v>2290000</v>
      </c>
      <c r="O1028" s="50">
        <v>25190000</v>
      </c>
    </row>
    <row r="1029" spans="1:15" s="25" customFormat="1" ht="60" customHeight="1" x14ac:dyDescent="0.2">
      <c r="A1029" s="40" t="s">
        <v>832</v>
      </c>
      <c r="B1029" s="39">
        <v>1022</v>
      </c>
      <c r="C1029" s="40" t="s">
        <v>833</v>
      </c>
      <c r="D1029" s="40" t="s">
        <v>844</v>
      </c>
      <c r="E1029" s="41" t="s">
        <v>117</v>
      </c>
      <c r="F1029" s="40" t="s">
        <v>23</v>
      </c>
      <c r="G1029" s="40" t="s">
        <v>118</v>
      </c>
      <c r="H1029" s="40" t="s">
        <v>835</v>
      </c>
      <c r="I1029" s="39">
        <v>1</v>
      </c>
      <c r="J1029" s="40" t="s">
        <v>26</v>
      </c>
      <c r="K1029" s="40" t="s">
        <v>846</v>
      </c>
      <c r="L1029" s="48">
        <v>41346</v>
      </c>
      <c r="M1029" s="49">
        <v>11</v>
      </c>
      <c r="N1029" s="50">
        <v>3880000</v>
      </c>
      <c r="O1029" s="50">
        <v>42680000</v>
      </c>
    </row>
    <row r="1030" spans="1:15" s="25" customFormat="1" ht="60" customHeight="1" x14ac:dyDescent="0.2">
      <c r="A1030" s="40" t="s">
        <v>832</v>
      </c>
      <c r="B1030" s="39">
        <v>1023</v>
      </c>
      <c r="C1030" s="40" t="s">
        <v>833</v>
      </c>
      <c r="D1030" s="40" t="s">
        <v>847</v>
      </c>
      <c r="E1030" s="41" t="s">
        <v>117</v>
      </c>
      <c r="F1030" s="40" t="s">
        <v>23</v>
      </c>
      <c r="G1030" s="40" t="s">
        <v>118</v>
      </c>
      <c r="H1030" s="40" t="s">
        <v>835</v>
      </c>
      <c r="I1030" s="39">
        <v>1</v>
      </c>
      <c r="J1030" s="40" t="s">
        <v>26</v>
      </c>
      <c r="K1030" s="59" t="s">
        <v>848</v>
      </c>
      <c r="L1030" s="48">
        <v>41347</v>
      </c>
      <c r="M1030" s="49">
        <v>11</v>
      </c>
      <c r="N1030" s="50">
        <v>3880000</v>
      </c>
      <c r="O1030" s="50">
        <v>42680000</v>
      </c>
    </row>
    <row r="1031" spans="1:15" s="25" customFormat="1" ht="60" customHeight="1" x14ac:dyDescent="0.2">
      <c r="A1031" s="40" t="s">
        <v>832</v>
      </c>
      <c r="B1031" s="39">
        <v>1024</v>
      </c>
      <c r="C1031" s="40" t="s">
        <v>833</v>
      </c>
      <c r="D1031" s="40" t="s">
        <v>847</v>
      </c>
      <c r="E1031" s="41" t="s">
        <v>117</v>
      </c>
      <c r="F1031" s="40" t="s">
        <v>23</v>
      </c>
      <c r="G1031" s="40" t="s">
        <v>118</v>
      </c>
      <c r="H1031" s="40" t="s">
        <v>835</v>
      </c>
      <c r="I1031" s="39">
        <v>1</v>
      </c>
      <c r="J1031" s="40" t="s">
        <v>26</v>
      </c>
      <c r="K1031" s="59" t="s">
        <v>849</v>
      </c>
      <c r="L1031" s="48">
        <v>41327</v>
      </c>
      <c r="M1031" s="49">
        <v>11</v>
      </c>
      <c r="N1031" s="50">
        <v>3370000</v>
      </c>
      <c r="O1031" s="50">
        <v>37070000</v>
      </c>
    </row>
    <row r="1032" spans="1:15" s="25" customFormat="1" ht="60" customHeight="1" x14ac:dyDescent="0.2">
      <c r="A1032" s="40" t="s">
        <v>832</v>
      </c>
      <c r="B1032" s="39">
        <v>1025</v>
      </c>
      <c r="C1032" s="40" t="s">
        <v>833</v>
      </c>
      <c r="D1032" s="40" t="s">
        <v>847</v>
      </c>
      <c r="E1032" s="41" t="s">
        <v>117</v>
      </c>
      <c r="F1032" s="40" t="s">
        <v>23</v>
      </c>
      <c r="G1032" s="40" t="s">
        <v>118</v>
      </c>
      <c r="H1032" s="40" t="s">
        <v>835</v>
      </c>
      <c r="I1032" s="39">
        <v>1</v>
      </c>
      <c r="J1032" s="40" t="s">
        <v>26</v>
      </c>
      <c r="K1032" s="59" t="s">
        <v>850</v>
      </c>
      <c r="L1032" s="48">
        <v>41297</v>
      </c>
      <c r="M1032" s="49">
        <v>0.233333333333333</v>
      </c>
      <c r="N1032" s="50">
        <v>3300000</v>
      </c>
      <c r="O1032" s="50">
        <v>770000</v>
      </c>
    </row>
    <row r="1033" spans="1:15" s="25" customFormat="1" ht="60" customHeight="1" x14ac:dyDescent="0.2">
      <c r="A1033" s="40" t="s">
        <v>832</v>
      </c>
      <c r="B1033" s="39">
        <v>1026</v>
      </c>
      <c r="C1033" s="40" t="s">
        <v>833</v>
      </c>
      <c r="D1033" s="40" t="s">
        <v>847</v>
      </c>
      <c r="E1033" s="41" t="s">
        <v>117</v>
      </c>
      <c r="F1033" s="40" t="s">
        <v>23</v>
      </c>
      <c r="G1033" s="40" t="s">
        <v>118</v>
      </c>
      <c r="H1033" s="40" t="s">
        <v>835</v>
      </c>
      <c r="I1033" s="39">
        <v>1</v>
      </c>
      <c r="J1033" s="40" t="s">
        <v>26</v>
      </c>
      <c r="K1033" s="40" t="s">
        <v>851</v>
      </c>
      <c r="L1033" s="48">
        <v>41346</v>
      </c>
      <c r="M1033" s="49">
        <v>11</v>
      </c>
      <c r="N1033" s="50">
        <v>2290000</v>
      </c>
      <c r="O1033" s="50">
        <v>25190000</v>
      </c>
    </row>
    <row r="1034" spans="1:15" s="25" customFormat="1" ht="60" customHeight="1" x14ac:dyDescent="0.2">
      <c r="A1034" s="40" t="s">
        <v>832</v>
      </c>
      <c r="B1034" s="39">
        <v>1027</v>
      </c>
      <c r="C1034" s="40" t="s">
        <v>833</v>
      </c>
      <c r="D1034" s="40" t="s">
        <v>847</v>
      </c>
      <c r="E1034" s="41" t="s">
        <v>117</v>
      </c>
      <c r="F1034" s="40" t="s">
        <v>23</v>
      </c>
      <c r="G1034" s="40" t="s">
        <v>118</v>
      </c>
      <c r="H1034" s="40" t="s">
        <v>835</v>
      </c>
      <c r="I1034" s="39">
        <v>1</v>
      </c>
      <c r="J1034" s="40" t="s">
        <v>26</v>
      </c>
      <c r="K1034" s="40" t="s">
        <v>852</v>
      </c>
      <c r="L1034" s="48">
        <v>41327</v>
      </c>
      <c r="M1034" s="49">
        <v>11</v>
      </c>
      <c r="N1034" s="50">
        <v>3370000</v>
      </c>
      <c r="O1034" s="50">
        <v>37070000</v>
      </c>
    </row>
    <row r="1035" spans="1:15" s="25" customFormat="1" ht="60" customHeight="1" x14ac:dyDescent="0.2">
      <c r="A1035" s="40" t="s">
        <v>832</v>
      </c>
      <c r="B1035" s="39">
        <v>1028</v>
      </c>
      <c r="C1035" s="40" t="s">
        <v>833</v>
      </c>
      <c r="D1035" s="40" t="s">
        <v>847</v>
      </c>
      <c r="E1035" s="41" t="s">
        <v>117</v>
      </c>
      <c r="F1035" s="40" t="s">
        <v>23</v>
      </c>
      <c r="G1035" s="40" t="s">
        <v>118</v>
      </c>
      <c r="H1035" s="40" t="s">
        <v>835</v>
      </c>
      <c r="I1035" s="39">
        <v>1</v>
      </c>
      <c r="J1035" s="40" t="s">
        <v>26</v>
      </c>
      <c r="K1035" s="40" t="s">
        <v>853</v>
      </c>
      <c r="L1035" s="48">
        <v>41340</v>
      </c>
      <c r="M1035" s="49">
        <v>11</v>
      </c>
      <c r="N1035" s="50">
        <v>1540000</v>
      </c>
      <c r="O1035" s="50">
        <v>16940000</v>
      </c>
    </row>
    <row r="1036" spans="1:15" s="25" customFormat="1" ht="60" customHeight="1" x14ac:dyDescent="0.2">
      <c r="A1036" s="40" t="s">
        <v>832</v>
      </c>
      <c r="B1036" s="39">
        <v>1029</v>
      </c>
      <c r="C1036" s="40" t="s">
        <v>833</v>
      </c>
      <c r="D1036" s="40" t="s">
        <v>847</v>
      </c>
      <c r="E1036" s="41" t="s">
        <v>117</v>
      </c>
      <c r="F1036" s="40" t="s">
        <v>23</v>
      </c>
      <c r="G1036" s="40" t="s">
        <v>118</v>
      </c>
      <c r="H1036" s="40" t="s">
        <v>835</v>
      </c>
      <c r="I1036" s="39">
        <v>1</v>
      </c>
      <c r="J1036" s="40" t="s">
        <v>26</v>
      </c>
      <c r="K1036" s="40" t="s">
        <v>854</v>
      </c>
      <c r="L1036" s="48">
        <v>41345</v>
      </c>
      <c r="M1036" s="49">
        <v>11</v>
      </c>
      <c r="N1036" s="50">
        <v>3370000</v>
      </c>
      <c r="O1036" s="50">
        <v>37070000</v>
      </c>
    </row>
    <row r="1037" spans="1:15" s="25" customFormat="1" ht="60" customHeight="1" x14ac:dyDescent="0.2">
      <c r="A1037" s="40" t="s">
        <v>832</v>
      </c>
      <c r="B1037" s="39">
        <v>1030</v>
      </c>
      <c r="C1037" s="40" t="s">
        <v>833</v>
      </c>
      <c r="D1037" s="40" t="s">
        <v>855</v>
      </c>
      <c r="E1037" s="41" t="s">
        <v>117</v>
      </c>
      <c r="F1037" s="40" t="s">
        <v>31</v>
      </c>
      <c r="G1037" s="40" t="s">
        <v>32</v>
      </c>
      <c r="H1037" s="40" t="s">
        <v>856</v>
      </c>
      <c r="I1037" s="39">
        <v>1</v>
      </c>
      <c r="J1037" s="40" t="s">
        <v>26</v>
      </c>
      <c r="K1037" s="40" t="s">
        <v>857</v>
      </c>
      <c r="L1037" s="48">
        <v>41518</v>
      </c>
      <c r="M1037" s="49">
        <v>9</v>
      </c>
      <c r="N1037" s="50">
        <f>+O1037</f>
        <v>77878376</v>
      </c>
      <c r="O1037" s="50">
        <v>77878376</v>
      </c>
    </row>
    <row r="1038" spans="1:15" s="25" customFormat="1" ht="60" customHeight="1" x14ac:dyDescent="0.2">
      <c r="A1038" s="40" t="s">
        <v>832</v>
      </c>
      <c r="B1038" s="39">
        <v>1031</v>
      </c>
      <c r="C1038" s="40" t="s">
        <v>833</v>
      </c>
      <c r="D1038" s="40" t="s">
        <v>858</v>
      </c>
      <c r="E1038" s="41" t="s">
        <v>117</v>
      </c>
      <c r="F1038" s="40" t="s">
        <v>31</v>
      </c>
      <c r="G1038" s="40" t="s">
        <v>32</v>
      </c>
      <c r="H1038" s="40" t="s">
        <v>69</v>
      </c>
      <c r="I1038" s="39">
        <v>1</v>
      </c>
      <c r="J1038" s="40" t="s">
        <v>26</v>
      </c>
      <c r="K1038" s="59" t="s">
        <v>859</v>
      </c>
      <c r="L1038" s="48">
        <v>41579</v>
      </c>
      <c r="M1038" s="49">
        <v>1</v>
      </c>
      <c r="N1038" s="50">
        <v>283918545</v>
      </c>
      <c r="O1038" s="50">
        <v>283918545</v>
      </c>
    </row>
    <row r="1039" spans="1:15" s="25" customFormat="1" ht="60" customHeight="1" x14ac:dyDescent="0.2">
      <c r="A1039" s="40" t="s">
        <v>832</v>
      </c>
      <c r="B1039" s="39">
        <v>1032</v>
      </c>
      <c r="C1039" s="40" t="s">
        <v>833</v>
      </c>
      <c r="D1039" s="40" t="s">
        <v>858</v>
      </c>
      <c r="E1039" s="41" t="s">
        <v>117</v>
      </c>
      <c r="F1039" s="40" t="s">
        <v>31</v>
      </c>
      <c r="G1039" s="40" t="s">
        <v>32</v>
      </c>
      <c r="H1039" s="40" t="s">
        <v>856</v>
      </c>
      <c r="I1039" s="39">
        <v>1</v>
      </c>
      <c r="J1039" s="40" t="s">
        <v>26</v>
      </c>
      <c r="K1039" s="40" t="s">
        <v>860</v>
      </c>
      <c r="L1039" s="48">
        <v>41518</v>
      </c>
      <c r="M1039" s="49">
        <v>8</v>
      </c>
      <c r="N1039" s="50">
        <f>+O1039</f>
        <v>19500000</v>
      </c>
      <c r="O1039" s="50">
        <v>19500000</v>
      </c>
    </row>
    <row r="1040" spans="1:15" s="25" customFormat="1" ht="60" customHeight="1" x14ac:dyDescent="0.2">
      <c r="A1040" s="40" t="s">
        <v>832</v>
      </c>
      <c r="B1040" s="39">
        <v>1033</v>
      </c>
      <c r="C1040" s="40" t="s">
        <v>833</v>
      </c>
      <c r="D1040" s="40" t="s">
        <v>858</v>
      </c>
      <c r="E1040" s="41" t="s">
        <v>117</v>
      </c>
      <c r="F1040" s="40" t="s">
        <v>31</v>
      </c>
      <c r="G1040" s="40" t="s">
        <v>32</v>
      </c>
      <c r="H1040" s="40" t="s">
        <v>856</v>
      </c>
      <c r="I1040" s="39">
        <v>1</v>
      </c>
      <c r="J1040" s="40" t="s">
        <v>26</v>
      </c>
      <c r="K1040" s="40" t="s">
        <v>860</v>
      </c>
      <c r="L1040" s="48">
        <v>41518</v>
      </c>
      <c r="M1040" s="49">
        <v>8</v>
      </c>
      <c r="N1040" s="50">
        <f>+O1040</f>
        <v>15500000</v>
      </c>
      <c r="O1040" s="50">
        <v>15500000</v>
      </c>
    </row>
    <row r="1041" spans="1:15" s="25" customFormat="1" ht="60" customHeight="1" x14ac:dyDescent="0.2">
      <c r="A1041" s="40" t="s">
        <v>832</v>
      </c>
      <c r="B1041" s="39">
        <v>1034</v>
      </c>
      <c r="C1041" s="40" t="s">
        <v>833</v>
      </c>
      <c r="D1041" s="40" t="s">
        <v>855</v>
      </c>
      <c r="E1041" s="41" t="s">
        <v>117</v>
      </c>
      <c r="F1041" s="40" t="s">
        <v>31</v>
      </c>
      <c r="G1041" s="40" t="s">
        <v>32</v>
      </c>
      <c r="H1041" s="40" t="s">
        <v>856</v>
      </c>
      <c r="I1041" s="39">
        <v>1</v>
      </c>
      <c r="J1041" s="40" t="s">
        <v>26</v>
      </c>
      <c r="K1041" s="40" t="s">
        <v>861</v>
      </c>
      <c r="L1041" s="48">
        <v>41518</v>
      </c>
      <c r="M1041" s="49">
        <v>1</v>
      </c>
      <c r="N1041" s="50">
        <v>4743079</v>
      </c>
      <c r="O1041" s="50">
        <v>4743079</v>
      </c>
    </row>
    <row r="1042" spans="1:15" s="25" customFormat="1" ht="60" customHeight="1" x14ac:dyDescent="0.2">
      <c r="A1042" s="40" t="s">
        <v>832</v>
      </c>
      <c r="B1042" s="39">
        <v>1035</v>
      </c>
      <c r="C1042" s="40" t="s">
        <v>833</v>
      </c>
      <c r="D1042" s="40" t="s">
        <v>855</v>
      </c>
      <c r="E1042" s="41" t="s">
        <v>117</v>
      </c>
      <c r="F1042" s="40" t="s">
        <v>23</v>
      </c>
      <c r="G1042" s="40" t="s">
        <v>118</v>
      </c>
      <c r="H1042" s="40" t="s">
        <v>835</v>
      </c>
      <c r="I1042" s="39">
        <v>1</v>
      </c>
      <c r="J1042" s="40" t="s">
        <v>26</v>
      </c>
      <c r="K1042" s="40" t="s">
        <v>862</v>
      </c>
      <c r="L1042" s="48">
        <v>41346</v>
      </c>
      <c r="M1042" s="49">
        <v>11</v>
      </c>
      <c r="N1042" s="50">
        <v>6800000</v>
      </c>
      <c r="O1042" s="50">
        <v>74800000</v>
      </c>
    </row>
    <row r="1043" spans="1:15" s="25" customFormat="1" ht="60" customHeight="1" x14ac:dyDescent="0.2">
      <c r="A1043" s="40" t="s">
        <v>832</v>
      </c>
      <c r="B1043" s="39">
        <v>1036</v>
      </c>
      <c r="C1043" s="40" t="s">
        <v>833</v>
      </c>
      <c r="D1043" s="40" t="s">
        <v>855</v>
      </c>
      <c r="E1043" s="41" t="s">
        <v>117</v>
      </c>
      <c r="F1043" s="40" t="s">
        <v>23</v>
      </c>
      <c r="G1043" s="40" t="s">
        <v>118</v>
      </c>
      <c r="H1043" s="40" t="s">
        <v>835</v>
      </c>
      <c r="I1043" s="39">
        <v>1</v>
      </c>
      <c r="J1043" s="40" t="s">
        <v>26</v>
      </c>
      <c r="K1043" s="40" t="s">
        <v>863</v>
      </c>
      <c r="L1043" s="48">
        <v>41353</v>
      </c>
      <c r="M1043" s="49">
        <v>11</v>
      </c>
      <c r="N1043" s="50">
        <v>1210000</v>
      </c>
      <c r="O1043" s="50">
        <v>12100000</v>
      </c>
    </row>
    <row r="1044" spans="1:15" s="25" customFormat="1" ht="60" customHeight="1" x14ac:dyDescent="0.2">
      <c r="A1044" s="40" t="s">
        <v>832</v>
      </c>
      <c r="B1044" s="39">
        <v>1037</v>
      </c>
      <c r="C1044" s="40" t="s">
        <v>833</v>
      </c>
      <c r="D1044" s="40" t="s">
        <v>855</v>
      </c>
      <c r="E1044" s="41" t="s">
        <v>117</v>
      </c>
      <c r="F1044" s="40" t="s">
        <v>23</v>
      </c>
      <c r="G1044" s="40" t="s">
        <v>118</v>
      </c>
      <c r="H1044" s="40" t="s">
        <v>835</v>
      </c>
      <c r="I1044" s="39">
        <v>1</v>
      </c>
      <c r="J1044" s="40" t="s">
        <v>26</v>
      </c>
      <c r="K1044" s="40" t="s">
        <v>864</v>
      </c>
      <c r="L1044" s="48">
        <v>41292</v>
      </c>
      <c r="M1044" s="49">
        <v>0.5</v>
      </c>
      <c r="N1044" s="50">
        <v>1165000</v>
      </c>
      <c r="O1044" s="50">
        <v>582500</v>
      </c>
    </row>
    <row r="1045" spans="1:15" s="25" customFormat="1" ht="60" customHeight="1" x14ac:dyDescent="0.2">
      <c r="A1045" s="40" t="s">
        <v>832</v>
      </c>
      <c r="B1045" s="39">
        <v>1038</v>
      </c>
      <c r="C1045" s="40" t="s">
        <v>833</v>
      </c>
      <c r="D1045" s="40" t="s">
        <v>855</v>
      </c>
      <c r="E1045" s="41" t="s">
        <v>117</v>
      </c>
      <c r="F1045" s="40" t="s">
        <v>23</v>
      </c>
      <c r="G1045" s="40" t="s">
        <v>118</v>
      </c>
      <c r="H1045" s="40" t="s">
        <v>835</v>
      </c>
      <c r="I1045" s="39">
        <v>1</v>
      </c>
      <c r="J1045" s="40" t="s">
        <v>26</v>
      </c>
      <c r="K1045" s="40" t="s">
        <v>865</v>
      </c>
      <c r="L1045" s="48">
        <v>41317</v>
      </c>
      <c r="M1045" s="49">
        <v>11</v>
      </c>
      <c r="N1045" s="50">
        <v>2290000</v>
      </c>
      <c r="O1045" s="50">
        <v>25190000</v>
      </c>
    </row>
    <row r="1046" spans="1:15" s="25" customFormat="1" ht="60" customHeight="1" x14ac:dyDescent="0.2">
      <c r="A1046" s="40" t="s">
        <v>832</v>
      </c>
      <c r="B1046" s="39">
        <v>1039</v>
      </c>
      <c r="C1046" s="40" t="s">
        <v>833</v>
      </c>
      <c r="D1046" s="40" t="s">
        <v>855</v>
      </c>
      <c r="E1046" s="41" t="s">
        <v>117</v>
      </c>
      <c r="F1046" s="40" t="s">
        <v>23</v>
      </c>
      <c r="G1046" s="40" t="s">
        <v>118</v>
      </c>
      <c r="H1046" s="40" t="s">
        <v>835</v>
      </c>
      <c r="I1046" s="39">
        <v>1</v>
      </c>
      <c r="J1046" s="40" t="s">
        <v>26</v>
      </c>
      <c r="K1046" s="40" t="s">
        <v>866</v>
      </c>
      <c r="L1046" s="48">
        <v>41331</v>
      </c>
      <c r="M1046" s="49">
        <v>11</v>
      </c>
      <c r="N1046" s="50">
        <v>1660000</v>
      </c>
      <c r="O1046" s="50">
        <v>18260000</v>
      </c>
    </row>
    <row r="1047" spans="1:15" s="25" customFormat="1" ht="60" customHeight="1" x14ac:dyDescent="0.2">
      <c r="A1047" s="40" t="s">
        <v>832</v>
      </c>
      <c r="B1047" s="39">
        <v>1040</v>
      </c>
      <c r="C1047" s="40" t="s">
        <v>833</v>
      </c>
      <c r="D1047" s="40" t="s">
        <v>855</v>
      </c>
      <c r="E1047" s="41" t="s">
        <v>117</v>
      </c>
      <c r="F1047" s="40" t="s">
        <v>23</v>
      </c>
      <c r="G1047" s="40" t="s">
        <v>118</v>
      </c>
      <c r="H1047" s="40" t="s">
        <v>835</v>
      </c>
      <c r="I1047" s="39">
        <v>1</v>
      </c>
      <c r="J1047" s="40" t="s">
        <v>26</v>
      </c>
      <c r="K1047" s="40" t="s">
        <v>867</v>
      </c>
      <c r="L1047" s="48">
        <v>41516</v>
      </c>
      <c r="M1047" s="49">
        <v>6</v>
      </c>
      <c r="N1047" s="50">
        <v>5410000</v>
      </c>
      <c r="O1047" s="50">
        <v>32460000</v>
      </c>
    </row>
    <row r="1048" spans="1:15" s="25" customFormat="1" ht="60" customHeight="1" x14ac:dyDescent="0.2">
      <c r="A1048" s="40" t="s">
        <v>832</v>
      </c>
      <c r="B1048" s="39">
        <v>1041</v>
      </c>
      <c r="C1048" s="40" t="s">
        <v>868</v>
      </c>
      <c r="D1048" s="40" t="s">
        <v>869</v>
      </c>
      <c r="E1048" s="41" t="s">
        <v>117</v>
      </c>
      <c r="F1048" s="40" t="s">
        <v>23</v>
      </c>
      <c r="G1048" s="40" t="s">
        <v>118</v>
      </c>
      <c r="H1048" s="40" t="s">
        <v>835</v>
      </c>
      <c r="I1048" s="39">
        <v>1</v>
      </c>
      <c r="J1048" s="40" t="s">
        <v>26</v>
      </c>
      <c r="K1048" s="40" t="s">
        <v>870</v>
      </c>
      <c r="L1048" s="48">
        <v>41337</v>
      </c>
      <c r="M1048" s="49">
        <v>11</v>
      </c>
      <c r="N1048" s="50">
        <v>3370000</v>
      </c>
      <c r="O1048" s="50">
        <v>37070000</v>
      </c>
    </row>
    <row r="1049" spans="1:15" s="25" customFormat="1" ht="60" customHeight="1" x14ac:dyDescent="0.2">
      <c r="A1049" s="40" t="s">
        <v>832</v>
      </c>
      <c r="B1049" s="39">
        <v>1042</v>
      </c>
      <c r="C1049" s="40" t="s">
        <v>868</v>
      </c>
      <c r="D1049" s="40" t="s">
        <v>869</v>
      </c>
      <c r="E1049" s="41" t="s">
        <v>117</v>
      </c>
      <c r="F1049" s="40" t="s">
        <v>23</v>
      </c>
      <c r="G1049" s="40" t="s">
        <v>118</v>
      </c>
      <c r="H1049" s="40" t="s">
        <v>835</v>
      </c>
      <c r="I1049" s="39">
        <v>1</v>
      </c>
      <c r="J1049" s="40" t="s">
        <v>26</v>
      </c>
      <c r="K1049" s="40" t="s">
        <v>871</v>
      </c>
      <c r="L1049" s="48">
        <v>41368</v>
      </c>
      <c r="M1049" s="49">
        <v>8.5</v>
      </c>
      <c r="N1049" s="50">
        <v>1660000</v>
      </c>
      <c r="O1049" s="50">
        <v>18500000</v>
      </c>
    </row>
    <row r="1050" spans="1:15" s="25" customFormat="1" ht="60" customHeight="1" x14ac:dyDescent="0.2">
      <c r="A1050" s="40" t="s">
        <v>832</v>
      </c>
      <c r="B1050" s="39">
        <v>1043</v>
      </c>
      <c r="C1050" s="40" t="s">
        <v>868</v>
      </c>
      <c r="D1050" s="40" t="s">
        <v>869</v>
      </c>
      <c r="E1050" s="41" t="s">
        <v>117</v>
      </c>
      <c r="F1050" s="40" t="s">
        <v>23</v>
      </c>
      <c r="G1050" s="40" t="s">
        <v>118</v>
      </c>
      <c r="H1050" s="40" t="s">
        <v>835</v>
      </c>
      <c r="I1050" s="39">
        <v>1</v>
      </c>
      <c r="J1050" s="40" t="s">
        <v>26</v>
      </c>
      <c r="K1050" s="40" t="s">
        <v>872</v>
      </c>
      <c r="L1050" s="48">
        <v>41353</v>
      </c>
      <c r="M1050" s="49">
        <v>11</v>
      </c>
      <c r="N1050" s="50">
        <v>4390000</v>
      </c>
      <c r="O1050" s="50">
        <v>43900000</v>
      </c>
    </row>
    <row r="1051" spans="1:15" s="25" customFormat="1" ht="60" customHeight="1" x14ac:dyDescent="0.2">
      <c r="A1051" s="40" t="s">
        <v>832</v>
      </c>
      <c r="B1051" s="39">
        <v>1044</v>
      </c>
      <c r="C1051" s="40" t="s">
        <v>868</v>
      </c>
      <c r="D1051" s="40" t="s">
        <v>869</v>
      </c>
      <c r="E1051" s="41" t="s">
        <v>117</v>
      </c>
      <c r="F1051" s="40" t="s">
        <v>23</v>
      </c>
      <c r="G1051" s="40" t="s">
        <v>118</v>
      </c>
      <c r="H1051" s="40" t="s">
        <v>835</v>
      </c>
      <c r="I1051" s="39">
        <v>1</v>
      </c>
      <c r="J1051" s="40" t="s">
        <v>26</v>
      </c>
      <c r="K1051" s="40" t="s">
        <v>870</v>
      </c>
      <c r="L1051" s="48">
        <v>41332</v>
      </c>
      <c r="M1051" s="49">
        <v>10</v>
      </c>
      <c r="N1051" s="50">
        <v>2990000</v>
      </c>
      <c r="O1051" s="50">
        <v>29900000</v>
      </c>
    </row>
    <row r="1052" spans="1:15" s="25" customFormat="1" ht="60" customHeight="1" x14ac:dyDescent="0.2">
      <c r="A1052" s="40" t="s">
        <v>832</v>
      </c>
      <c r="B1052" s="39">
        <v>1045</v>
      </c>
      <c r="C1052" s="40" t="s">
        <v>868</v>
      </c>
      <c r="D1052" s="40" t="s">
        <v>869</v>
      </c>
      <c r="E1052" s="41" t="s">
        <v>117</v>
      </c>
      <c r="F1052" s="40" t="s">
        <v>23</v>
      </c>
      <c r="G1052" s="40" t="s">
        <v>118</v>
      </c>
      <c r="H1052" s="40" t="s">
        <v>835</v>
      </c>
      <c r="I1052" s="39">
        <v>1</v>
      </c>
      <c r="J1052" s="40" t="s">
        <v>26</v>
      </c>
      <c r="K1052" s="40" t="s">
        <v>870</v>
      </c>
      <c r="L1052" s="48">
        <v>41623</v>
      </c>
      <c r="M1052" s="49">
        <v>1</v>
      </c>
      <c r="N1052" s="50">
        <v>1960000</v>
      </c>
      <c r="O1052" s="50">
        <v>1960000</v>
      </c>
    </row>
    <row r="1053" spans="1:15" s="25" customFormat="1" ht="60" customHeight="1" x14ac:dyDescent="0.2">
      <c r="A1053" s="40" t="s">
        <v>832</v>
      </c>
      <c r="B1053" s="39">
        <v>1046</v>
      </c>
      <c r="C1053" s="40" t="s">
        <v>868</v>
      </c>
      <c r="D1053" s="40" t="s">
        <v>869</v>
      </c>
      <c r="E1053" s="41" t="s">
        <v>117</v>
      </c>
      <c r="F1053" s="40" t="s">
        <v>23</v>
      </c>
      <c r="G1053" s="40" t="s">
        <v>118</v>
      </c>
      <c r="H1053" s="40" t="s">
        <v>835</v>
      </c>
      <c r="I1053" s="39">
        <v>1</v>
      </c>
      <c r="J1053" s="40" t="s">
        <v>26</v>
      </c>
      <c r="K1053" s="40" t="s">
        <v>873</v>
      </c>
      <c r="L1053" s="48">
        <v>41372</v>
      </c>
      <c r="M1053" s="49">
        <v>10</v>
      </c>
      <c r="N1053" s="50">
        <v>1960000</v>
      </c>
      <c r="O1053" s="50">
        <v>19600000</v>
      </c>
    </row>
    <row r="1054" spans="1:15" s="25" customFormat="1" ht="60" customHeight="1" x14ac:dyDescent="0.2">
      <c r="A1054" s="40" t="s">
        <v>832</v>
      </c>
      <c r="B1054" s="39">
        <v>1047</v>
      </c>
      <c r="C1054" s="40" t="s">
        <v>833</v>
      </c>
      <c r="D1054" s="40" t="s">
        <v>858</v>
      </c>
      <c r="E1054" s="41" t="s">
        <v>117</v>
      </c>
      <c r="F1054" s="40" t="s">
        <v>23</v>
      </c>
      <c r="G1054" s="40" t="s">
        <v>118</v>
      </c>
      <c r="H1054" s="40" t="s">
        <v>835</v>
      </c>
      <c r="I1054" s="39">
        <v>1</v>
      </c>
      <c r="J1054" s="40" t="s">
        <v>26</v>
      </c>
      <c r="K1054" s="40" t="s">
        <v>874</v>
      </c>
      <c r="L1054" s="48">
        <v>41334</v>
      </c>
      <c r="M1054" s="49">
        <v>11</v>
      </c>
      <c r="N1054" s="50">
        <v>2290000</v>
      </c>
      <c r="O1054" s="50">
        <v>25190000</v>
      </c>
    </row>
    <row r="1055" spans="1:15" s="25" customFormat="1" ht="60" customHeight="1" x14ac:dyDescent="0.2">
      <c r="A1055" s="40" t="s">
        <v>832</v>
      </c>
      <c r="B1055" s="39">
        <v>1048</v>
      </c>
      <c r="C1055" s="40" t="s">
        <v>833</v>
      </c>
      <c r="D1055" s="40" t="s">
        <v>858</v>
      </c>
      <c r="E1055" s="41" t="s">
        <v>117</v>
      </c>
      <c r="F1055" s="40" t="s">
        <v>23</v>
      </c>
      <c r="G1055" s="40" t="s">
        <v>118</v>
      </c>
      <c r="H1055" s="40" t="s">
        <v>835</v>
      </c>
      <c r="I1055" s="39">
        <v>1</v>
      </c>
      <c r="J1055" s="40" t="s">
        <v>26</v>
      </c>
      <c r="K1055" s="40" t="s">
        <v>875</v>
      </c>
      <c r="L1055" s="48">
        <v>41306</v>
      </c>
      <c r="M1055" s="49">
        <v>0.5</v>
      </c>
      <c r="N1055" s="50">
        <v>3300000</v>
      </c>
      <c r="O1055" s="50">
        <v>1650000</v>
      </c>
    </row>
    <row r="1056" spans="1:15" s="25" customFormat="1" ht="60" customHeight="1" x14ac:dyDescent="0.2">
      <c r="A1056" s="40" t="s">
        <v>832</v>
      </c>
      <c r="B1056" s="39">
        <v>1049</v>
      </c>
      <c r="C1056" s="40" t="s">
        <v>833</v>
      </c>
      <c r="D1056" s="40" t="s">
        <v>858</v>
      </c>
      <c r="E1056" s="41" t="s">
        <v>117</v>
      </c>
      <c r="F1056" s="40" t="s">
        <v>23</v>
      </c>
      <c r="G1056" s="40" t="s">
        <v>118</v>
      </c>
      <c r="H1056" s="40" t="s">
        <v>835</v>
      </c>
      <c r="I1056" s="39">
        <v>1</v>
      </c>
      <c r="J1056" s="40" t="s">
        <v>26</v>
      </c>
      <c r="K1056" s="40" t="s">
        <v>876</v>
      </c>
      <c r="L1056" s="48">
        <v>41344</v>
      </c>
      <c r="M1056" s="49">
        <v>11</v>
      </c>
      <c r="N1056" s="50">
        <v>4390000</v>
      </c>
      <c r="O1056" s="50">
        <v>48290000</v>
      </c>
    </row>
    <row r="1057" spans="1:15" s="25" customFormat="1" ht="60" customHeight="1" x14ac:dyDescent="0.2">
      <c r="A1057" s="40" t="s">
        <v>832</v>
      </c>
      <c r="B1057" s="39">
        <v>1050</v>
      </c>
      <c r="C1057" s="40" t="s">
        <v>833</v>
      </c>
      <c r="D1057" s="40" t="s">
        <v>858</v>
      </c>
      <c r="E1057" s="41" t="s">
        <v>117</v>
      </c>
      <c r="F1057" s="40" t="s">
        <v>23</v>
      </c>
      <c r="G1057" s="40" t="s">
        <v>118</v>
      </c>
      <c r="H1057" s="40" t="s">
        <v>835</v>
      </c>
      <c r="I1057" s="39">
        <v>1</v>
      </c>
      <c r="J1057" s="40" t="s">
        <v>26</v>
      </c>
      <c r="K1057" s="40" t="s">
        <v>877</v>
      </c>
      <c r="L1057" s="48">
        <v>41338</v>
      </c>
      <c r="M1057" s="49">
        <v>11</v>
      </c>
      <c r="N1057" s="50">
        <v>2990000</v>
      </c>
      <c r="O1057" s="50">
        <v>32890000</v>
      </c>
    </row>
    <row r="1058" spans="1:15" s="25" customFormat="1" ht="60" customHeight="1" x14ac:dyDescent="0.2">
      <c r="A1058" s="40" t="s">
        <v>832</v>
      </c>
      <c r="B1058" s="39">
        <v>1051</v>
      </c>
      <c r="C1058" s="40" t="s">
        <v>833</v>
      </c>
      <c r="D1058" s="40" t="s">
        <v>858</v>
      </c>
      <c r="E1058" s="41" t="s">
        <v>117</v>
      </c>
      <c r="F1058" s="40" t="s">
        <v>23</v>
      </c>
      <c r="G1058" s="40" t="s">
        <v>118</v>
      </c>
      <c r="H1058" s="40" t="s">
        <v>835</v>
      </c>
      <c r="I1058" s="39">
        <v>1</v>
      </c>
      <c r="J1058" s="40" t="s">
        <v>26</v>
      </c>
      <c r="K1058" s="40" t="s">
        <v>878</v>
      </c>
      <c r="L1058" s="48">
        <v>41345</v>
      </c>
      <c r="M1058" s="49">
        <v>11</v>
      </c>
      <c r="N1058" s="50">
        <v>2290000</v>
      </c>
      <c r="O1058" s="50">
        <v>25190000</v>
      </c>
    </row>
    <row r="1059" spans="1:15" s="25" customFormat="1" ht="60" customHeight="1" x14ac:dyDescent="0.2">
      <c r="A1059" s="40" t="s">
        <v>832</v>
      </c>
      <c r="B1059" s="39">
        <v>1052</v>
      </c>
      <c r="C1059" s="40" t="s">
        <v>833</v>
      </c>
      <c r="D1059" s="40" t="s">
        <v>858</v>
      </c>
      <c r="E1059" s="41" t="s">
        <v>117</v>
      </c>
      <c r="F1059" s="40" t="s">
        <v>23</v>
      </c>
      <c r="G1059" s="40" t="s">
        <v>118</v>
      </c>
      <c r="H1059" s="40" t="s">
        <v>835</v>
      </c>
      <c r="I1059" s="39">
        <v>1</v>
      </c>
      <c r="J1059" s="40" t="s">
        <v>26</v>
      </c>
      <c r="K1059" s="40" t="s">
        <v>879</v>
      </c>
      <c r="L1059" s="48">
        <v>41332</v>
      </c>
      <c r="M1059" s="49">
        <v>11</v>
      </c>
      <c r="N1059" s="50">
        <v>3880000</v>
      </c>
      <c r="O1059" s="50">
        <v>42680000</v>
      </c>
    </row>
    <row r="1060" spans="1:15" s="25" customFormat="1" ht="60" customHeight="1" x14ac:dyDescent="0.2">
      <c r="A1060" s="40" t="s">
        <v>832</v>
      </c>
      <c r="B1060" s="39">
        <v>1053</v>
      </c>
      <c r="C1060" s="40" t="s">
        <v>833</v>
      </c>
      <c r="D1060" s="40" t="s">
        <v>858</v>
      </c>
      <c r="E1060" s="41" t="s">
        <v>117</v>
      </c>
      <c r="F1060" s="40" t="s">
        <v>23</v>
      </c>
      <c r="G1060" s="40" t="s">
        <v>118</v>
      </c>
      <c r="H1060" s="40" t="s">
        <v>835</v>
      </c>
      <c r="I1060" s="39">
        <v>1</v>
      </c>
      <c r="J1060" s="40" t="s">
        <v>26</v>
      </c>
      <c r="K1060" s="59" t="s">
        <v>880</v>
      </c>
      <c r="L1060" s="48">
        <v>41338</v>
      </c>
      <c r="M1060" s="49">
        <v>11</v>
      </c>
      <c r="N1060" s="50">
        <v>4390000</v>
      </c>
      <c r="O1060" s="50">
        <v>48290000</v>
      </c>
    </row>
    <row r="1061" spans="1:15" s="25" customFormat="1" ht="60" customHeight="1" x14ac:dyDescent="0.2">
      <c r="A1061" s="40" t="s">
        <v>832</v>
      </c>
      <c r="B1061" s="39">
        <v>1054</v>
      </c>
      <c r="C1061" s="40" t="s">
        <v>833</v>
      </c>
      <c r="D1061" s="40" t="s">
        <v>858</v>
      </c>
      <c r="E1061" s="41" t="s">
        <v>117</v>
      </c>
      <c r="F1061" s="40" t="s">
        <v>23</v>
      </c>
      <c r="G1061" s="40" t="s">
        <v>118</v>
      </c>
      <c r="H1061" s="40" t="s">
        <v>835</v>
      </c>
      <c r="I1061" s="39">
        <v>1</v>
      </c>
      <c r="J1061" s="40" t="s">
        <v>26</v>
      </c>
      <c r="K1061" s="40" t="s">
        <v>881</v>
      </c>
      <c r="L1061" s="48">
        <v>41299</v>
      </c>
      <c r="M1061" s="49">
        <v>0.66666657894736803</v>
      </c>
      <c r="N1061" s="50">
        <v>3800000</v>
      </c>
      <c r="O1061" s="50">
        <v>2533333</v>
      </c>
    </row>
    <row r="1062" spans="1:15" s="25" customFormat="1" ht="60" customHeight="1" x14ac:dyDescent="0.2">
      <c r="A1062" s="40" t="s">
        <v>832</v>
      </c>
      <c r="B1062" s="39">
        <v>1055</v>
      </c>
      <c r="C1062" s="40" t="s">
        <v>833</v>
      </c>
      <c r="D1062" s="40" t="s">
        <v>858</v>
      </c>
      <c r="E1062" s="41" t="s">
        <v>117</v>
      </c>
      <c r="F1062" s="40" t="s">
        <v>23</v>
      </c>
      <c r="G1062" s="40" t="s">
        <v>118</v>
      </c>
      <c r="H1062" s="40" t="s">
        <v>835</v>
      </c>
      <c r="I1062" s="39">
        <v>1</v>
      </c>
      <c r="J1062" s="40" t="s">
        <v>26</v>
      </c>
      <c r="K1062" s="40" t="s">
        <v>882</v>
      </c>
      <c r="L1062" s="48">
        <v>41337</v>
      </c>
      <c r="M1062" s="49">
        <v>11</v>
      </c>
      <c r="N1062" s="50">
        <v>2290000</v>
      </c>
      <c r="O1062" s="50">
        <v>25190000</v>
      </c>
    </row>
    <row r="1063" spans="1:15" s="25" customFormat="1" ht="60" customHeight="1" x14ac:dyDescent="0.2">
      <c r="A1063" s="40" t="s">
        <v>832</v>
      </c>
      <c r="B1063" s="39">
        <v>1056</v>
      </c>
      <c r="C1063" s="40" t="s">
        <v>833</v>
      </c>
      <c r="D1063" s="40" t="s">
        <v>858</v>
      </c>
      <c r="E1063" s="41" t="s">
        <v>117</v>
      </c>
      <c r="F1063" s="40" t="s">
        <v>23</v>
      </c>
      <c r="G1063" s="40" t="s">
        <v>118</v>
      </c>
      <c r="H1063" s="40" t="s">
        <v>835</v>
      </c>
      <c r="I1063" s="39">
        <v>1</v>
      </c>
      <c r="J1063" s="40" t="s">
        <v>26</v>
      </c>
      <c r="K1063" s="40" t="s">
        <v>883</v>
      </c>
      <c r="L1063" s="48">
        <v>41345</v>
      </c>
      <c r="M1063" s="49">
        <v>11</v>
      </c>
      <c r="N1063" s="50">
        <v>3370000</v>
      </c>
      <c r="O1063" s="50">
        <v>37070000</v>
      </c>
    </row>
    <row r="1064" spans="1:15" s="25" customFormat="1" ht="60" customHeight="1" x14ac:dyDescent="0.2">
      <c r="A1064" s="40" t="s">
        <v>832</v>
      </c>
      <c r="B1064" s="39">
        <v>1057</v>
      </c>
      <c r="C1064" s="40" t="s">
        <v>833</v>
      </c>
      <c r="D1064" s="40" t="s">
        <v>858</v>
      </c>
      <c r="E1064" s="41" t="s">
        <v>117</v>
      </c>
      <c r="F1064" s="40" t="s">
        <v>23</v>
      </c>
      <c r="G1064" s="40" t="s">
        <v>118</v>
      </c>
      <c r="H1064" s="40" t="s">
        <v>835</v>
      </c>
      <c r="I1064" s="39">
        <v>1</v>
      </c>
      <c r="J1064" s="40" t="s">
        <v>26</v>
      </c>
      <c r="K1064" s="40" t="s">
        <v>854</v>
      </c>
      <c r="L1064" s="48">
        <v>41345</v>
      </c>
      <c r="M1064" s="49">
        <v>11</v>
      </c>
      <c r="N1064" s="50">
        <v>2290000</v>
      </c>
      <c r="O1064" s="50">
        <v>25190000</v>
      </c>
    </row>
    <row r="1065" spans="1:15" s="25" customFormat="1" ht="60" customHeight="1" x14ac:dyDescent="0.2">
      <c r="A1065" s="40" t="s">
        <v>832</v>
      </c>
      <c r="B1065" s="39">
        <v>1058</v>
      </c>
      <c r="C1065" s="40" t="s">
        <v>833</v>
      </c>
      <c r="D1065" s="40" t="s">
        <v>858</v>
      </c>
      <c r="E1065" s="41" t="s">
        <v>117</v>
      </c>
      <c r="F1065" s="40" t="s">
        <v>23</v>
      </c>
      <c r="G1065" s="40" t="s">
        <v>118</v>
      </c>
      <c r="H1065" s="40" t="s">
        <v>835</v>
      </c>
      <c r="I1065" s="39">
        <v>1</v>
      </c>
      <c r="J1065" s="40" t="s">
        <v>26</v>
      </c>
      <c r="K1065" s="40" t="s">
        <v>884</v>
      </c>
      <c r="L1065" s="48">
        <v>41334</v>
      </c>
      <c r="M1065" s="49">
        <v>11</v>
      </c>
      <c r="N1065" s="50">
        <v>3880000</v>
      </c>
      <c r="O1065" s="50">
        <v>42680000</v>
      </c>
    </row>
    <row r="1066" spans="1:15" s="25" customFormat="1" ht="60" customHeight="1" x14ac:dyDescent="0.2">
      <c r="A1066" s="40" t="s">
        <v>832</v>
      </c>
      <c r="B1066" s="39">
        <v>1059</v>
      </c>
      <c r="C1066" s="40" t="s">
        <v>833</v>
      </c>
      <c r="D1066" s="40" t="s">
        <v>858</v>
      </c>
      <c r="E1066" s="41" t="s">
        <v>117</v>
      </c>
      <c r="F1066" s="40" t="s">
        <v>23</v>
      </c>
      <c r="G1066" s="40" t="s">
        <v>118</v>
      </c>
      <c r="H1066" s="40" t="s">
        <v>835</v>
      </c>
      <c r="I1066" s="39">
        <v>1</v>
      </c>
      <c r="J1066" s="40" t="s">
        <v>26</v>
      </c>
      <c r="K1066" s="40" t="s">
        <v>882</v>
      </c>
      <c r="L1066" s="48">
        <v>41345</v>
      </c>
      <c r="M1066" s="49">
        <v>11</v>
      </c>
      <c r="N1066" s="50">
        <v>3370000</v>
      </c>
      <c r="O1066" s="50">
        <v>37070000</v>
      </c>
    </row>
    <row r="1067" spans="1:15" s="25" customFormat="1" ht="60" customHeight="1" x14ac:dyDescent="0.2">
      <c r="A1067" s="40" t="s">
        <v>832</v>
      </c>
      <c r="B1067" s="39">
        <v>1060</v>
      </c>
      <c r="C1067" s="40" t="s">
        <v>833</v>
      </c>
      <c r="D1067" s="40" t="s">
        <v>858</v>
      </c>
      <c r="E1067" s="41" t="s">
        <v>117</v>
      </c>
      <c r="F1067" s="40" t="s">
        <v>23</v>
      </c>
      <c r="G1067" s="40" t="s">
        <v>118</v>
      </c>
      <c r="H1067" s="40" t="s">
        <v>835</v>
      </c>
      <c r="I1067" s="39">
        <v>1</v>
      </c>
      <c r="J1067" s="40" t="s">
        <v>26</v>
      </c>
      <c r="K1067" s="40" t="s">
        <v>885</v>
      </c>
      <c r="L1067" s="48">
        <v>41337</v>
      </c>
      <c r="M1067" s="49">
        <v>11</v>
      </c>
      <c r="N1067" s="50">
        <v>2290000</v>
      </c>
      <c r="O1067" s="50">
        <v>25190000</v>
      </c>
    </row>
    <row r="1068" spans="1:15" s="25" customFormat="1" ht="60" customHeight="1" x14ac:dyDescent="0.2">
      <c r="A1068" s="40" t="s">
        <v>832</v>
      </c>
      <c r="B1068" s="39">
        <v>1061</v>
      </c>
      <c r="C1068" s="40" t="s">
        <v>833</v>
      </c>
      <c r="D1068" s="40" t="s">
        <v>858</v>
      </c>
      <c r="E1068" s="41" t="s">
        <v>117</v>
      </c>
      <c r="F1068" s="40" t="s">
        <v>23</v>
      </c>
      <c r="G1068" s="40" t="s">
        <v>118</v>
      </c>
      <c r="H1068" s="40" t="s">
        <v>835</v>
      </c>
      <c r="I1068" s="39">
        <v>1</v>
      </c>
      <c r="J1068" s="40" t="s">
        <v>26</v>
      </c>
      <c r="K1068" s="59" t="s">
        <v>886</v>
      </c>
      <c r="L1068" s="48">
        <v>41327</v>
      </c>
      <c r="M1068" s="49">
        <v>11</v>
      </c>
      <c r="N1068" s="50">
        <v>2290000</v>
      </c>
      <c r="O1068" s="50">
        <v>25190000</v>
      </c>
    </row>
    <row r="1069" spans="1:15" s="25" customFormat="1" ht="60" customHeight="1" x14ac:dyDescent="0.2">
      <c r="A1069" s="40" t="s">
        <v>832</v>
      </c>
      <c r="B1069" s="39">
        <v>1062</v>
      </c>
      <c r="C1069" s="40" t="s">
        <v>833</v>
      </c>
      <c r="D1069" s="40" t="s">
        <v>858</v>
      </c>
      <c r="E1069" s="41" t="s">
        <v>117</v>
      </c>
      <c r="F1069" s="40" t="s">
        <v>31</v>
      </c>
      <c r="G1069" s="40" t="s">
        <v>32</v>
      </c>
      <c r="H1069" s="40" t="s">
        <v>69</v>
      </c>
      <c r="I1069" s="39">
        <v>1</v>
      </c>
      <c r="J1069" s="40" t="s">
        <v>26</v>
      </c>
      <c r="K1069" s="59" t="s">
        <v>859</v>
      </c>
      <c r="L1069" s="48">
        <v>41327</v>
      </c>
      <c r="M1069" s="49">
        <v>8</v>
      </c>
      <c r="N1069" s="50">
        <f>+O1069</f>
        <v>37370672</v>
      </c>
      <c r="O1069" s="50">
        <v>37370672</v>
      </c>
    </row>
    <row r="1070" spans="1:15" s="25" customFormat="1" ht="60" customHeight="1" x14ac:dyDescent="0.2">
      <c r="A1070" s="40" t="s">
        <v>832</v>
      </c>
      <c r="B1070" s="39">
        <v>1063</v>
      </c>
      <c r="C1070" s="40" t="s">
        <v>833</v>
      </c>
      <c r="D1070" s="40" t="s">
        <v>858</v>
      </c>
      <c r="E1070" s="41" t="s">
        <v>117</v>
      </c>
      <c r="F1070" s="40" t="s">
        <v>23</v>
      </c>
      <c r="G1070" s="40" t="s">
        <v>118</v>
      </c>
      <c r="H1070" s="40" t="s">
        <v>835</v>
      </c>
      <c r="I1070" s="39">
        <v>1</v>
      </c>
      <c r="J1070" s="40" t="s">
        <v>26</v>
      </c>
      <c r="K1070" s="40" t="s">
        <v>887</v>
      </c>
      <c r="L1070" s="48">
        <v>41331</v>
      </c>
      <c r="M1070" s="49">
        <v>9</v>
      </c>
      <c r="N1070" s="50">
        <v>2990000</v>
      </c>
      <c r="O1070" s="50">
        <v>26910000</v>
      </c>
    </row>
    <row r="1071" spans="1:15" s="25" customFormat="1" ht="60" customHeight="1" x14ac:dyDescent="0.2">
      <c r="A1071" s="40" t="s">
        <v>832</v>
      </c>
      <c r="B1071" s="39">
        <v>1064</v>
      </c>
      <c r="C1071" s="40" t="s">
        <v>833</v>
      </c>
      <c r="D1071" s="40" t="s">
        <v>858</v>
      </c>
      <c r="E1071" s="41" t="s">
        <v>117</v>
      </c>
      <c r="F1071" s="40" t="s">
        <v>23</v>
      </c>
      <c r="G1071" s="40" t="s">
        <v>118</v>
      </c>
      <c r="H1071" s="40" t="s">
        <v>835</v>
      </c>
      <c r="I1071" s="39">
        <v>1</v>
      </c>
      <c r="J1071" s="40" t="s">
        <v>26</v>
      </c>
      <c r="K1071" s="40" t="s">
        <v>888</v>
      </c>
      <c r="L1071" s="48">
        <v>41331</v>
      </c>
      <c r="M1071" s="49">
        <v>1.67</v>
      </c>
      <c r="N1071" s="50">
        <v>2990000</v>
      </c>
      <c r="O1071" s="50">
        <v>4993300</v>
      </c>
    </row>
    <row r="1072" spans="1:15" s="25" customFormat="1" ht="60" customHeight="1" x14ac:dyDescent="0.2">
      <c r="A1072" s="40" t="s">
        <v>832</v>
      </c>
      <c r="B1072" s="39">
        <v>1065</v>
      </c>
      <c r="C1072" s="40" t="s">
        <v>833</v>
      </c>
      <c r="D1072" s="40" t="s">
        <v>858</v>
      </c>
      <c r="E1072" s="41" t="s">
        <v>117</v>
      </c>
      <c r="F1072" s="40" t="s">
        <v>23</v>
      </c>
      <c r="G1072" s="40" t="s">
        <v>118</v>
      </c>
      <c r="H1072" s="40" t="s">
        <v>835</v>
      </c>
      <c r="I1072" s="39">
        <v>1</v>
      </c>
      <c r="J1072" s="40" t="s">
        <v>26</v>
      </c>
      <c r="K1072" s="40" t="s">
        <v>889</v>
      </c>
      <c r="L1072" s="48">
        <v>41327</v>
      </c>
      <c r="M1072" s="49">
        <v>11</v>
      </c>
      <c r="N1072" s="50">
        <v>3880000</v>
      </c>
      <c r="O1072" s="50">
        <v>21340000</v>
      </c>
    </row>
    <row r="1073" spans="1:15" s="25" customFormat="1" ht="60" customHeight="1" x14ac:dyDescent="0.2">
      <c r="A1073" s="40" t="s">
        <v>832</v>
      </c>
      <c r="B1073" s="39">
        <v>1066</v>
      </c>
      <c r="C1073" s="40" t="s">
        <v>833</v>
      </c>
      <c r="D1073" s="40" t="s">
        <v>858</v>
      </c>
      <c r="E1073" s="41" t="s">
        <v>117</v>
      </c>
      <c r="F1073" s="40" t="s">
        <v>23</v>
      </c>
      <c r="G1073" s="40" t="s">
        <v>118</v>
      </c>
      <c r="H1073" s="40" t="s">
        <v>835</v>
      </c>
      <c r="I1073" s="39">
        <v>1</v>
      </c>
      <c r="J1073" s="40" t="s">
        <v>26</v>
      </c>
      <c r="K1073" s="40" t="s">
        <v>890</v>
      </c>
      <c r="L1073" s="48">
        <v>41327</v>
      </c>
      <c r="M1073" s="49">
        <v>11</v>
      </c>
      <c r="N1073" s="50">
        <v>3880000</v>
      </c>
      <c r="O1073" s="50">
        <v>21340000</v>
      </c>
    </row>
    <row r="1074" spans="1:15" s="25" customFormat="1" ht="60" customHeight="1" x14ac:dyDescent="0.2">
      <c r="A1074" s="40" t="s">
        <v>832</v>
      </c>
      <c r="B1074" s="39">
        <v>1067</v>
      </c>
      <c r="C1074" s="40" t="s">
        <v>833</v>
      </c>
      <c r="D1074" s="40" t="s">
        <v>858</v>
      </c>
      <c r="E1074" s="41" t="s">
        <v>117</v>
      </c>
      <c r="F1074" s="40" t="s">
        <v>23</v>
      </c>
      <c r="G1074" s="40" t="s">
        <v>118</v>
      </c>
      <c r="H1074" s="40" t="s">
        <v>835</v>
      </c>
      <c r="I1074" s="39">
        <v>1</v>
      </c>
      <c r="J1074" s="40" t="s">
        <v>26</v>
      </c>
      <c r="K1074" s="59" t="s">
        <v>891</v>
      </c>
      <c r="L1074" s="48">
        <v>41340</v>
      </c>
      <c r="M1074" s="49">
        <v>8</v>
      </c>
      <c r="N1074" s="50">
        <v>1540000</v>
      </c>
      <c r="O1074" s="50">
        <v>16940000</v>
      </c>
    </row>
    <row r="1075" spans="1:15" s="25" customFormat="1" ht="60" customHeight="1" x14ac:dyDescent="0.2">
      <c r="A1075" s="40" t="s">
        <v>832</v>
      </c>
      <c r="B1075" s="39">
        <v>1068</v>
      </c>
      <c r="C1075" s="40" t="s">
        <v>833</v>
      </c>
      <c r="D1075" s="40" t="s">
        <v>858</v>
      </c>
      <c r="E1075" s="41" t="s">
        <v>117</v>
      </c>
      <c r="F1075" s="40" t="s">
        <v>23</v>
      </c>
      <c r="G1075" s="40" t="s">
        <v>118</v>
      </c>
      <c r="H1075" s="40" t="s">
        <v>835</v>
      </c>
      <c r="I1075" s="39">
        <v>1</v>
      </c>
      <c r="J1075" s="40" t="s">
        <v>26</v>
      </c>
      <c r="K1075" s="59" t="s">
        <v>892</v>
      </c>
      <c r="L1075" s="48">
        <v>41353</v>
      </c>
      <c r="M1075" s="49">
        <v>11</v>
      </c>
      <c r="N1075" s="50">
        <v>1540000</v>
      </c>
      <c r="O1075" s="50">
        <v>15400000</v>
      </c>
    </row>
    <row r="1076" spans="1:15" s="25" customFormat="1" ht="60" customHeight="1" x14ac:dyDescent="0.2">
      <c r="A1076" s="40" t="s">
        <v>832</v>
      </c>
      <c r="B1076" s="39">
        <v>1069</v>
      </c>
      <c r="C1076" s="40" t="s">
        <v>833</v>
      </c>
      <c r="D1076" s="40" t="s">
        <v>858</v>
      </c>
      <c r="E1076" s="41" t="s">
        <v>117</v>
      </c>
      <c r="F1076" s="40" t="s">
        <v>23</v>
      </c>
      <c r="G1076" s="40" t="s">
        <v>118</v>
      </c>
      <c r="H1076" s="40" t="s">
        <v>835</v>
      </c>
      <c r="I1076" s="39">
        <v>1</v>
      </c>
      <c r="J1076" s="40" t="s">
        <v>26</v>
      </c>
      <c r="K1076" s="59" t="s">
        <v>893</v>
      </c>
      <c r="L1076" s="48">
        <v>41354</v>
      </c>
      <c r="M1076" s="49">
        <v>8</v>
      </c>
      <c r="N1076" s="50">
        <v>1540000</v>
      </c>
      <c r="O1076" s="50">
        <v>16940000</v>
      </c>
    </row>
    <row r="1077" spans="1:15" s="25" customFormat="1" ht="60" customHeight="1" x14ac:dyDescent="0.2">
      <c r="A1077" s="40" t="s">
        <v>832</v>
      </c>
      <c r="B1077" s="39">
        <v>1070</v>
      </c>
      <c r="C1077" s="40" t="s">
        <v>833</v>
      </c>
      <c r="D1077" s="40" t="s">
        <v>858</v>
      </c>
      <c r="E1077" s="41" t="s">
        <v>117</v>
      </c>
      <c r="F1077" s="40" t="s">
        <v>23</v>
      </c>
      <c r="G1077" s="40" t="s">
        <v>118</v>
      </c>
      <c r="H1077" s="40" t="s">
        <v>835</v>
      </c>
      <c r="I1077" s="39">
        <v>1</v>
      </c>
      <c r="J1077" s="40" t="s">
        <v>26</v>
      </c>
      <c r="K1077" s="40" t="s">
        <v>894</v>
      </c>
      <c r="L1077" s="48">
        <v>41346</v>
      </c>
      <c r="M1077" s="49">
        <v>11</v>
      </c>
      <c r="N1077" s="50">
        <v>2290000</v>
      </c>
      <c r="O1077" s="50">
        <v>25190000</v>
      </c>
    </row>
    <row r="1078" spans="1:15" s="25" customFormat="1" ht="60" customHeight="1" x14ac:dyDescent="0.2">
      <c r="A1078" s="40" t="s">
        <v>832</v>
      </c>
      <c r="B1078" s="39">
        <v>1071</v>
      </c>
      <c r="C1078" s="40" t="s">
        <v>833</v>
      </c>
      <c r="D1078" s="40" t="s">
        <v>858</v>
      </c>
      <c r="E1078" s="41" t="s">
        <v>117</v>
      </c>
      <c r="F1078" s="40" t="s">
        <v>23</v>
      </c>
      <c r="G1078" s="40" t="s">
        <v>118</v>
      </c>
      <c r="H1078" s="40" t="s">
        <v>835</v>
      </c>
      <c r="I1078" s="39">
        <v>1</v>
      </c>
      <c r="J1078" s="40" t="s">
        <v>26</v>
      </c>
      <c r="K1078" s="40" t="s">
        <v>895</v>
      </c>
      <c r="L1078" s="48">
        <v>41422</v>
      </c>
      <c r="M1078" s="49">
        <v>7</v>
      </c>
      <c r="N1078" s="50">
        <v>3880000</v>
      </c>
      <c r="O1078" s="50">
        <v>27160000</v>
      </c>
    </row>
    <row r="1079" spans="1:15" s="25" customFormat="1" ht="60" customHeight="1" x14ac:dyDescent="0.2">
      <c r="A1079" s="40" t="s">
        <v>832</v>
      </c>
      <c r="B1079" s="39">
        <v>1072</v>
      </c>
      <c r="C1079" s="40" t="s">
        <v>833</v>
      </c>
      <c r="D1079" s="40" t="s">
        <v>858</v>
      </c>
      <c r="E1079" s="41" t="s">
        <v>117</v>
      </c>
      <c r="F1079" s="40" t="s">
        <v>31</v>
      </c>
      <c r="G1079" s="40" t="s">
        <v>32</v>
      </c>
      <c r="H1079" s="40" t="s">
        <v>69</v>
      </c>
      <c r="I1079" s="39">
        <v>1</v>
      </c>
      <c r="J1079" s="40" t="s">
        <v>26</v>
      </c>
      <c r="K1079" s="59" t="s">
        <v>896</v>
      </c>
      <c r="L1079" s="48">
        <v>41424</v>
      </c>
      <c r="M1079" s="49">
        <v>1</v>
      </c>
      <c r="N1079" s="50">
        <f>70389488+127127167</f>
        <v>197516655</v>
      </c>
      <c r="O1079" s="50">
        <v>197516655</v>
      </c>
    </row>
    <row r="1080" spans="1:15" s="25" customFormat="1" ht="60" customHeight="1" x14ac:dyDescent="0.2">
      <c r="A1080" s="40" t="s">
        <v>832</v>
      </c>
      <c r="B1080" s="39">
        <v>1073</v>
      </c>
      <c r="C1080" s="40" t="s">
        <v>833</v>
      </c>
      <c r="D1080" s="40" t="s">
        <v>858</v>
      </c>
      <c r="E1080" s="41" t="s">
        <v>117</v>
      </c>
      <c r="F1080" s="40" t="s">
        <v>31</v>
      </c>
      <c r="G1080" s="40" t="s">
        <v>32</v>
      </c>
      <c r="H1080" s="40" t="s">
        <v>69</v>
      </c>
      <c r="I1080" s="39">
        <v>1</v>
      </c>
      <c r="J1080" s="40" t="s">
        <v>26</v>
      </c>
      <c r="K1080" s="59" t="s">
        <v>896</v>
      </c>
      <c r="L1080" s="48">
        <v>41425</v>
      </c>
      <c r="M1080" s="49">
        <v>1</v>
      </c>
      <c r="N1080" s="50">
        <v>49216328</v>
      </c>
      <c r="O1080" s="50">
        <v>49216328</v>
      </c>
    </row>
    <row r="1081" spans="1:15" s="25" customFormat="1" ht="60" customHeight="1" x14ac:dyDescent="0.2">
      <c r="A1081" s="40" t="s">
        <v>832</v>
      </c>
      <c r="B1081" s="39">
        <v>1074</v>
      </c>
      <c r="C1081" s="40" t="s">
        <v>833</v>
      </c>
      <c r="D1081" s="40" t="s">
        <v>858</v>
      </c>
      <c r="E1081" s="41" t="s">
        <v>117</v>
      </c>
      <c r="F1081" s="40" t="s">
        <v>23</v>
      </c>
      <c r="G1081" s="40" t="s">
        <v>118</v>
      </c>
      <c r="H1081" s="40" t="s">
        <v>835</v>
      </c>
      <c r="I1081" s="39">
        <v>1</v>
      </c>
      <c r="J1081" s="40" t="s">
        <v>26</v>
      </c>
      <c r="K1081" s="40" t="s">
        <v>895</v>
      </c>
      <c r="L1081" s="48">
        <v>41422</v>
      </c>
      <c r="M1081" s="49">
        <v>0.66666666666666696</v>
      </c>
      <c r="N1081" s="50">
        <v>3880000</v>
      </c>
      <c r="O1081" s="50">
        <v>2586666</v>
      </c>
    </row>
    <row r="1082" spans="1:15" s="25" customFormat="1" ht="60" customHeight="1" x14ac:dyDescent="0.2">
      <c r="A1082" s="40" t="s">
        <v>832</v>
      </c>
      <c r="B1082" s="39">
        <v>1075</v>
      </c>
      <c r="C1082" s="40" t="s">
        <v>833</v>
      </c>
      <c r="D1082" s="40" t="s">
        <v>858</v>
      </c>
      <c r="E1082" s="41" t="s">
        <v>117</v>
      </c>
      <c r="F1082" s="40" t="s">
        <v>23</v>
      </c>
      <c r="G1082" s="40" t="s">
        <v>118</v>
      </c>
      <c r="H1082" s="40" t="s">
        <v>835</v>
      </c>
      <c r="I1082" s="39">
        <v>1</v>
      </c>
      <c r="J1082" s="40" t="s">
        <v>26</v>
      </c>
      <c r="K1082" s="59" t="s">
        <v>897</v>
      </c>
      <c r="L1082" s="48">
        <v>41390</v>
      </c>
      <c r="M1082" s="49">
        <v>11</v>
      </c>
      <c r="N1082" s="50">
        <v>2290000</v>
      </c>
      <c r="O1082" s="50">
        <v>30330000</v>
      </c>
    </row>
    <row r="1083" spans="1:15" s="25" customFormat="1" ht="60" customHeight="1" x14ac:dyDescent="0.2">
      <c r="A1083" s="40" t="s">
        <v>832</v>
      </c>
      <c r="B1083" s="39">
        <v>1076</v>
      </c>
      <c r="C1083" s="40" t="s">
        <v>833</v>
      </c>
      <c r="D1083" s="40" t="s">
        <v>858</v>
      </c>
      <c r="E1083" s="41" t="s">
        <v>117</v>
      </c>
      <c r="F1083" s="40" t="s">
        <v>23</v>
      </c>
      <c r="G1083" s="40" t="s">
        <v>118</v>
      </c>
      <c r="H1083" s="40" t="s">
        <v>835</v>
      </c>
      <c r="I1083" s="39">
        <v>1</v>
      </c>
      <c r="J1083" s="40" t="s">
        <v>26</v>
      </c>
      <c r="K1083" s="40" t="s">
        <v>898</v>
      </c>
      <c r="L1083" s="48">
        <v>41394</v>
      </c>
      <c r="M1083" s="45">
        <v>9</v>
      </c>
      <c r="N1083" s="50">
        <v>3880000</v>
      </c>
      <c r="O1083" s="50">
        <v>34920000</v>
      </c>
    </row>
    <row r="1084" spans="1:15" s="25" customFormat="1" ht="60" customHeight="1" x14ac:dyDescent="0.2">
      <c r="A1084" s="40" t="s">
        <v>832</v>
      </c>
      <c r="B1084" s="39">
        <v>1077</v>
      </c>
      <c r="C1084" s="40" t="s">
        <v>833</v>
      </c>
      <c r="D1084" s="40" t="s">
        <v>858</v>
      </c>
      <c r="E1084" s="41" t="s">
        <v>117</v>
      </c>
      <c r="F1084" s="40" t="s">
        <v>23</v>
      </c>
      <c r="G1084" s="40" t="s">
        <v>118</v>
      </c>
      <c r="H1084" s="40" t="s">
        <v>835</v>
      </c>
      <c r="I1084" s="39">
        <v>1</v>
      </c>
      <c r="J1084" s="40" t="s">
        <v>26</v>
      </c>
      <c r="K1084" s="40" t="s">
        <v>899</v>
      </c>
      <c r="L1084" s="48">
        <v>41389</v>
      </c>
      <c r="M1084" s="45">
        <v>10</v>
      </c>
      <c r="N1084" s="50">
        <v>3370000</v>
      </c>
      <c r="O1084" s="50">
        <v>30330000</v>
      </c>
    </row>
    <row r="1085" spans="1:15" s="25" customFormat="1" ht="60" customHeight="1" x14ac:dyDescent="0.2">
      <c r="A1085" s="40" t="s">
        <v>832</v>
      </c>
      <c r="B1085" s="39">
        <v>1078</v>
      </c>
      <c r="C1085" s="40" t="s">
        <v>833</v>
      </c>
      <c r="D1085" s="40" t="s">
        <v>858</v>
      </c>
      <c r="E1085" s="41" t="s">
        <v>117</v>
      </c>
      <c r="F1085" s="40" t="s">
        <v>23</v>
      </c>
      <c r="G1085" s="40" t="s">
        <v>118</v>
      </c>
      <c r="H1085" s="40" t="s">
        <v>835</v>
      </c>
      <c r="I1085" s="39">
        <v>1</v>
      </c>
      <c r="J1085" s="40" t="s">
        <v>26</v>
      </c>
      <c r="K1085" s="60" t="s">
        <v>900</v>
      </c>
      <c r="L1085" s="58">
        <v>41426</v>
      </c>
      <c r="M1085" s="49">
        <v>7</v>
      </c>
      <c r="N1085" s="61">
        <v>3370000</v>
      </c>
      <c r="O1085" s="50">
        <v>10851400</v>
      </c>
    </row>
    <row r="1086" spans="1:15" s="25" customFormat="1" ht="60" customHeight="1" x14ac:dyDescent="0.2">
      <c r="A1086" s="40" t="s">
        <v>832</v>
      </c>
      <c r="B1086" s="39">
        <v>1079</v>
      </c>
      <c r="C1086" s="40" t="s">
        <v>833</v>
      </c>
      <c r="D1086" s="40" t="s">
        <v>858</v>
      </c>
      <c r="E1086" s="41" t="s">
        <v>117</v>
      </c>
      <c r="F1086" s="40" t="s">
        <v>23</v>
      </c>
      <c r="G1086" s="40" t="s">
        <v>118</v>
      </c>
      <c r="H1086" s="40" t="s">
        <v>835</v>
      </c>
      <c r="I1086" s="39">
        <v>1</v>
      </c>
      <c r="J1086" s="40" t="s">
        <v>901</v>
      </c>
      <c r="K1086" s="62"/>
      <c r="L1086" s="58">
        <v>41426</v>
      </c>
      <c r="M1086" s="49">
        <v>7</v>
      </c>
      <c r="N1086" s="61">
        <v>3370000</v>
      </c>
      <c r="O1086" s="50">
        <v>12738600</v>
      </c>
    </row>
    <row r="1087" spans="1:15" s="25" customFormat="1" ht="60" customHeight="1" x14ac:dyDescent="0.2">
      <c r="A1087" s="40" t="s">
        <v>832</v>
      </c>
      <c r="B1087" s="39">
        <v>1080</v>
      </c>
      <c r="C1087" s="40" t="s">
        <v>833</v>
      </c>
      <c r="D1087" s="40" t="s">
        <v>858</v>
      </c>
      <c r="E1087" s="41" t="s">
        <v>117</v>
      </c>
      <c r="F1087" s="40" t="s">
        <v>23</v>
      </c>
      <c r="G1087" s="40" t="s">
        <v>118</v>
      </c>
      <c r="H1087" s="40" t="s">
        <v>835</v>
      </c>
      <c r="I1087" s="39">
        <v>1</v>
      </c>
      <c r="J1087" s="40" t="s">
        <v>26</v>
      </c>
      <c r="K1087" s="60" t="s">
        <v>902</v>
      </c>
      <c r="L1087" s="58">
        <v>41472</v>
      </c>
      <c r="M1087" s="49">
        <v>7</v>
      </c>
      <c r="N1087" s="61">
        <v>3370000</v>
      </c>
      <c r="O1087" s="50">
        <v>10851400</v>
      </c>
    </row>
    <row r="1088" spans="1:15" s="25" customFormat="1" ht="60" customHeight="1" x14ac:dyDescent="0.2">
      <c r="A1088" s="40" t="s">
        <v>832</v>
      </c>
      <c r="B1088" s="39">
        <v>1081</v>
      </c>
      <c r="C1088" s="40" t="s">
        <v>833</v>
      </c>
      <c r="D1088" s="40" t="s">
        <v>858</v>
      </c>
      <c r="E1088" s="41" t="s">
        <v>117</v>
      </c>
      <c r="F1088" s="40" t="s">
        <v>23</v>
      </c>
      <c r="G1088" s="40" t="s">
        <v>118</v>
      </c>
      <c r="H1088" s="40" t="s">
        <v>835</v>
      </c>
      <c r="I1088" s="39">
        <v>1</v>
      </c>
      <c r="J1088" s="40" t="s">
        <v>901</v>
      </c>
      <c r="K1088" s="62"/>
      <c r="L1088" s="58">
        <v>41472</v>
      </c>
      <c r="M1088" s="49">
        <v>7</v>
      </c>
      <c r="N1088" s="61">
        <v>3370000</v>
      </c>
      <c r="O1088" s="50">
        <v>12738600</v>
      </c>
    </row>
    <row r="1089" spans="1:15" s="25" customFormat="1" ht="60" customHeight="1" x14ac:dyDescent="0.2">
      <c r="A1089" s="40" t="s">
        <v>832</v>
      </c>
      <c r="B1089" s="39">
        <v>1082</v>
      </c>
      <c r="C1089" s="40" t="s">
        <v>833</v>
      </c>
      <c r="D1089" s="40" t="s">
        <v>858</v>
      </c>
      <c r="E1089" s="41" t="s">
        <v>117</v>
      </c>
      <c r="F1089" s="40" t="s">
        <v>23</v>
      </c>
      <c r="G1089" s="40" t="s">
        <v>118</v>
      </c>
      <c r="H1089" s="40" t="s">
        <v>835</v>
      </c>
      <c r="I1089" s="39">
        <v>1</v>
      </c>
      <c r="J1089" s="40" t="s">
        <v>26</v>
      </c>
      <c r="K1089" s="60" t="s">
        <v>903</v>
      </c>
      <c r="L1089" s="58">
        <v>41426</v>
      </c>
      <c r="M1089" s="49">
        <v>7</v>
      </c>
      <c r="N1089" s="61">
        <v>3370000</v>
      </c>
      <c r="O1089" s="50">
        <v>10851400</v>
      </c>
    </row>
    <row r="1090" spans="1:15" s="25" customFormat="1" ht="60" customHeight="1" x14ac:dyDescent="0.2">
      <c r="A1090" s="40" t="s">
        <v>832</v>
      </c>
      <c r="B1090" s="39">
        <v>1083</v>
      </c>
      <c r="C1090" s="40" t="s">
        <v>833</v>
      </c>
      <c r="D1090" s="40" t="s">
        <v>858</v>
      </c>
      <c r="E1090" s="41" t="s">
        <v>117</v>
      </c>
      <c r="F1090" s="40" t="s">
        <v>23</v>
      </c>
      <c r="G1090" s="40" t="s">
        <v>118</v>
      </c>
      <c r="H1090" s="40" t="s">
        <v>835</v>
      </c>
      <c r="I1090" s="39">
        <v>1</v>
      </c>
      <c r="J1090" s="40" t="s">
        <v>901</v>
      </c>
      <c r="K1090" s="62"/>
      <c r="L1090" s="58">
        <v>41426</v>
      </c>
      <c r="M1090" s="49">
        <v>7</v>
      </c>
      <c r="N1090" s="61">
        <v>3370000</v>
      </c>
      <c r="O1090" s="50">
        <v>12738600</v>
      </c>
    </row>
    <row r="1091" spans="1:15" s="25" customFormat="1" ht="60" customHeight="1" x14ac:dyDescent="0.2">
      <c r="A1091" s="40" t="s">
        <v>832</v>
      </c>
      <c r="B1091" s="39">
        <v>1084</v>
      </c>
      <c r="C1091" s="40" t="s">
        <v>833</v>
      </c>
      <c r="D1091" s="40" t="s">
        <v>858</v>
      </c>
      <c r="E1091" s="41" t="s">
        <v>117</v>
      </c>
      <c r="F1091" s="40" t="s">
        <v>23</v>
      </c>
      <c r="G1091" s="40" t="s">
        <v>118</v>
      </c>
      <c r="H1091" s="40" t="s">
        <v>835</v>
      </c>
      <c r="I1091" s="39">
        <v>1</v>
      </c>
      <c r="J1091" s="40" t="s">
        <v>26</v>
      </c>
      <c r="K1091" s="60" t="s">
        <v>904</v>
      </c>
      <c r="L1091" s="58">
        <v>41426</v>
      </c>
      <c r="M1091" s="49">
        <v>7</v>
      </c>
      <c r="N1091" s="61">
        <v>3370000</v>
      </c>
      <c r="O1091" s="50">
        <v>10851400</v>
      </c>
    </row>
    <row r="1092" spans="1:15" s="25" customFormat="1" ht="60" customHeight="1" x14ac:dyDescent="0.2">
      <c r="A1092" s="40" t="s">
        <v>832</v>
      </c>
      <c r="B1092" s="39">
        <v>1085</v>
      </c>
      <c r="C1092" s="40" t="s">
        <v>833</v>
      </c>
      <c r="D1092" s="40" t="s">
        <v>858</v>
      </c>
      <c r="E1092" s="41" t="s">
        <v>117</v>
      </c>
      <c r="F1092" s="40" t="s">
        <v>23</v>
      </c>
      <c r="G1092" s="40" t="s">
        <v>118</v>
      </c>
      <c r="H1092" s="40" t="s">
        <v>835</v>
      </c>
      <c r="I1092" s="39">
        <v>1</v>
      </c>
      <c r="J1092" s="40" t="s">
        <v>901</v>
      </c>
      <c r="K1092" s="62"/>
      <c r="L1092" s="58">
        <v>41426</v>
      </c>
      <c r="M1092" s="49">
        <v>7</v>
      </c>
      <c r="N1092" s="61">
        <v>3370000</v>
      </c>
      <c r="O1092" s="50">
        <v>12738600</v>
      </c>
    </row>
    <row r="1093" spans="1:15" s="25" customFormat="1" ht="60" customHeight="1" x14ac:dyDescent="0.2">
      <c r="A1093" s="40" t="s">
        <v>832</v>
      </c>
      <c r="B1093" s="39">
        <v>1086</v>
      </c>
      <c r="C1093" s="40" t="s">
        <v>833</v>
      </c>
      <c r="D1093" s="40" t="s">
        <v>858</v>
      </c>
      <c r="E1093" s="41" t="s">
        <v>117</v>
      </c>
      <c r="F1093" s="40" t="s">
        <v>23</v>
      </c>
      <c r="G1093" s="40" t="s">
        <v>118</v>
      </c>
      <c r="H1093" s="40" t="s">
        <v>835</v>
      </c>
      <c r="I1093" s="39">
        <v>1</v>
      </c>
      <c r="J1093" s="40" t="s">
        <v>26</v>
      </c>
      <c r="K1093" s="60" t="s">
        <v>905</v>
      </c>
      <c r="L1093" s="58">
        <v>41471</v>
      </c>
      <c r="M1093" s="49">
        <v>7</v>
      </c>
      <c r="N1093" s="61">
        <v>3370000</v>
      </c>
      <c r="O1093" s="50">
        <v>10851400</v>
      </c>
    </row>
    <row r="1094" spans="1:15" s="25" customFormat="1" ht="60" customHeight="1" x14ac:dyDescent="0.2">
      <c r="A1094" s="40" t="s">
        <v>832</v>
      </c>
      <c r="B1094" s="39">
        <v>1087</v>
      </c>
      <c r="C1094" s="40" t="s">
        <v>833</v>
      </c>
      <c r="D1094" s="40" t="s">
        <v>858</v>
      </c>
      <c r="E1094" s="41" t="s">
        <v>117</v>
      </c>
      <c r="F1094" s="40" t="s">
        <v>23</v>
      </c>
      <c r="G1094" s="40" t="s">
        <v>118</v>
      </c>
      <c r="H1094" s="40" t="s">
        <v>835</v>
      </c>
      <c r="I1094" s="39">
        <v>1</v>
      </c>
      <c r="J1094" s="40" t="s">
        <v>901</v>
      </c>
      <c r="K1094" s="62"/>
      <c r="L1094" s="58">
        <v>41471</v>
      </c>
      <c r="M1094" s="49">
        <v>7</v>
      </c>
      <c r="N1094" s="61">
        <v>3370000</v>
      </c>
      <c r="O1094" s="50">
        <v>12738600</v>
      </c>
    </row>
    <row r="1095" spans="1:15" s="25" customFormat="1" ht="60" customHeight="1" x14ac:dyDescent="0.2">
      <c r="A1095" s="40" t="s">
        <v>832</v>
      </c>
      <c r="B1095" s="39">
        <v>1088</v>
      </c>
      <c r="C1095" s="40" t="s">
        <v>833</v>
      </c>
      <c r="D1095" s="40" t="s">
        <v>858</v>
      </c>
      <c r="E1095" s="41" t="s">
        <v>117</v>
      </c>
      <c r="F1095" s="40" t="s">
        <v>23</v>
      </c>
      <c r="G1095" s="40" t="s">
        <v>118</v>
      </c>
      <c r="H1095" s="40" t="s">
        <v>835</v>
      </c>
      <c r="I1095" s="39">
        <v>1</v>
      </c>
      <c r="J1095" s="40" t="s">
        <v>26</v>
      </c>
      <c r="K1095" s="60" t="s">
        <v>906</v>
      </c>
      <c r="L1095" s="58">
        <v>41471</v>
      </c>
      <c r="M1095" s="49">
        <v>7</v>
      </c>
      <c r="N1095" s="61">
        <v>2990000</v>
      </c>
      <c r="O1095" s="50">
        <v>10967600</v>
      </c>
    </row>
    <row r="1096" spans="1:15" s="25" customFormat="1" ht="60" customHeight="1" x14ac:dyDescent="0.2">
      <c r="A1096" s="40" t="s">
        <v>832</v>
      </c>
      <c r="B1096" s="39">
        <v>1089</v>
      </c>
      <c r="C1096" s="40" t="s">
        <v>833</v>
      </c>
      <c r="D1096" s="40" t="s">
        <v>858</v>
      </c>
      <c r="E1096" s="41" t="s">
        <v>117</v>
      </c>
      <c r="F1096" s="40" t="s">
        <v>23</v>
      </c>
      <c r="G1096" s="40" t="s">
        <v>118</v>
      </c>
      <c r="H1096" s="40" t="s">
        <v>835</v>
      </c>
      <c r="I1096" s="39">
        <v>1</v>
      </c>
      <c r="J1096" s="40" t="s">
        <v>901</v>
      </c>
      <c r="K1096" s="62"/>
      <c r="L1096" s="58">
        <v>41471</v>
      </c>
      <c r="M1096" s="49">
        <v>7</v>
      </c>
      <c r="N1096" s="61">
        <v>2990000</v>
      </c>
      <c r="O1096" s="50">
        <v>9962400</v>
      </c>
    </row>
    <row r="1097" spans="1:15" s="25" customFormat="1" ht="60" customHeight="1" x14ac:dyDescent="0.2">
      <c r="A1097" s="40" t="s">
        <v>832</v>
      </c>
      <c r="B1097" s="39">
        <v>1090</v>
      </c>
      <c r="C1097" s="40" t="s">
        <v>833</v>
      </c>
      <c r="D1097" s="40" t="s">
        <v>858</v>
      </c>
      <c r="E1097" s="41" t="s">
        <v>117</v>
      </c>
      <c r="F1097" s="40" t="s">
        <v>23</v>
      </c>
      <c r="G1097" s="40" t="s">
        <v>118</v>
      </c>
      <c r="H1097" s="40" t="s">
        <v>835</v>
      </c>
      <c r="I1097" s="39">
        <v>1</v>
      </c>
      <c r="J1097" s="40" t="s">
        <v>26</v>
      </c>
      <c r="K1097" s="60" t="s">
        <v>907</v>
      </c>
      <c r="L1097" s="58">
        <v>41472</v>
      </c>
      <c r="M1097" s="49">
        <v>7</v>
      </c>
      <c r="N1097" s="61">
        <v>1660000</v>
      </c>
      <c r="O1097" s="50">
        <v>5345200</v>
      </c>
    </row>
    <row r="1098" spans="1:15" s="25" customFormat="1" ht="60" customHeight="1" x14ac:dyDescent="0.2">
      <c r="A1098" s="40" t="s">
        <v>832</v>
      </c>
      <c r="B1098" s="39">
        <v>1091</v>
      </c>
      <c r="C1098" s="40" t="s">
        <v>833</v>
      </c>
      <c r="D1098" s="40" t="s">
        <v>858</v>
      </c>
      <c r="E1098" s="41" t="s">
        <v>117</v>
      </c>
      <c r="F1098" s="40" t="s">
        <v>23</v>
      </c>
      <c r="G1098" s="40" t="s">
        <v>118</v>
      </c>
      <c r="H1098" s="40" t="s">
        <v>835</v>
      </c>
      <c r="I1098" s="39">
        <v>1</v>
      </c>
      <c r="J1098" s="40" t="s">
        <v>901</v>
      </c>
      <c r="K1098" s="62"/>
      <c r="L1098" s="58">
        <v>41472</v>
      </c>
      <c r="M1098" s="49">
        <v>7</v>
      </c>
      <c r="N1098" s="61">
        <v>1660000</v>
      </c>
      <c r="O1098" s="50">
        <v>6274800</v>
      </c>
    </row>
    <row r="1099" spans="1:15" s="25" customFormat="1" ht="60" customHeight="1" x14ac:dyDescent="0.2">
      <c r="A1099" s="40" t="s">
        <v>832</v>
      </c>
      <c r="B1099" s="39">
        <v>1092</v>
      </c>
      <c r="C1099" s="40" t="s">
        <v>833</v>
      </c>
      <c r="D1099" s="40" t="s">
        <v>858</v>
      </c>
      <c r="E1099" s="41" t="s">
        <v>117</v>
      </c>
      <c r="F1099" s="40" t="s">
        <v>23</v>
      </c>
      <c r="G1099" s="40" t="s">
        <v>118</v>
      </c>
      <c r="H1099" s="40" t="s">
        <v>835</v>
      </c>
      <c r="I1099" s="39">
        <v>1</v>
      </c>
      <c r="J1099" s="40" t="s">
        <v>26</v>
      </c>
      <c r="K1099" s="60" t="s">
        <v>907</v>
      </c>
      <c r="L1099" s="58">
        <v>41426</v>
      </c>
      <c r="M1099" s="49">
        <v>7</v>
      </c>
      <c r="N1099" s="61">
        <v>3370000</v>
      </c>
      <c r="O1099" s="50">
        <v>5345200</v>
      </c>
    </row>
    <row r="1100" spans="1:15" s="25" customFormat="1" ht="60" customHeight="1" x14ac:dyDescent="0.2">
      <c r="A1100" s="40" t="s">
        <v>832</v>
      </c>
      <c r="B1100" s="39">
        <v>1093</v>
      </c>
      <c r="C1100" s="40" t="s">
        <v>833</v>
      </c>
      <c r="D1100" s="40" t="s">
        <v>858</v>
      </c>
      <c r="E1100" s="41" t="s">
        <v>117</v>
      </c>
      <c r="F1100" s="40" t="s">
        <v>23</v>
      </c>
      <c r="G1100" s="40" t="s">
        <v>118</v>
      </c>
      <c r="H1100" s="40" t="s">
        <v>835</v>
      </c>
      <c r="I1100" s="39">
        <v>1</v>
      </c>
      <c r="J1100" s="40" t="s">
        <v>901</v>
      </c>
      <c r="K1100" s="62"/>
      <c r="L1100" s="58">
        <v>41426</v>
      </c>
      <c r="M1100" s="49">
        <v>7</v>
      </c>
      <c r="N1100" s="61">
        <v>3370000</v>
      </c>
      <c r="O1100" s="50">
        <v>6274800</v>
      </c>
    </row>
    <row r="1101" spans="1:15" s="25" customFormat="1" ht="60" customHeight="1" x14ac:dyDescent="0.2">
      <c r="A1101" s="40" t="s">
        <v>832</v>
      </c>
      <c r="B1101" s="39">
        <v>1094</v>
      </c>
      <c r="C1101" s="40" t="s">
        <v>833</v>
      </c>
      <c r="D1101" s="40" t="s">
        <v>858</v>
      </c>
      <c r="E1101" s="41" t="s">
        <v>117</v>
      </c>
      <c r="F1101" s="40" t="s">
        <v>23</v>
      </c>
      <c r="G1101" s="40" t="s">
        <v>118</v>
      </c>
      <c r="H1101" s="40" t="s">
        <v>835</v>
      </c>
      <c r="I1101" s="39">
        <v>1</v>
      </c>
      <c r="J1101" s="40" t="s">
        <v>26</v>
      </c>
      <c r="K1101" s="60" t="s">
        <v>908</v>
      </c>
      <c r="L1101" s="58">
        <v>41426</v>
      </c>
      <c r="M1101" s="49">
        <v>7</v>
      </c>
      <c r="N1101" s="61">
        <v>3880000</v>
      </c>
      <c r="O1101" s="95">
        <v>12493600</v>
      </c>
    </row>
    <row r="1102" spans="1:15" s="25" customFormat="1" ht="60" customHeight="1" x14ac:dyDescent="0.2">
      <c r="A1102" s="40" t="s">
        <v>832</v>
      </c>
      <c r="B1102" s="39">
        <v>1095</v>
      </c>
      <c r="C1102" s="40" t="s">
        <v>833</v>
      </c>
      <c r="D1102" s="40" t="s">
        <v>858</v>
      </c>
      <c r="E1102" s="41" t="s">
        <v>117</v>
      </c>
      <c r="F1102" s="40" t="s">
        <v>23</v>
      </c>
      <c r="G1102" s="40" t="s">
        <v>118</v>
      </c>
      <c r="H1102" s="40" t="s">
        <v>835</v>
      </c>
      <c r="I1102" s="39">
        <v>1</v>
      </c>
      <c r="J1102" s="40" t="s">
        <v>901</v>
      </c>
      <c r="K1102" s="63"/>
      <c r="L1102" s="58">
        <v>41426</v>
      </c>
      <c r="M1102" s="49">
        <v>7</v>
      </c>
      <c r="N1102" s="61">
        <v>3880000</v>
      </c>
      <c r="O1102" s="50">
        <v>14666400</v>
      </c>
    </row>
    <row r="1103" spans="1:15" s="25" customFormat="1" ht="60" customHeight="1" x14ac:dyDescent="0.2">
      <c r="A1103" s="40" t="s">
        <v>832</v>
      </c>
      <c r="B1103" s="39">
        <v>1096</v>
      </c>
      <c r="C1103" s="40" t="s">
        <v>833</v>
      </c>
      <c r="D1103" s="40" t="s">
        <v>858</v>
      </c>
      <c r="E1103" s="41" t="s">
        <v>117</v>
      </c>
      <c r="F1103" s="40" t="s">
        <v>23</v>
      </c>
      <c r="G1103" s="40" t="s">
        <v>118</v>
      </c>
      <c r="H1103" s="40" t="s">
        <v>835</v>
      </c>
      <c r="I1103" s="39">
        <v>1</v>
      </c>
      <c r="J1103" s="40" t="s">
        <v>901</v>
      </c>
      <c r="K1103" s="64" t="s">
        <v>908</v>
      </c>
      <c r="L1103" s="58">
        <v>41518</v>
      </c>
      <c r="M1103" s="49">
        <v>1</v>
      </c>
      <c r="N1103" s="61">
        <v>12738600</v>
      </c>
      <c r="O1103" s="50">
        <v>12738600</v>
      </c>
    </row>
    <row r="1104" spans="1:15" s="25" customFormat="1" ht="60" customHeight="1" x14ac:dyDescent="0.2">
      <c r="A1104" s="40" t="s">
        <v>832</v>
      </c>
      <c r="B1104" s="39">
        <v>1097</v>
      </c>
      <c r="C1104" s="40" t="s">
        <v>833</v>
      </c>
      <c r="D1104" s="40" t="s">
        <v>858</v>
      </c>
      <c r="E1104" s="41" t="s">
        <v>117</v>
      </c>
      <c r="F1104" s="40" t="s">
        <v>31</v>
      </c>
      <c r="G1104" s="40" t="s">
        <v>32</v>
      </c>
      <c r="H1104" s="40" t="s">
        <v>856</v>
      </c>
      <c r="I1104" s="39">
        <v>1</v>
      </c>
      <c r="J1104" s="40" t="s">
        <v>26</v>
      </c>
      <c r="K1104" s="65" t="s">
        <v>909</v>
      </c>
      <c r="L1104" s="58">
        <v>41518</v>
      </c>
      <c r="M1104" s="49">
        <v>1</v>
      </c>
      <c r="N1104" s="61">
        <v>2000000</v>
      </c>
      <c r="O1104" s="50">
        <v>2000000</v>
      </c>
    </row>
    <row r="1105" spans="1:15" s="25" customFormat="1" ht="60" customHeight="1" x14ac:dyDescent="0.2">
      <c r="A1105" s="40" t="s">
        <v>832</v>
      </c>
      <c r="B1105" s="39">
        <v>1098</v>
      </c>
      <c r="C1105" s="40" t="s">
        <v>833</v>
      </c>
      <c r="D1105" s="40" t="s">
        <v>858</v>
      </c>
      <c r="E1105" s="41" t="s">
        <v>117</v>
      </c>
      <c r="F1105" s="40" t="s">
        <v>31</v>
      </c>
      <c r="G1105" s="40" t="s">
        <v>32</v>
      </c>
      <c r="H1105" s="40" t="s">
        <v>856</v>
      </c>
      <c r="I1105" s="39">
        <v>1</v>
      </c>
      <c r="J1105" s="40" t="s">
        <v>901</v>
      </c>
      <c r="K1105" s="40" t="s">
        <v>910</v>
      </c>
      <c r="L1105" s="58">
        <v>41426</v>
      </c>
      <c r="M1105" s="45">
        <v>1</v>
      </c>
      <c r="N1105" s="50">
        <f>28846878</f>
        <v>28846878</v>
      </c>
      <c r="O1105" s="50">
        <v>28846878</v>
      </c>
    </row>
    <row r="1106" spans="1:15" s="25" customFormat="1" ht="60" customHeight="1" x14ac:dyDescent="0.2">
      <c r="A1106" s="40" t="s">
        <v>832</v>
      </c>
      <c r="B1106" s="39">
        <v>1099</v>
      </c>
      <c r="C1106" s="40" t="s">
        <v>833</v>
      </c>
      <c r="D1106" s="40" t="s">
        <v>858</v>
      </c>
      <c r="E1106" s="41" t="s">
        <v>117</v>
      </c>
      <c r="F1106" s="40" t="s">
        <v>31</v>
      </c>
      <c r="G1106" s="40" t="s">
        <v>32</v>
      </c>
      <c r="H1106" s="40" t="s">
        <v>69</v>
      </c>
      <c r="I1106" s="39">
        <v>1</v>
      </c>
      <c r="J1106" s="40" t="s">
        <v>901</v>
      </c>
      <c r="K1106" s="59" t="s">
        <v>859</v>
      </c>
      <c r="L1106" s="58">
        <v>41396</v>
      </c>
      <c r="M1106" s="45">
        <v>1</v>
      </c>
      <c r="N1106" s="50">
        <v>45560000</v>
      </c>
      <c r="O1106" s="50">
        <v>45560000</v>
      </c>
    </row>
    <row r="1107" spans="1:15" s="25" customFormat="1" ht="60" customHeight="1" x14ac:dyDescent="0.2">
      <c r="A1107" s="40" t="s">
        <v>832</v>
      </c>
      <c r="B1107" s="39">
        <v>1100</v>
      </c>
      <c r="C1107" s="40" t="s">
        <v>833</v>
      </c>
      <c r="D1107" s="40" t="s">
        <v>858</v>
      </c>
      <c r="E1107" s="41" t="s">
        <v>117</v>
      </c>
      <c r="F1107" s="40" t="s">
        <v>23</v>
      </c>
      <c r="G1107" s="40" t="s">
        <v>118</v>
      </c>
      <c r="H1107" s="40" t="s">
        <v>835</v>
      </c>
      <c r="I1107" s="39">
        <v>1</v>
      </c>
      <c r="J1107" s="40" t="s">
        <v>26</v>
      </c>
      <c r="K1107" s="59" t="s">
        <v>911</v>
      </c>
      <c r="L1107" s="58">
        <v>41426</v>
      </c>
      <c r="M1107" s="45">
        <v>4</v>
      </c>
      <c r="N1107" s="50">
        <v>2290000</v>
      </c>
      <c r="O1107" s="50">
        <v>9160000</v>
      </c>
    </row>
    <row r="1108" spans="1:15" s="25" customFormat="1" ht="60" customHeight="1" x14ac:dyDescent="0.2">
      <c r="A1108" s="40" t="s">
        <v>832</v>
      </c>
      <c r="B1108" s="39">
        <v>1101</v>
      </c>
      <c r="C1108" s="40" t="s">
        <v>833</v>
      </c>
      <c r="D1108" s="40" t="s">
        <v>858</v>
      </c>
      <c r="E1108" s="41" t="s">
        <v>117</v>
      </c>
      <c r="F1108" s="40" t="s">
        <v>23</v>
      </c>
      <c r="G1108" s="40" t="s">
        <v>118</v>
      </c>
      <c r="H1108" s="40" t="s">
        <v>835</v>
      </c>
      <c r="I1108" s="39">
        <v>1</v>
      </c>
      <c r="J1108" s="40" t="s">
        <v>26</v>
      </c>
      <c r="K1108" s="59" t="s">
        <v>912</v>
      </c>
      <c r="L1108" s="58">
        <v>41426</v>
      </c>
      <c r="M1108" s="45">
        <v>3</v>
      </c>
      <c r="N1108" s="50">
        <v>2990000</v>
      </c>
      <c r="O1108" s="50">
        <v>8970000</v>
      </c>
    </row>
    <row r="1109" spans="1:15" s="25" customFormat="1" ht="60" customHeight="1" x14ac:dyDescent="0.2">
      <c r="A1109" s="40" t="s">
        <v>832</v>
      </c>
      <c r="B1109" s="39">
        <v>1102</v>
      </c>
      <c r="C1109" s="40" t="s">
        <v>833</v>
      </c>
      <c r="D1109" s="40" t="s">
        <v>858</v>
      </c>
      <c r="E1109" s="41" t="s">
        <v>117</v>
      </c>
      <c r="F1109" s="40" t="s">
        <v>23</v>
      </c>
      <c r="G1109" s="40" t="s">
        <v>118</v>
      </c>
      <c r="H1109" s="40" t="s">
        <v>835</v>
      </c>
      <c r="I1109" s="39">
        <v>1</v>
      </c>
      <c r="J1109" s="40" t="s">
        <v>26</v>
      </c>
      <c r="K1109" s="66" t="s">
        <v>913</v>
      </c>
      <c r="L1109" s="58">
        <v>41426</v>
      </c>
      <c r="M1109" s="49">
        <v>4</v>
      </c>
      <c r="N1109" s="61">
        <v>1660000</v>
      </c>
      <c r="O1109" s="50">
        <v>6640000</v>
      </c>
    </row>
    <row r="1110" spans="1:15" s="25" customFormat="1" ht="60" customHeight="1" x14ac:dyDescent="0.2">
      <c r="A1110" s="40" t="s">
        <v>832</v>
      </c>
      <c r="B1110" s="39">
        <v>1103</v>
      </c>
      <c r="C1110" s="40" t="s">
        <v>833</v>
      </c>
      <c r="D1110" s="40" t="s">
        <v>858</v>
      </c>
      <c r="E1110" s="41" t="s">
        <v>117</v>
      </c>
      <c r="F1110" s="40" t="s">
        <v>23</v>
      </c>
      <c r="G1110" s="40" t="s">
        <v>118</v>
      </c>
      <c r="H1110" s="40" t="s">
        <v>835</v>
      </c>
      <c r="I1110" s="39">
        <v>1</v>
      </c>
      <c r="J1110" s="40" t="s">
        <v>26</v>
      </c>
      <c r="K1110" s="65" t="s">
        <v>914</v>
      </c>
      <c r="L1110" s="58">
        <v>41426</v>
      </c>
      <c r="M1110" s="49">
        <v>4</v>
      </c>
      <c r="N1110" s="61">
        <v>2290000</v>
      </c>
      <c r="O1110" s="50">
        <v>9160000</v>
      </c>
    </row>
    <row r="1111" spans="1:15" s="25" customFormat="1" ht="60" customHeight="1" x14ac:dyDescent="0.2">
      <c r="A1111" s="40" t="s">
        <v>832</v>
      </c>
      <c r="B1111" s="39">
        <v>1104</v>
      </c>
      <c r="C1111" s="40" t="s">
        <v>833</v>
      </c>
      <c r="D1111" s="40" t="s">
        <v>858</v>
      </c>
      <c r="E1111" s="41" t="s">
        <v>117</v>
      </c>
      <c r="F1111" s="40" t="s">
        <v>23</v>
      </c>
      <c r="G1111" s="40" t="s">
        <v>118</v>
      </c>
      <c r="H1111" s="40" t="s">
        <v>835</v>
      </c>
      <c r="I1111" s="39">
        <v>1</v>
      </c>
      <c r="J1111" s="40" t="s">
        <v>26</v>
      </c>
      <c r="K1111" s="40" t="s">
        <v>914</v>
      </c>
      <c r="L1111" s="58">
        <v>41426</v>
      </c>
      <c r="M1111" s="49">
        <v>4</v>
      </c>
      <c r="N1111" s="61">
        <v>2290000</v>
      </c>
      <c r="O1111" s="50">
        <v>9160000</v>
      </c>
    </row>
    <row r="1112" spans="1:15" s="25" customFormat="1" ht="60" customHeight="1" x14ac:dyDescent="0.2">
      <c r="A1112" s="40" t="s">
        <v>832</v>
      </c>
      <c r="B1112" s="39">
        <v>1105</v>
      </c>
      <c r="C1112" s="40" t="s">
        <v>833</v>
      </c>
      <c r="D1112" s="40" t="s">
        <v>858</v>
      </c>
      <c r="E1112" s="41" t="s">
        <v>117</v>
      </c>
      <c r="F1112" s="40" t="s">
        <v>23</v>
      </c>
      <c r="G1112" s="40" t="s">
        <v>118</v>
      </c>
      <c r="H1112" s="40" t="s">
        <v>835</v>
      </c>
      <c r="I1112" s="39">
        <v>1</v>
      </c>
      <c r="J1112" s="40" t="s">
        <v>26</v>
      </c>
      <c r="K1112" s="40" t="s">
        <v>914</v>
      </c>
      <c r="L1112" s="58">
        <v>41426</v>
      </c>
      <c r="M1112" s="49">
        <v>4</v>
      </c>
      <c r="N1112" s="61">
        <v>2990000</v>
      </c>
      <c r="O1112" s="50">
        <v>11960000</v>
      </c>
    </row>
    <row r="1113" spans="1:15" s="25" customFormat="1" ht="60" customHeight="1" x14ac:dyDescent="0.2">
      <c r="A1113" s="40" t="s">
        <v>832</v>
      </c>
      <c r="B1113" s="39">
        <v>1106</v>
      </c>
      <c r="C1113" s="40" t="s">
        <v>833</v>
      </c>
      <c r="D1113" s="40" t="s">
        <v>858</v>
      </c>
      <c r="E1113" s="41" t="s">
        <v>117</v>
      </c>
      <c r="F1113" s="40" t="s">
        <v>23</v>
      </c>
      <c r="G1113" s="40" t="s">
        <v>118</v>
      </c>
      <c r="H1113" s="40" t="s">
        <v>835</v>
      </c>
      <c r="I1113" s="39">
        <v>1</v>
      </c>
      <c r="J1113" s="40" t="s">
        <v>26</v>
      </c>
      <c r="K1113" s="40" t="s">
        <v>915</v>
      </c>
      <c r="L1113" s="58">
        <v>41426</v>
      </c>
      <c r="M1113" s="49">
        <v>4</v>
      </c>
      <c r="N1113" s="61">
        <v>3880000</v>
      </c>
      <c r="O1113" s="50">
        <v>15520000</v>
      </c>
    </row>
    <row r="1114" spans="1:15" s="25" customFormat="1" ht="60" customHeight="1" x14ac:dyDescent="0.2">
      <c r="A1114" s="40" t="s">
        <v>832</v>
      </c>
      <c r="B1114" s="39">
        <v>1107</v>
      </c>
      <c r="C1114" s="40" t="s">
        <v>833</v>
      </c>
      <c r="D1114" s="40" t="s">
        <v>858</v>
      </c>
      <c r="E1114" s="41" t="s">
        <v>117</v>
      </c>
      <c r="F1114" s="40" t="s">
        <v>23</v>
      </c>
      <c r="G1114" s="40" t="s">
        <v>118</v>
      </c>
      <c r="H1114" s="40" t="s">
        <v>835</v>
      </c>
      <c r="I1114" s="39">
        <v>1</v>
      </c>
      <c r="J1114" s="40" t="s">
        <v>26</v>
      </c>
      <c r="K1114" s="40" t="s">
        <v>915</v>
      </c>
      <c r="L1114" s="58">
        <v>41426</v>
      </c>
      <c r="M1114" s="49">
        <v>4</v>
      </c>
      <c r="N1114" s="61">
        <v>3880000</v>
      </c>
      <c r="O1114" s="50">
        <v>15520000</v>
      </c>
    </row>
    <row r="1115" spans="1:15" s="25" customFormat="1" ht="60" customHeight="1" x14ac:dyDescent="0.2">
      <c r="A1115" s="40" t="s">
        <v>832</v>
      </c>
      <c r="B1115" s="39">
        <v>1108</v>
      </c>
      <c r="C1115" s="40" t="s">
        <v>833</v>
      </c>
      <c r="D1115" s="40" t="s">
        <v>858</v>
      </c>
      <c r="E1115" s="41" t="s">
        <v>117</v>
      </c>
      <c r="F1115" s="40" t="s">
        <v>23</v>
      </c>
      <c r="G1115" s="40" t="s">
        <v>118</v>
      </c>
      <c r="H1115" s="40" t="s">
        <v>835</v>
      </c>
      <c r="I1115" s="39">
        <v>1</v>
      </c>
      <c r="J1115" s="40" t="s">
        <v>26</v>
      </c>
      <c r="K1115" s="40" t="s">
        <v>913</v>
      </c>
      <c r="L1115" s="58">
        <v>41426</v>
      </c>
      <c r="M1115" s="49">
        <v>3.5</v>
      </c>
      <c r="N1115" s="61">
        <v>1660000</v>
      </c>
      <c r="O1115" s="50">
        <v>5810000</v>
      </c>
    </row>
    <row r="1116" spans="1:15" s="25" customFormat="1" ht="60" customHeight="1" x14ac:dyDescent="0.2">
      <c r="A1116" s="40" t="s">
        <v>832</v>
      </c>
      <c r="B1116" s="39">
        <v>1109</v>
      </c>
      <c r="C1116" s="40" t="s">
        <v>833</v>
      </c>
      <c r="D1116" s="40" t="s">
        <v>858</v>
      </c>
      <c r="E1116" s="41" t="s">
        <v>117</v>
      </c>
      <c r="F1116" s="40" t="s">
        <v>23</v>
      </c>
      <c r="G1116" s="40" t="s">
        <v>118</v>
      </c>
      <c r="H1116" s="40" t="s">
        <v>835</v>
      </c>
      <c r="I1116" s="39">
        <v>1</v>
      </c>
      <c r="J1116" s="40" t="s">
        <v>26</v>
      </c>
      <c r="K1116" s="40" t="s">
        <v>913</v>
      </c>
      <c r="L1116" s="58">
        <v>41540</v>
      </c>
      <c r="M1116" s="49">
        <v>4</v>
      </c>
      <c r="N1116" s="61">
        <v>2990000</v>
      </c>
      <c r="O1116" s="50">
        <v>11960000</v>
      </c>
    </row>
    <row r="1117" spans="1:15" s="25" customFormat="1" ht="60" customHeight="1" x14ac:dyDescent="0.2">
      <c r="A1117" s="40" t="s">
        <v>916</v>
      </c>
      <c r="B1117" s="39">
        <v>1110</v>
      </c>
      <c r="C1117" s="40" t="s">
        <v>917</v>
      </c>
      <c r="D1117" s="40" t="s">
        <v>918</v>
      </c>
      <c r="E1117" s="41" t="s">
        <v>117</v>
      </c>
      <c r="F1117" s="40" t="s">
        <v>23</v>
      </c>
      <c r="G1117" s="40" t="s">
        <v>118</v>
      </c>
      <c r="H1117" s="40" t="s">
        <v>835</v>
      </c>
      <c r="I1117" s="39">
        <v>1</v>
      </c>
      <c r="J1117" s="40" t="s">
        <v>26</v>
      </c>
      <c r="K1117" s="40" t="s">
        <v>919</v>
      </c>
      <c r="L1117" s="58">
        <v>41548</v>
      </c>
      <c r="M1117" s="49">
        <v>3</v>
      </c>
      <c r="N1117" s="61">
        <v>2290000</v>
      </c>
      <c r="O1117" s="50">
        <v>6870000</v>
      </c>
    </row>
    <row r="1118" spans="1:15" s="25" customFormat="1" ht="60" customHeight="1" x14ac:dyDescent="0.2">
      <c r="A1118" s="40" t="s">
        <v>832</v>
      </c>
      <c r="B1118" s="39">
        <v>1111</v>
      </c>
      <c r="C1118" s="40" t="s">
        <v>833</v>
      </c>
      <c r="D1118" s="40" t="s">
        <v>858</v>
      </c>
      <c r="E1118" s="41" t="s">
        <v>117</v>
      </c>
      <c r="F1118" s="40" t="s">
        <v>23</v>
      </c>
      <c r="G1118" s="40" t="s">
        <v>118</v>
      </c>
      <c r="H1118" s="40" t="s">
        <v>835</v>
      </c>
      <c r="I1118" s="39">
        <v>1</v>
      </c>
      <c r="J1118" s="40" t="s">
        <v>26</v>
      </c>
      <c r="K1118" s="40" t="s">
        <v>914</v>
      </c>
      <c r="L1118" s="58">
        <v>41426</v>
      </c>
      <c r="M1118" s="49">
        <v>4</v>
      </c>
      <c r="N1118" s="61">
        <v>2290000</v>
      </c>
      <c r="O1118" s="50">
        <v>9160000</v>
      </c>
    </row>
    <row r="1119" spans="1:15" s="25" customFormat="1" ht="60" customHeight="1" x14ac:dyDescent="0.2">
      <c r="A1119" s="40" t="s">
        <v>832</v>
      </c>
      <c r="B1119" s="39">
        <v>1112</v>
      </c>
      <c r="C1119" s="40" t="s">
        <v>833</v>
      </c>
      <c r="D1119" s="40" t="s">
        <v>858</v>
      </c>
      <c r="E1119" s="41" t="s">
        <v>117</v>
      </c>
      <c r="F1119" s="40" t="s">
        <v>23</v>
      </c>
      <c r="G1119" s="40" t="s">
        <v>118</v>
      </c>
      <c r="H1119" s="40" t="s">
        <v>835</v>
      </c>
      <c r="I1119" s="39">
        <v>1</v>
      </c>
      <c r="J1119" s="40" t="s">
        <v>26</v>
      </c>
      <c r="K1119" s="40" t="s">
        <v>914</v>
      </c>
      <c r="L1119" s="58">
        <v>41426</v>
      </c>
      <c r="M1119" s="49">
        <v>4</v>
      </c>
      <c r="N1119" s="61">
        <v>2990000</v>
      </c>
      <c r="O1119" s="50">
        <v>11960000</v>
      </c>
    </row>
    <row r="1120" spans="1:15" s="25" customFormat="1" ht="60" customHeight="1" x14ac:dyDescent="0.2">
      <c r="A1120" s="40" t="s">
        <v>832</v>
      </c>
      <c r="B1120" s="39">
        <v>1113</v>
      </c>
      <c r="C1120" s="40" t="s">
        <v>833</v>
      </c>
      <c r="D1120" s="40" t="s">
        <v>858</v>
      </c>
      <c r="E1120" s="41" t="s">
        <v>117</v>
      </c>
      <c r="F1120" s="40" t="s">
        <v>23</v>
      </c>
      <c r="G1120" s="40" t="s">
        <v>118</v>
      </c>
      <c r="H1120" s="40" t="s">
        <v>835</v>
      </c>
      <c r="I1120" s="39">
        <v>1</v>
      </c>
      <c r="J1120" s="40" t="s">
        <v>26</v>
      </c>
      <c r="K1120" s="40" t="s">
        <v>920</v>
      </c>
      <c r="L1120" s="58">
        <v>41541</v>
      </c>
      <c r="M1120" s="49">
        <v>4</v>
      </c>
      <c r="N1120" s="61">
        <v>3880000</v>
      </c>
      <c r="O1120" s="50">
        <v>15520000</v>
      </c>
    </row>
    <row r="1121" spans="1:15" s="25" customFormat="1" ht="60" customHeight="1" x14ac:dyDescent="0.2">
      <c r="A1121" s="40" t="s">
        <v>832</v>
      </c>
      <c r="B1121" s="39">
        <v>1114</v>
      </c>
      <c r="C1121" s="40" t="s">
        <v>833</v>
      </c>
      <c r="D1121" s="40" t="s">
        <v>858</v>
      </c>
      <c r="E1121" s="41" t="s">
        <v>117</v>
      </c>
      <c r="F1121" s="40" t="s">
        <v>23</v>
      </c>
      <c r="G1121" s="40" t="s">
        <v>118</v>
      </c>
      <c r="H1121" s="40" t="s">
        <v>835</v>
      </c>
      <c r="I1121" s="39">
        <v>1</v>
      </c>
      <c r="J1121" s="40" t="s">
        <v>26</v>
      </c>
      <c r="K1121" s="40" t="s">
        <v>921</v>
      </c>
      <c r="L1121" s="58">
        <v>41426</v>
      </c>
      <c r="M1121" s="49">
        <v>4</v>
      </c>
      <c r="N1121" s="61">
        <v>3370000</v>
      </c>
      <c r="O1121" s="50">
        <v>13480000</v>
      </c>
    </row>
    <row r="1122" spans="1:15" s="25" customFormat="1" ht="60" customHeight="1" x14ac:dyDescent="0.2">
      <c r="A1122" s="40" t="s">
        <v>832</v>
      </c>
      <c r="B1122" s="39">
        <v>1115</v>
      </c>
      <c r="C1122" s="40" t="s">
        <v>833</v>
      </c>
      <c r="D1122" s="40" t="s">
        <v>858</v>
      </c>
      <c r="E1122" s="41" t="s">
        <v>117</v>
      </c>
      <c r="F1122" s="40" t="s">
        <v>23</v>
      </c>
      <c r="G1122" s="40" t="s">
        <v>118</v>
      </c>
      <c r="H1122" s="40" t="s">
        <v>835</v>
      </c>
      <c r="I1122" s="39">
        <v>1</v>
      </c>
      <c r="J1122" s="40" t="s">
        <v>26</v>
      </c>
      <c r="K1122" s="40" t="s">
        <v>913</v>
      </c>
      <c r="L1122" s="58">
        <v>41426</v>
      </c>
      <c r="M1122" s="49">
        <v>4</v>
      </c>
      <c r="N1122" s="61">
        <v>2990000</v>
      </c>
      <c r="O1122" s="50">
        <v>11960000</v>
      </c>
    </row>
    <row r="1123" spans="1:15" s="25" customFormat="1" ht="60" customHeight="1" x14ac:dyDescent="0.2">
      <c r="A1123" s="40" t="s">
        <v>832</v>
      </c>
      <c r="B1123" s="39">
        <v>1116</v>
      </c>
      <c r="C1123" s="40" t="s">
        <v>833</v>
      </c>
      <c r="D1123" s="40" t="s">
        <v>858</v>
      </c>
      <c r="E1123" s="41" t="s">
        <v>117</v>
      </c>
      <c r="F1123" s="40" t="s">
        <v>23</v>
      </c>
      <c r="G1123" s="40" t="s">
        <v>118</v>
      </c>
      <c r="H1123" s="40" t="s">
        <v>835</v>
      </c>
      <c r="I1123" s="39">
        <v>1</v>
      </c>
      <c r="J1123" s="40" t="s">
        <v>26</v>
      </c>
      <c r="K1123" s="40" t="s">
        <v>914</v>
      </c>
      <c r="L1123" s="58">
        <v>41426</v>
      </c>
      <c r="M1123" s="49">
        <v>7</v>
      </c>
      <c r="N1123" s="61">
        <v>2290000</v>
      </c>
      <c r="O1123" s="50">
        <v>16030000</v>
      </c>
    </row>
    <row r="1124" spans="1:15" s="25" customFormat="1" ht="60" customHeight="1" x14ac:dyDescent="0.2">
      <c r="A1124" s="40" t="s">
        <v>832</v>
      </c>
      <c r="B1124" s="39">
        <v>1117</v>
      </c>
      <c r="C1124" s="40" t="s">
        <v>833</v>
      </c>
      <c r="D1124" s="40" t="s">
        <v>858</v>
      </c>
      <c r="E1124" s="41" t="s">
        <v>117</v>
      </c>
      <c r="F1124" s="40" t="s">
        <v>23</v>
      </c>
      <c r="G1124" s="40" t="s">
        <v>118</v>
      </c>
      <c r="H1124" s="40" t="s">
        <v>835</v>
      </c>
      <c r="I1124" s="39">
        <v>1</v>
      </c>
      <c r="J1124" s="40" t="s">
        <v>26</v>
      </c>
      <c r="K1124" s="40" t="s">
        <v>914</v>
      </c>
      <c r="L1124" s="58">
        <v>41426</v>
      </c>
      <c r="M1124" s="49">
        <v>7</v>
      </c>
      <c r="N1124" s="61">
        <v>2290000</v>
      </c>
      <c r="O1124" s="50">
        <v>16030000</v>
      </c>
    </row>
    <row r="1125" spans="1:15" s="25" customFormat="1" ht="60" customHeight="1" x14ac:dyDescent="0.2">
      <c r="A1125" s="40" t="s">
        <v>832</v>
      </c>
      <c r="B1125" s="39">
        <v>1118</v>
      </c>
      <c r="C1125" s="40" t="s">
        <v>833</v>
      </c>
      <c r="D1125" s="40" t="s">
        <v>858</v>
      </c>
      <c r="E1125" s="41" t="s">
        <v>117</v>
      </c>
      <c r="F1125" s="40" t="s">
        <v>23</v>
      </c>
      <c r="G1125" s="40" t="s">
        <v>118</v>
      </c>
      <c r="H1125" s="40" t="s">
        <v>835</v>
      </c>
      <c r="I1125" s="39">
        <v>1</v>
      </c>
      <c r="J1125" s="40" t="s">
        <v>26</v>
      </c>
      <c r="K1125" s="40" t="s">
        <v>914</v>
      </c>
      <c r="L1125" s="58">
        <v>41426</v>
      </c>
      <c r="M1125" s="49">
        <v>4</v>
      </c>
      <c r="N1125" s="61">
        <v>2990000</v>
      </c>
      <c r="O1125" s="50">
        <v>11960000</v>
      </c>
    </row>
    <row r="1126" spans="1:15" s="25" customFormat="1" ht="60" customHeight="1" x14ac:dyDescent="0.2">
      <c r="A1126" s="40" t="s">
        <v>832</v>
      </c>
      <c r="B1126" s="39">
        <v>1119</v>
      </c>
      <c r="C1126" s="40" t="s">
        <v>833</v>
      </c>
      <c r="D1126" s="40" t="s">
        <v>858</v>
      </c>
      <c r="E1126" s="41" t="s">
        <v>117</v>
      </c>
      <c r="F1126" s="40" t="s">
        <v>23</v>
      </c>
      <c r="G1126" s="40" t="s">
        <v>118</v>
      </c>
      <c r="H1126" s="40" t="s">
        <v>835</v>
      </c>
      <c r="I1126" s="39">
        <v>1</v>
      </c>
      <c r="J1126" s="40" t="s">
        <v>26</v>
      </c>
      <c r="K1126" s="40" t="s">
        <v>922</v>
      </c>
      <c r="L1126" s="58">
        <v>41426</v>
      </c>
      <c r="M1126" s="49">
        <v>3</v>
      </c>
      <c r="N1126" s="61">
        <v>3880000</v>
      </c>
      <c r="O1126" s="50">
        <v>11640000</v>
      </c>
    </row>
    <row r="1127" spans="1:15" s="25" customFormat="1" ht="60" customHeight="1" x14ac:dyDescent="0.2">
      <c r="A1127" s="40" t="s">
        <v>832</v>
      </c>
      <c r="B1127" s="39">
        <v>1120</v>
      </c>
      <c r="C1127" s="40" t="s">
        <v>833</v>
      </c>
      <c r="D1127" s="40" t="s">
        <v>858</v>
      </c>
      <c r="E1127" s="41" t="s">
        <v>117</v>
      </c>
      <c r="F1127" s="40" t="s">
        <v>23</v>
      </c>
      <c r="G1127" s="40" t="s">
        <v>118</v>
      </c>
      <c r="H1127" s="40" t="s">
        <v>835</v>
      </c>
      <c r="I1127" s="39">
        <v>1</v>
      </c>
      <c r="J1127" s="40" t="s">
        <v>26</v>
      </c>
      <c r="K1127" s="40" t="s">
        <v>923</v>
      </c>
      <c r="L1127" s="58">
        <v>41540</v>
      </c>
      <c r="M1127" s="49">
        <v>4</v>
      </c>
      <c r="N1127" s="61">
        <v>2990000</v>
      </c>
      <c r="O1127" s="50">
        <v>11960000</v>
      </c>
    </row>
    <row r="1128" spans="1:15" s="25" customFormat="1" ht="60" customHeight="1" x14ac:dyDescent="0.2">
      <c r="A1128" s="40" t="s">
        <v>832</v>
      </c>
      <c r="B1128" s="39">
        <v>1121</v>
      </c>
      <c r="C1128" s="40" t="s">
        <v>833</v>
      </c>
      <c r="D1128" s="40" t="s">
        <v>858</v>
      </c>
      <c r="E1128" s="41" t="s">
        <v>117</v>
      </c>
      <c r="F1128" s="40" t="s">
        <v>23</v>
      </c>
      <c r="G1128" s="40" t="s">
        <v>118</v>
      </c>
      <c r="H1128" s="40" t="s">
        <v>835</v>
      </c>
      <c r="I1128" s="39">
        <v>1</v>
      </c>
      <c r="J1128" s="40" t="s">
        <v>26</v>
      </c>
      <c r="K1128" s="40" t="s">
        <v>914</v>
      </c>
      <c r="L1128" s="58">
        <v>41426</v>
      </c>
      <c r="M1128" s="49">
        <v>3.5</v>
      </c>
      <c r="N1128" s="61">
        <v>3880000</v>
      </c>
      <c r="O1128" s="50">
        <v>13580000</v>
      </c>
    </row>
    <row r="1129" spans="1:15" s="25" customFormat="1" ht="60" customHeight="1" x14ac:dyDescent="0.2">
      <c r="A1129" s="40" t="s">
        <v>832</v>
      </c>
      <c r="B1129" s="39">
        <v>1122</v>
      </c>
      <c r="C1129" s="40" t="s">
        <v>833</v>
      </c>
      <c r="D1129" s="40" t="s">
        <v>858</v>
      </c>
      <c r="E1129" s="41" t="s">
        <v>117</v>
      </c>
      <c r="F1129" s="40" t="s">
        <v>23</v>
      </c>
      <c r="G1129" s="40" t="s">
        <v>118</v>
      </c>
      <c r="H1129" s="40" t="s">
        <v>835</v>
      </c>
      <c r="I1129" s="39">
        <v>1</v>
      </c>
      <c r="J1129" s="40" t="s">
        <v>26</v>
      </c>
      <c r="K1129" s="40" t="s">
        <v>914</v>
      </c>
      <c r="L1129" s="58">
        <v>41536</v>
      </c>
      <c r="M1129" s="49">
        <v>4</v>
      </c>
      <c r="N1129" s="61">
        <v>2290000</v>
      </c>
      <c r="O1129" s="50">
        <v>9160000</v>
      </c>
    </row>
    <row r="1130" spans="1:15" s="25" customFormat="1" ht="60" customHeight="1" x14ac:dyDescent="0.2">
      <c r="A1130" s="40" t="s">
        <v>832</v>
      </c>
      <c r="B1130" s="39">
        <v>1123</v>
      </c>
      <c r="C1130" s="40" t="s">
        <v>833</v>
      </c>
      <c r="D1130" s="40" t="s">
        <v>858</v>
      </c>
      <c r="E1130" s="41" t="s">
        <v>117</v>
      </c>
      <c r="F1130" s="40" t="s">
        <v>23</v>
      </c>
      <c r="G1130" s="40" t="s">
        <v>118</v>
      </c>
      <c r="H1130" s="40" t="s">
        <v>835</v>
      </c>
      <c r="I1130" s="39">
        <v>1</v>
      </c>
      <c r="J1130" s="40" t="s">
        <v>26</v>
      </c>
      <c r="K1130" s="40" t="s">
        <v>914</v>
      </c>
      <c r="L1130" s="58">
        <v>41426</v>
      </c>
      <c r="M1130" s="49">
        <v>3.5</v>
      </c>
      <c r="N1130" s="61">
        <v>2290000</v>
      </c>
      <c r="O1130" s="50">
        <v>8015000</v>
      </c>
    </row>
    <row r="1131" spans="1:15" s="25" customFormat="1" ht="60" customHeight="1" x14ac:dyDescent="0.2">
      <c r="A1131" s="40" t="s">
        <v>832</v>
      </c>
      <c r="B1131" s="39">
        <v>1124</v>
      </c>
      <c r="C1131" s="40" t="s">
        <v>833</v>
      </c>
      <c r="D1131" s="40" t="s">
        <v>858</v>
      </c>
      <c r="E1131" s="41" t="s">
        <v>117</v>
      </c>
      <c r="F1131" s="40" t="s">
        <v>23</v>
      </c>
      <c r="G1131" s="40" t="s">
        <v>118</v>
      </c>
      <c r="H1131" s="40" t="s">
        <v>835</v>
      </c>
      <c r="I1131" s="39">
        <v>1</v>
      </c>
      <c r="J1131" s="40" t="s">
        <v>26</v>
      </c>
      <c r="K1131" s="40" t="s">
        <v>914</v>
      </c>
      <c r="L1131" s="58">
        <v>41540</v>
      </c>
      <c r="M1131" s="49">
        <v>4</v>
      </c>
      <c r="N1131" s="61">
        <v>2290000</v>
      </c>
      <c r="O1131" s="50">
        <v>9160000</v>
      </c>
    </row>
    <row r="1132" spans="1:15" s="25" customFormat="1" ht="60" customHeight="1" x14ac:dyDescent="0.2">
      <c r="A1132" s="40" t="s">
        <v>832</v>
      </c>
      <c r="B1132" s="39">
        <v>1125</v>
      </c>
      <c r="C1132" s="40" t="s">
        <v>833</v>
      </c>
      <c r="D1132" s="40" t="s">
        <v>858</v>
      </c>
      <c r="E1132" s="41" t="s">
        <v>117</v>
      </c>
      <c r="F1132" s="40" t="s">
        <v>23</v>
      </c>
      <c r="G1132" s="40" t="s">
        <v>118</v>
      </c>
      <c r="H1132" s="40" t="s">
        <v>835</v>
      </c>
      <c r="I1132" s="39">
        <v>1</v>
      </c>
      <c r="J1132" s="40" t="s">
        <v>26</v>
      </c>
      <c r="K1132" s="40" t="s">
        <v>924</v>
      </c>
      <c r="L1132" s="58">
        <v>41426</v>
      </c>
      <c r="M1132" s="49">
        <v>4</v>
      </c>
      <c r="N1132" s="61">
        <v>3880000</v>
      </c>
      <c r="O1132" s="50">
        <v>15520000</v>
      </c>
    </row>
    <row r="1133" spans="1:15" s="25" customFormat="1" ht="60" customHeight="1" x14ac:dyDescent="0.2">
      <c r="A1133" s="40" t="s">
        <v>832</v>
      </c>
      <c r="B1133" s="39">
        <v>1126</v>
      </c>
      <c r="C1133" s="40" t="s">
        <v>833</v>
      </c>
      <c r="D1133" s="40" t="s">
        <v>858</v>
      </c>
      <c r="E1133" s="41" t="s">
        <v>117</v>
      </c>
      <c r="F1133" s="40" t="s">
        <v>23</v>
      </c>
      <c r="G1133" s="40" t="s">
        <v>118</v>
      </c>
      <c r="H1133" s="40" t="s">
        <v>835</v>
      </c>
      <c r="I1133" s="39">
        <v>1</v>
      </c>
      <c r="J1133" s="40" t="s">
        <v>26</v>
      </c>
      <c r="K1133" s="40" t="s">
        <v>925</v>
      </c>
      <c r="L1133" s="58">
        <v>41426</v>
      </c>
      <c r="M1133" s="49">
        <v>4</v>
      </c>
      <c r="N1133" s="61">
        <v>3880000</v>
      </c>
      <c r="O1133" s="50">
        <v>15520000</v>
      </c>
    </row>
    <row r="1134" spans="1:15" s="25" customFormat="1" ht="60" customHeight="1" x14ac:dyDescent="0.2">
      <c r="A1134" s="40" t="s">
        <v>832</v>
      </c>
      <c r="B1134" s="39">
        <v>1127</v>
      </c>
      <c r="C1134" s="40" t="s">
        <v>833</v>
      </c>
      <c r="D1134" s="40" t="s">
        <v>858</v>
      </c>
      <c r="E1134" s="41" t="s">
        <v>117</v>
      </c>
      <c r="F1134" s="40" t="s">
        <v>23</v>
      </c>
      <c r="G1134" s="40" t="s">
        <v>118</v>
      </c>
      <c r="H1134" s="40" t="s">
        <v>835</v>
      </c>
      <c r="I1134" s="39">
        <v>1</v>
      </c>
      <c r="J1134" s="40" t="s">
        <v>26</v>
      </c>
      <c r="K1134" s="40" t="s">
        <v>914</v>
      </c>
      <c r="L1134" s="58">
        <v>41426</v>
      </c>
      <c r="M1134" s="49">
        <v>3</v>
      </c>
      <c r="N1134" s="50">
        <v>2290000</v>
      </c>
      <c r="O1134" s="50">
        <v>6870000</v>
      </c>
    </row>
    <row r="1135" spans="1:15" s="25" customFormat="1" ht="60" customHeight="1" x14ac:dyDescent="0.2">
      <c r="A1135" s="40" t="s">
        <v>832</v>
      </c>
      <c r="B1135" s="39">
        <v>1128</v>
      </c>
      <c r="C1135" s="40" t="s">
        <v>833</v>
      </c>
      <c r="D1135" s="40" t="s">
        <v>858</v>
      </c>
      <c r="E1135" s="41" t="s">
        <v>117</v>
      </c>
      <c r="F1135" s="40" t="s">
        <v>23</v>
      </c>
      <c r="G1135" s="40" t="s">
        <v>118</v>
      </c>
      <c r="H1135" s="40" t="s">
        <v>835</v>
      </c>
      <c r="I1135" s="39">
        <v>1</v>
      </c>
      <c r="J1135" s="40" t="s">
        <v>26</v>
      </c>
      <c r="K1135" s="40" t="s">
        <v>914</v>
      </c>
      <c r="L1135" s="58">
        <v>41426</v>
      </c>
      <c r="M1135" s="49">
        <v>3</v>
      </c>
      <c r="N1135" s="61">
        <v>2110000</v>
      </c>
      <c r="O1135" s="50">
        <v>6330000</v>
      </c>
    </row>
    <row r="1136" spans="1:15" s="25" customFormat="1" ht="60" customHeight="1" x14ac:dyDescent="0.2">
      <c r="A1136" s="40" t="s">
        <v>832</v>
      </c>
      <c r="B1136" s="39">
        <v>1129</v>
      </c>
      <c r="C1136" s="40" t="s">
        <v>833</v>
      </c>
      <c r="D1136" s="40" t="s">
        <v>858</v>
      </c>
      <c r="E1136" s="41" t="s">
        <v>117</v>
      </c>
      <c r="F1136" s="40" t="s">
        <v>23</v>
      </c>
      <c r="G1136" s="40" t="s">
        <v>118</v>
      </c>
      <c r="H1136" s="40" t="s">
        <v>835</v>
      </c>
      <c r="I1136" s="39">
        <v>1</v>
      </c>
      <c r="J1136" s="40" t="s">
        <v>26</v>
      </c>
      <c r="K1136" s="40" t="s">
        <v>913</v>
      </c>
      <c r="L1136" s="58">
        <v>41426</v>
      </c>
      <c r="M1136" s="49">
        <v>4</v>
      </c>
      <c r="N1136" s="61">
        <v>3880000</v>
      </c>
      <c r="O1136" s="50">
        <v>15520000</v>
      </c>
    </row>
    <row r="1137" spans="1:15" s="25" customFormat="1" ht="60" customHeight="1" x14ac:dyDescent="0.2">
      <c r="A1137" s="40" t="s">
        <v>832</v>
      </c>
      <c r="B1137" s="39">
        <v>1130</v>
      </c>
      <c r="C1137" s="40" t="s">
        <v>833</v>
      </c>
      <c r="D1137" s="40" t="s">
        <v>858</v>
      </c>
      <c r="E1137" s="41" t="s">
        <v>117</v>
      </c>
      <c r="F1137" s="40" t="s">
        <v>23</v>
      </c>
      <c r="G1137" s="40" t="s">
        <v>118</v>
      </c>
      <c r="H1137" s="40" t="s">
        <v>835</v>
      </c>
      <c r="I1137" s="39">
        <v>1</v>
      </c>
      <c r="J1137" s="40" t="s">
        <v>26</v>
      </c>
      <c r="K1137" s="40" t="s">
        <v>913</v>
      </c>
      <c r="L1137" s="58">
        <v>41609</v>
      </c>
      <c r="M1137" s="49">
        <v>1</v>
      </c>
      <c r="N1137" s="61">
        <f>((((((193301400+17475000)+3240000)+6870000)-32460000)-11960000)+24206700)-2586666</f>
        <v>198086434</v>
      </c>
      <c r="O1137" s="50">
        <v>198086434</v>
      </c>
    </row>
    <row r="1138" spans="1:15" s="25" customFormat="1" ht="60" customHeight="1" x14ac:dyDescent="0.2">
      <c r="A1138" s="40" t="s">
        <v>832</v>
      </c>
      <c r="B1138" s="39">
        <v>1131</v>
      </c>
      <c r="C1138" s="40" t="s">
        <v>833</v>
      </c>
      <c r="D1138" s="40" t="s">
        <v>858</v>
      </c>
      <c r="E1138" s="41" t="s">
        <v>117</v>
      </c>
      <c r="F1138" s="40" t="s">
        <v>23</v>
      </c>
      <c r="G1138" s="40" t="s">
        <v>118</v>
      </c>
      <c r="H1138" s="40" t="s">
        <v>835</v>
      </c>
      <c r="I1138" s="39">
        <v>1</v>
      </c>
      <c r="J1138" s="40" t="s">
        <v>26</v>
      </c>
      <c r="K1138" s="40" t="s">
        <v>926</v>
      </c>
      <c r="L1138" s="58">
        <v>41426</v>
      </c>
      <c r="M1138" s="49">
        <v>4</v>
      </c>
      <c r="N1138" s="61">
        <v>1540000</v>
      </c>
      <c r="O1138" s="50">
        <v>6160000</v>
      </c>
    </row>
    <row r="1139" spans="1:15" s="25" customFormat="1" ht="60" customHeight="1" x14ac:dyDescent="0.2">
      <c r="A1139" s="40" t="s">
        <v>916</v>
      </c>
      <c r="B1139" s="39">
        <v>1132</v>
      </c>
      <c r="C1139" s="40" t="s">
        <v>917</v>
      </c>
      <c r="D1139" s="40" t="s">
        <v>918</v>
      </c>
      <c r="E1139" s="41" t="s">
        <v>117</v>
      </c>
      <c r="F1139" s="40" t="s">
        <v>23</v>
      </c>
      <c r="G1139" s="40" t="s">
        <v>118</v>
      </c>
      <c r="H1139" s="40" t="s">
        <v>835</v>
      </c>
      <c r="I1139" s="39">
        <v>1</v>
      </c>
      <c r="J1139" s="40" t="s">
        <v>26</v>
      </c>
      <c r="K1139" s="40" t="s">
        <v>927</v>
      </c>
      <c r="L1139" s="48">
        <v>41333</v>
      </c>
      <c r="M1139" s="49">
        <v>11</v>
      </c>
      <c r="N1139" s="50">
        <v>3370000</v>
      </c>
      <c r="O1139" s="50">
        <v>37070000</v>
      </c>
    </row>
    <row r="1140" spans="1:15" s="25" customFormat="1" ht="60" customHeight="1" x14ac:dyDescent="0.2">
      <c r="A1140" s="40" t="s">
        <v>916</v>
      </c>
      <c r="B1140" s="39">
        <v>1133</v>
      </c>
      <c r="C1140" s="40" t="s">
        <v>917</v>
      </c>
      <c r="D1140" s="40" t="s">
        <v>918</v>
      </c>
      <c r="E1140" s="41" t="s">
        <v>117</v>
      </c>
      <c r="F1140" s="40" t="s">
        <v>23</v>
      </c>
      <c r="G1140" s="40" t="s">
        <v>118</v>
      </c>
      <c r="H1140" s="40" t="s">
        <v>835</v>
      </c>
      <c r="I1140" s="39">
        <v>1</v>
      </c>
      <c r="J1140" s="40" t="s">
        <v>26</v>
      </c>
      <c r="K1140" s="40" t="s">
        <v>928</v>
      </c>
      <c r="L1140" s="48">
        <v>41331</v>
      </c>
      <c r="M1140" s="49">
        <v>11</v>
      </c>
      <c r="N1140" s="50">
        <v>4390000</v>
      </c>
      <c r="O1140" s="50">
        <v>48290000</v>
      </c>
    </row>
    <row r="1141" spans="1:15" s="25" customFormat="1" ht="60" customHeight="1" x14ac:dyDescent="0.2">
      <c r="A1141" s="40" t="s">
        <v>916</v>
      </c>
      <c r="B1141" s="39">
        <v>1134</v>
      </c>
      <c r="C1141" s="40" t="s">
        <v>917</v>
      </c>
      <c r="D1141" s="40" t="s">
        <v>918</v>
      </c>
      <c r="E1141" s="41" t="s">
        <v>117</v>
      </c>
      <c r="F1141" s="40" t="s">
        <v>23</v>
      </c>
      <c r="G1141" s="40" t="s">
        <v>118</v>
      </c>
      <c r="H1141" s="40" t="s">
        <v>835</v>
      </c>
      <c r="I1141" s="39">
        <v>1</v>
      </c>
      <c r="J1141" s="40" t="s">
        <v>26</v>
      </c>
      <c r="K1141" s="40" t="s">
        <v>929</v>
      </c>
      <c r="L1141" s="48">
        <v>41333</v>
      </c>
      <c r="M1141" s="49">
        <v>11</v>
      </c>
      <c r="N1141" s="50">
        <v>3370000</v>
      </c>
      <c r="O1141" s="50">
        <v>37070000</v>
      </c>
    </row>
    <row r="1142" spans="1:15" s="25" customFormat="1" ht="60" customHeight="1" x14ac:dyDescent="0.2">
      <c r="A1142" s="40" t="s">
        <v>916</v>
      </c>
      <c r="B1142" s="39">
        <v>1135</v>
      </c>
      <c r="C1142" s="40" t="s">
        <v>917</v>
      </c>
      <c r="D1142" s="40" t="s">
        <v>918</v>
      </c>
      <c r="E1142" s="41" t="s">
        <v>117</v>
      </c>
      <c r="F1142" s="40" t="s">
        <v>23</v>
      </c>
      <c r="G1142" s="40" t="s">
        <v>118</v>
      </c>
      <c r="H1142" s="40" t="s">
        <v>835</v>
      </c>
      <c r="I1142" s="39">
        <v>1</v>
      </c>
      <c r="J1142" s="40" t="s">
        <v>26</v>
      </c>
      <c r="K1142" s="40" t="s">
        <v>930</v>
      </c>
      <c r="L1142" s="48">
        <v>41333</v>
      </c>
      <c r="M1142" s="49">
        <v>11</v>
      </c>
      <c r="N1142" s="50">
        <v>2290000</v>
      </c>
      <c r="O1142" s="50">
        <v>25190000</v>
      </c>
    </row>
    <row r="1143" spans="1:15" s="25" customFormat="1" ht="60" customHeight="1" x14ac:dyDescent="0.2">
      <c r="A1143" s="40" t="s">
        <v>916</v>
      </c>
      <c r="B1143" s="39">
        <v>1136</v>
      </c>
      <c r="C1143" s="40" t="s">
        <v>917</v>
      </c>
      <c r="D1143" s="40" t="s">
        <v>918</v>
      </c>
      <c r="E1143" s="41" t="s">
        <v>117</v>
      </c>
      <c r="F1143" s="40" t="s">
        <v>23</v>
      </c>
      <c r="G1143" s="40" t="s">
        <v>118</v>
      </c>
      <c r="H1143" s="40" t="s">
        <v>835</v>
      </c>
      <c r="I1143" s="39">
        <v>1</v>
      </c>
      <c r="J1143" s="40" t="s">
        <v>26</v>
      </c>
      <c r="K1143" s="40" t="s">
        <v>931</v>
      </c>
      <c r="L1143" s="48">
        <v>41299</v>
      </c>
      <c r="M1143" s="49">
        <v>0.66666681818181805</v>
      </c>
      <c r="N1143" s="50">
        <v>2200000</v>
      </c>
      <c r="O1143" s="50">
        <v>1466667</v>
      </c>
    </row>
    <row r="1144" spans="1:15" s="25" customFormat="1" ht="60" customHeight="1" x14ac:dyDescent="0.2">
      <c r="A1144" s="40" t="s">
        <v>916</v>
      </c>
      <c r="B1144" s="39">
        <v>1137</v>
      </c>
      <c r="C1144" s="40" t="s">
        <v>917</v>
      </c>
      <c r="D1144" s="40" t="s">
        <v>918</v>
      </c>
      <c r="E1144" s="41" t="s">
        <v>117</v>
      </c>
      <c r="F1144" s="40" t="s">
        <v>23</v>
      </c>
      <c r="G1144" s="40" t="s">
        <v>118</v>
      </c>
      <c r="H1144" s="40" t="s">
        <v>835</v>
      </c>
      <c r="I1144" s="39">
        <v>1</v>
      </c>
      <c r="J1144" s="40" t="s">
        <v>26</v>
      </c>
      <c r="K1144" s="40" t="s">
        <v>932</v>
      </c>
      <c r="L1144" s="48">
        <v>41332</v>
      </c>
      <c r="M1144" s="49">
        <v>11</v>
      </c>
      <c r="N1144" s="50">
        <v>1960000</v>
      </c>
      <c r="O1144" s="50">
        <v>21560000</v>
      </c>
    </row>
    <row r="1145" spans="1:15" s="25" customFormat="1" ht="60" customHeight="1" x14ac:dyDescent="0.2">
      <c r="A1145" s="40" t="s">
        <v>916</v>
      </c>
      <c r="B1145" s="39">
        <v>1138</v>
      </c>
      <c r="C1145" s="40" t="s">
        <v>917</v>
      </c>
      <c r="D1145" s="40" t="s">
        <v>918</v>
      </c>
      <c r="E1145" s="41" t="s">
        <v>117</v>
      </c>
      <c r="F1145" s="40" t="s">
        <v>23</v>
      </c>
      <c r="G1145" s="40" t="s">
        <v>118</v>
      </c>
      <c r="H1145" s="40" t="s">
        <v>835</v>
      </c>
      <c r="I1145" s="39">
        <v>1</v>
      </c>
      <c r="J1145" s="40" t="s">
        <v>26</v>
      </c>
      <c r="K1145" s="40" t="s">
        <v>933</v>
      </c>
      <c r="L1145" s="48">
        <v>41299</v>
      </c>
      <c r="M1145" s="49">
        <v>0.66666687499999999</v>
      </c>
      <c r="N1145" s="50">
        <v>1600000</v>
      </c>
      <c r="O1145" s="50">
        <v>1066667</v>
      </c>
    </row>
    <row r="1146" spans="1:15" s="25" customFormat="1" ht="60" customHeight="1" x14ac:dyDescent="0.2">
      <c r="A1146" s="40" t="s">
        <v>916</v>
      </c>
      <c r="B1146" s="39">
        <v>1139</v>
      </c>
      <c r="C1146" s="40" t="s">
        <v>917</v>
      </c>
      <c r="D1146" s="40" t="s">
        <v>918</v>
      </c>
      <c r="E1146" s="41" t="s">
        <v>117</v>
      </c>
      <c r="F1146" s="40" t="s">
        <v>23</v>
      </c>
      <c r="G1146" s="40" t="s">
        <v>118</v>
      </c>
      <c r="H1146" s="40" t="s">
        <v>835</v>
      </c>
      <c r="I1146" s="39">
        <v>1</v>
      </c>
      <c r="J1146" s="40" t="s">
        <v>26</v>
      </c>
      <c r="K1146" s="40" t="s">
        <v>934</v>
      </c>
      <c r="L1146" s="48">
        <v>41333</v>
      </c>
      <c r="M1146" s="49">
        <v>11</v>
      </c>
      <c r="N1146" s="50">
        <v>2290000</v>
      </c>
      <c r="O1146" s="50">
        <v>25190000</v>
      </c>
    </row>
    <row r="1147" spans="1:15" s="25" customFormat="1" ht="60" customHeight="1" x14ac:dyDescent="0.2">
      <c r="A1147" s="40" t="s">
        <v>916</v>
      </c>
      <c r="B1147" s="39">
        <v>1140</v>
      </c>
      <c r="C1147" s="40" t="s">
        <v>917</v>
      </c>
      <c r="D1147" s="40" t="s">
        <v>918</v>
      </c>
      <c r="E1147" s="41" t="s">
        <v>117</v>
      </c>
      <c r="F1147" s="40" t="s">
        <v>23</v>
      </c>
      <c r="G1147" s="40" t="s">
        <v>118</v>
      </c>
      <c r="H1147" s="40" t="s">
        <v>835</v>
      </c>
      <c r="I1147" s="39">
        <v>1</v>
      </c>
      <c r="J1147" s="40" t="s">
        <v>26</v>
      </c>
      <c r="K1147" s="40" t="s">
        <v>935</v>
      </c>
      <c r="L1147" s="48">
        <v>41333</v>
      </c>
      <c r="M1147" s="49">
        <v>11</v>
      </c>
      <c r="N1147" s="50">
        <v>1960000</v>
      </c>
      <c r="O1147" s="50">
        <v>21560000</v>
      </c>
    </row>
    <row r="1148" spans="1:15" s="25" customFormat="1" ht="60" customHeight="1" x14ac:dyDescent="0.2">
      <c r="A1148" s="40" t="s">
        <v>916</v>
      </c>
      <c r="B1148" s="39">
        <v>1141</v>
      </c>
      <c r="C1148" s="40" t="s">
        <v>917</v>
      </c>
      <c r="D1148" s="40" t="s">
        <v>918</v>
      </c>
      <c r="E1148" s="41" t="s">
        <v>117</v>
      </c>
      <c r="F1148" s="40" t="s">
        <v>23</v>
      </c>
      <c r="G1148" s="40" t="s">
        <v>118</v>
      </c>
      <c r="H1148" s="40" t="s">
        <v>835</v>
      </c>
      <c r="I1148" s="39">
        <v>1</v>
      </c>
      <c r="J1148" s="40" t="s">
        <v>26</v>
      </c>
      <c r="K1148" s="40" t="s">
        <v>936</v>
      </c>
      <c r="L1148" s="48">
        <v>41302</v>
      </c>
      <c r="M1148" s="49">
        <v>0.66666648964418496</v>
      </c>
      <c r="N1148" s="50">
        <v>1883000</v>
      </c>
      <c r="O1148" s="50">
        <v>1255333</v>
      </c>
    </row>
    <row r="1149" spans="1:15" s="25" customFormat="1" ht="60" customHeight="1" x14ac:dyDescent="0.2">
      <c r="A1149" s="40" t="s">
        <v>916</v>
      </c>
      <c r="B1149" s="39">
        <v>1142</v>
      </c>
      <c r="C1149" s="40" t="s">
        <v>917</v>
      </c>
      <c r="D1149" s="40" t="s">
        <v>918</v>
      </c>
      <c r="E1149" s="41" t="s">
        <v>117</v>
      </c>
      <c r="F1149" s="40" t="s">
        <v>23</v>
      </c>
      <c r="G1149" s="40" t="s">
        <v>118</v>
      </c>
      <c r="H1149" s="40" t="s">
        <v>835</v>
      </c>
      <c r="I1149" s="39">
        <v>1</v>
      </c>
      <c r="J1149" s="40" t="s">
        <v>26</v>
      </c>
      <c r="K1149" s="40" t="s">
        <v>937</v>
      </c>
      <c r="L1149" s="48">
        <v>41333</v>
      </c>
      <c r="M1149" s="49">
        <v>11</v>
      </c>
      <c r="N1149" s="50">
        <v>2290000</v>
      </c>
      <c r="O1149" s="50">
        <v>25190000</v>
      </c>
    </row>
    <row r="1150" spans="1:15" s="25" customFormat="1" ht="60" customHeight="1" x14ac:dyDescent="0.2">
      <c r="A1150" s="40" t="s">
        <v>916</v>
      </c>
      <c r="B1150" s="39">
        <v>1143</v>
      </c>
      <c r="C1150" s="40" t="s">
        <v>917</v>
      </c>
      <c r="D1150" s="40" t="s">
        <v>918</v>
      </c>
      <c r="E1150" s="41" t="s">
        <v>117</v>
      </c>
      <c r="F1150" s="40" t="s">
        <v>23</v>
      </c>
      <c r="G1150" s="40" t="s">
        <v>118</v>
      </c>
      <c r="H1150" s="40" t="s">
        <v>835</v>
      </c>
      <c r="I1150" s="39">
        <v>1</v>
      </c>
      <c r="J1150" s="40" t="s">
        <v>26</v>
      </c>
      <c r="K1150" s="40" t="s">
        <v>938</v>
      </c>
      <c r="L1150" s="48">
        <v>41299</v>
      </c>
      <c r="M1150" s="49">
        <v>0.5</v>
      </c>
      <c r="N1150" s="50">
        <v>2200000</v>
      </c>
      <c r="O1150" s="50">
        <v>1100000</v>
      </c>
    </row>
    <row r="1151" spans="1:15" s="25" customFormat="1" ht="60" customHeight="1" x14ac:dyDescent="0.2">
      <c r="A1151" s="40" t="s">
        <v>916</v>
      </c>
      <c r="B1151" s="39">
        <v>1144</v>
      </c>
      <c r="C1151" s="40" t="s">
        <v>917</v>
      </c>
      <c r="D1151" s="40" t="s">
        <v>918</v>
      </c>
      <c r="E1151" s="41" t="s">
        <v>117</v>
      </c>
      <c r="F1151" s="40" t="s">
        <v>23</v>
      </c>
      <c r="G1151" s="40" t="s">
        <v>118</v>
      </c>
      <c r="H1151" s="40" t="s">
        <v>835</v>
      </c>
      <c r="I1151" s="39">
        <v>1</v>
      </c>
      <c r="J1151" s="40" t="s">
        <v>26</v>
      </c>
      <c r="K1151" s="40" t="s">
        <v>939</v>
      </c>
      <c r="L1151" s="48">
        <v>41354</v>
      </c>
      <c r="M1151" s="49">
        <v>11</v>
      </c>
      <c r="N1151" s="50">
        <v>2290000</v>
      </c>
      <c r="O1151" s="50">
        <v>22900000</v>
      </c>
    </row>
    <row r="1152" spans="1:15" s="25" customFormat="1" ht="60" customHeight="1" x14ac:dyDescent="0.2">
      <c r="A1152" s="40" t="s">
        <v>916</v>
      </c>
      <c r="B1152" s="39">
        <v>1145</v>
      </c>
      <c r="C1152" s="40" t="s">
        <v>917</v>
      </c>
      <c r="D1152" s="40" t="s">
        <v>918</v>
      </c>
      <c r="E1152" s="41" t="s">
        <v>117</v>
      </c>
      <c r="F1152" s="40" t="s">
        <v>23</v>
      </c>
      <c r="G1152" s="40" t="s">
        <v>118</v>
      </c>
      <c r="H1152" s="40" t="s">
        <v>835</v>
      </c>
      <c r="I1152" s="39">
        <v>1</v>
      </c>
      <c r="J1152" s="40" t="s">
        <v>26</v>
      </c>
      <c r="K1152" s="40" t="s">
        <v>940</v>
      </c>
      <c r="L1152" s="48">
        <v>41345</v>
      </c>
      <c r="M1152" s="49">
        <v>11</v>
      </c>
      <c r="N1152" s="50">
        <v>1660000</v>
      </c>
      <c r="O1152" s="50">
        <v>18260000</v>
      </c>
    </row>
    <row r="1153" spans="1:15" s="25" customFormat="1" ht="60" customHeight="1" x14ac:dyDescent="0.2">
      <c r="A1153" s="40" t="s">
        <v>916</v>
      </c>
      <c r="B1153" s="39">
        <v>1146</v>
      </c>
      <c r="C1153" s="40" t="s">
        <v>917</v>
      </c>
      <c r="D1153" s="40" t="s">
        <v>918</v>
      </c>
      <c r="E1153" s="41" t="s">
        <v>117</v>
      </c>
      <c r="F1153" s="40" t="s">
        <v>23</v>
      </c>
      <c r="G1153" s="40" t="s">
        <v>118</v>
      </c>
      <c r="H1153" s="40" t="s">
        <v>835</v>
      </c>
      <c r="I1153" s="39">
        <v>1</v>
      </c>
      <c r="J1153" s="40" t="s">
        <v>26</v>
      </c>
      <c r="K1153" s="40" t="s">
        <v>941</v>
      </c>
      <c r="L1153" s="48">
        <v>41299</v>
      </c>
      <c r="M1153" s="49">
        <v>0.66666657894736803</v>
      </c>
      <c r="N1153" s="50">
        <v>3800000</v>
      </c>
      <c r="O1153" s="50">
        <v>2533333</v>
      </c>
    </row>
    <row r="1154" spans="1:15" s="25" customFormat="1" ht="60" customHeight="1" x14ac:dyDescent="0.2">
      <c r="A1154" s="40" t="s">
        <v>916</v>
      </c>
      <c r="B1154" s="39">
        <v>1147</v>
      </c>
      <c r="C1154" s="40" t="s">
        <v>942</v>
      </c>
      <c r="D1154" s="40" t="s">
        <v>943</v>
      </c>
      <c r="E1154" s="41" t="s">
        <v>117</v>
      </c>
      <c r="F1154" s="40" t="s">
        <v>23</v>
      </c>
      <c r="G1154" s="40" t="s">
        <v>118</v>
      </c>
      <c r="H1154" s="40" t="s">
        <v>835</v>
      </c>
      <c r="I1154" s="39">
        <v>1</v>
      </c>
      <c r="J1154" s="40" t="s">
        <v>26</v>
      </c>
      <c r="K1154" s="40" t="s">
        <v>944</v>
      </c>
      <c r="L1154" s="48">
        <v>41334</v>
      </c>
      <c r="M1154" s="49">
        <v>3</v>
      </c>
      <c r="N1154" s="50">
        <v>2290000</v>
      </c>
      <c r="O1154" s="50">
        <v>6870000</v>
      </c>
    </row>
    <row r="1155" spans="1:15" s="25" customFormat="1" ht="60" customHeight="1" x14ac:dyDescent="0.2">
      <c r="A1155" s="40" t="s">
        <v>916</v>
      </c>
      <c r="B1155" s="39">
        <v>1148</v>
      </c>
      <c r="C1155" s="40" t="s">
        <v>942</v>
      </c>
      <c r="D1155" s="40" t="s">
        <v>943</v>
      </c>
      <c r="E1155" s="41" t="s">
        <v>117</v>
      </c>
      <c r="F1155" s="40" t="s">
        <v>23</v>
      </c>
      <c r="G1155" s="40" t="s">
        <v>118</v>
      </c>
      <c r="H1155" s="40" t="s">
        <v>835</v>
      </c>
      <c r="I1155" s="39">
        <v>1</v>
      </c>
      <c r="J1155" s="40" t="s">
        <v>26</v>
      </c>
      <c r="K1155" s="40" t="s">
        <v>945</v>
      </c>
      <c r="L1155" s="48">
        <v>41347</v>
      </c>
      <c r="M1155" s="49">
        <v>5.5</v>
      </c>
      <c r="N1155" s="50">
        <v>2290000</v>
      </c>
      <c r="O1155" s="71">
        <v>12595000</v>
      </c>
    </row>
    <row r="1156" spans="1:15" s="25" customFormat="1" ht="60" customHeight="1" x14ac:dyDescent="0.2">
      <c r="A1156" s="40" t="s">
        <v>916</v>
      </c>
      <c r="B1156" s="39">
        <v>1149</v>
      </c>
      <c r="C1156" s="40" t="s">
        <v>942</v>
      </c>
      <c r="D1156" s="40" t="s">
        <v>943</v>
      </c>
      <c r="E1156" s="41" t="s">
        <v>117</v>
      </c>
      <c r="F1156" s="40" t="s">
        <v>23</v>
      </c>
      <c r="G1156" s="40" t="s">
        <v>118</v>
      </c>
      <c r="H1156" s="40" t="s">
        <v>835</v>
      </c>
      <c r="I1156" s="39">
        <v>1</v>
      </c>
      <c r="J1156" s="40" t="s">
        <v>26</v>
      </c>
      <c r="K1156" s="67" t="s">
        <v>946</v>
      </c>
      <c r="L1156" s="48">
        <v>41334</v>
      </c>
      <c r="M1156" s="49">
        <v>3</v>
      </c>
      <c r="N1156" s="50">
        <v>2290000</v>
      </c>
      <c r="O1156" s="71">
        <v>6870000</v>
      </c>
    </row>
    <row r="1157" spans="1:15" s="25" customFormat="1" ht="60" customHeight="1" x14ac:dyDescent="0.2">
      <c r="A1157" s="40" t="s">
        <v>916</v>
      </c>
      <c r="B1157" s="39">
        <v>1150</v>
      </c>
      <c r="C1157" s="40" t="s">
        <v>942</v>
      </c>
      <c r="D1157" s="40" t="s">
        <v>943</v>
      </c>
      <c r="E1157" s="41" t="s">
        <v>117</v>
      </c>
      <c r="F1157" s="40" t="s">
        <v>23</v>
      </c>
      <c r="G1157" s="40" t="s">
        <v>118</v>
      </c>
      <c r="H1157" s="40" t="s">
        <v>835</v>
      </c>
      <c r="I1157" s="39">
        <v>1</v>
      </c>
      <c r="J1157" s="40" t="s">
        <v>26</v>
      </c>
      <c r="K1157" s="40" t="s">
        <v>947</v>
      </c>
      <c r="L1157" s="48">
        <v>41334</v>
      </c>
      <c r="M1157" s="49">
        <v>5.5</v>
      </c>
      <c r="N1157" s="50">
        <v>3370000</v>
      </c>
      <c r="O1157" s="71">
        <v>18535000</v>
      </c>
    </row>
    <row r="1158" spans="1:15" s="25" customFormat="1" ht="60" customHeight="1" x14ac:dyDescent="0.2">
      <c r="A1158" s="40" t="s">
        <v>916</v>
      </c>
      <c r="B1158" s="39">
        <v>1151</v>
      </c>
      <c r="C1158" s="40" t="s">
        <v>942</v>
      </c>
      <c r="D1158" s="40" t="s">
        <v>943</v>
      </c>
      <c r="E1158" s="41" t="s">
        <v>117</v>
      </c>
      <c r="F1158" s="40" t="s">
        <v>23</v>
      </c>
      <c r="G1158" s="40" t="s">
        <v>118</v>
      </c>
      <c r="H1158" s="40" t="s">
        <v>835</v>
      </c>
      <c r="I1158" s="39">
        <v>1</v>
      </c>
      <c r="J1158" s="40" t="s">
        <v>26</v>
      </c>
      <c r="K1158" s="40" t="s">
        <v>947</v>
      </c>
      <c r="L1158" s="48">
        <v>41347</v>
      </c>
      <c r="M1158" s="49">
        <v>4.5</v>
      </c>
      <c r="N1158" s="50">
        <v>2990000</v>
      </c>
      <c r="O1158" s="71">
        <v>13455000</v>
      </c>
    </row>
    <row r="1159" spans="1:15" s="25" customFormat="1" ht="60" customHeight="1" x14ac:dyDescent="0.2">
      <c r="A1159" s="40" t="s">
        <v>916</v>
      </c>
      <c r="B1159" s="39">
        <v>1152</v>
      </c>
      <c r="C1159" s="40" t="s">
        <v>942</v>
      </c>
      <c r="D1159" s="40" t="s">
        <v>943</v>
      </c>
      <c r="E1159" s="41" t="s">
        <v>117</v>
      </c>
      <c r="F1159" s="40" t="s">
        <v>23</v>
      </c>
      <c r="G1159" s="40" t="s">
        <v>118</v>
      </c>
      <c r="H1159" s="40" t="s">
        <v>835</v>
      </c>
      <c r="I1159" s="39">
        <v>1</v>
      </c>
      <c r="J1159" s="40" t="s">
        <v>26</v>
      </c>
      <c r="K1159" s="40" t="s">
        <v>947</v>
      </c>
      <c r="L1159" s="48">
        <v>41347</v>
      </c>
      <c r="M1159" s="49">
        <v>3.5</v>
      </c>
      <c r="N1159" s="50">
        <v>2680000</v>
      </c>
      <c r="O1159" s="71">
        <v>9380000</v>
      </c>
    </row>
    <row r="1160" spans="1:15" s="25" customFormat="1" ht="60" customHeight="1" x14ac:dyDescent="0.2">
      <c r="A1160" s="40" t="s">
        <v>916</v>
      </c>
      <c r="B1160" s="39">
        <v>1153</v>
      </c>
      <c r="C1160" s="40" t="s">
        <v>942</v>
      </c>
      <c r="D1160" s="40" t="s">
        <v>943</v>
      </c>
      <c r="E1160" s="41" t="s">
        <v>117</v>
      </c>
      <c r="F1160" s="40" t="s">
        <v>23</v>
      </c>
      <c r="G1160" s="40" t="s">
        <v>118</v>
      </c>
      <c r="H1160" s="40" t="s">
        <v>835</v>
      </c>
      <c r="I1160" s="39">
        <v>1</v>
      </c>
      <c r="J1160" s="40" t="s">
        <v>26</v>
      </c>
      <c r="K1160" s="40" t="s">
        <v>947</v>
      </c>
      <c r="L1160" s="48">
        <v>41337</v>
      </c>
      <c r="M1160" s="49">
        <v>3.2358078602620099</v>
      </c>
      <c r="N1160" s="50">
        <v>2290000</v>
      </c>
      <c r="O1160" s="71">
        <v>7410000</v>
      </c>
    </row>
    <row r="1161" spans="1:15" s="25" customFormat="1" ht="60" customHeight="1" x14ac:dyDescent="0.2">
      <c r="A1161" s="40" t="s">
        <v>916</v>
      </c>
      <c r="B1161" s="39">
        <v>1154</v>
      </c>
      <c r="C1161" s="40" t="s">
        <v>942</v>
      </c>
      <c r="D1161" s="40" t="s">
        <v>943</v>
      </c>
      <c r="E1161" s="41" t="s">
        <v>117</v>
      </c>
      <c r="F1161" s="40" t="s">
        <v>23</v>
      </c>
      <c r="G1161" s="40" t="s">
        <v>118</v>
      </c>
      <c r="H1161" s="40" t="s">
        <v>835</v>
      </c>
      <c r="I1161" s="39">
        <v>1</v>
      </c>
      <c r="J1161" s="40" t="s">
        <v>26</v>
      </c>
      <c r="K1161" s="40" t="s">
        <v>947</v>
      </c>
      <c r="L1161" s="48">
        <v>41337</v>
      </c>
      <c r="M1161" s="49">
        <v>4</v>
      </c>
      <c r="N1161" s="50">
        <v>3370000</v>
      </c>
      <c r="O1161" s="71">
        <v>13480000</v>
      </c>
    </row>
    <row r="1162" spans="1:15" s="25" customFormat="1" ht="60" customHeight="1" x14ac:dyDescent="0.2">
      <c r="A1162" s="40" t="s">
        <v>916</v>
      </c>
      <c r="B1162" s="39">
        <v>1155</v>
      </c>
      <c r="C1162" s="40" t="s">
        <v>942</v>
      </c>
      <c r="D1162" s="40" t="s">
        <v>943</v>
      </c>
      <c r="E1162" s="41" t="s">
        <v>117</v>
      </c>
      <c r="F1162" s="40" t="s">
        <v>23</v>
      </c>
      <c r="G1162" s="40" t="s">
        <v>118</v>
      </c>
      <c r="H1162" s="40" t="s">
        <v>835</v>
      </c>
      <c r="I1162" s="39">
        <v>1</v>
      </c>
      <c r="J1162" s="40" t="s">
        <v>26</v>
      </c>
      <c r="K1162" s="40" t="s">
        <v>947</v>
      </c>
      <c r="L1162" s="48">
        <v>41347</v>
      </c>
      <c r="M1162" s="49">
        <v>3</v>
      </c>
      <c r="N1162" s="50">
        <v>2990000</v>
      </c>
      <c r="O1162" s="71">
        <v>8970000</v>
      </c>
    </row>
    <row r="1163" spans="1:15" s="25" customFormat="1" ht="60" customHeight="1" x14ac:dyDescent="0.2">
      <c r="A1163" s="40" t="s">
        <v>916</v>
      </c>
      <c r="B1163" s="39">
        <v>1156</v>
      </c>
      <c r="C1163" s="40" t="s">
        <v>942</v>
      </c>
      <c r="D1163" s="40" t="s">
        <v>943</v>
      </c>
      <c r="E1163" s="41" t="s">
        <v>117</v>
      </c>
      <c r="F1163" s="40" t="s">
        <v>23</v>
      </c>
      <c r="G1163" s="40" t="s">
        <v>118</v>
      </c>
      <c r="H1163" s="40" t="s">
        <v>835</v>
      </c>
      <c r="I1163" s="39">
        <v>1</v>
      </c>
      <c r="J1163" s="40" t="s">
        <v>26</v>
      </c>
      <c r="K1163" s="40" t="s">
        <v>947</v>
      </c>
      <c r="L1163" s="48">
        <v>41347</v>
      </c>
      <c r="M1163" s="49">
        <v>4</v>
      </c>
      <c r="N1163" s="50">
        <v>2680000</v>
      </c>
      <c r="O1163" s="71">
        <v>10720000</v>
      </c>
    </row>
    <row r="1164" spans="1:15" s="25" customFormat="1" ht="60" customHeight="1" x14ac:dyDescent="0.2">
      <c r="A1164" s="40" t="s">
        <v>916</v>
      </c>
      <c r="B1164" s="39">
        <v>1157</v>
      </c>
      <c r="C1164" s="40" t="s">
        <v>942</v>
      </c>
      <c r="D1164" s="40" t="s">
        <v>943</v>
      </c>
      <c r="E1164" s="41" t="s">
        <v>117</v>
      </c>
      <c r="F1164" s="40" t="s">
        <v>23</v>
      </c>
      <c r="G1164" s="40" t="s">
        <v>118</v>
      </c>
      <c r="H1164" s="40" t="s">
        <v>835</v>
      </c>
      <c r="I1164" s="39">
        <v>1</v>
      </c>
      <c r="J1164" s="40" t="s">
        <v>26</v>
      </c>
      <c r="K1164" s="40" t="s">
        <v>948</v>
      </c>
      <c r="L1164" s="48">
        <v>41347</v>
      </c>
      <c r="M1164" s="49">
        <v>3</v>
      </c>
      <c r="N1164" s="50">
        <v>2290000</v>
      </c>
      <c r="O1164" s="71">
        <v>6870000</v>
      </c>
    </row>
    <row r="1165" spans="1:15" s="25" customFormat="1" ht="60" customHeight="1" x14ac:dyDescent="0.2">
      <c r="A1165" s="40" t="s">
        <v>916</v>
      </c>
      <c r="B1165" s="39">
        <v>1158</v>
      </c>
      <c r="C1165" s="40" t="s">
        <v>942</v>
      </c>
      <c r="D1165" s="40" t="s">
        <v>943</v>
      </c>
      <c r="E1165" s="41" t="s">
        <v>117</v>
      </c>
      <c r="F1165" s="40" t="s">
        <v>23</v>
      </c>
      <c r="G1165" s="40" t="s">
        <v>118</v>
      </c>
      <c r="H1165" s="40" t="s">
        <v>835</v>
      </c>
      <c r="I1165" s="39">
        <v>1</v>
      </c>
      <c r="J1165" s="40" t="s">
        <v>26</v>
      </c>
      <c r="K1165" s="40" t="s">
        <v>947</v>
      </c>
      <c r="L1165" s="48">
        <v>41334</v>
      </c>
      <c r="M1165" s="49">
        <v>3</v>
      </c>
      <c r="N1165" s="50">
        <v>2290000</v>
      </c>
      <c r="O1165" s="71">
        <v>6870000</v>
      </c>
    </row>
    <row r="1166" spans="1:15" s="25" customFormat="1" ht="60" customHeight="1" x14ac:dyDescent="0.2">
      <c r="A1166" s="40" t="s">
        <v>916</v>
      </c>
      <c r="B1166" s="39">
        <v>1159</v>
      </c>
      <c r="C1166" s="40" t="s">
        <v>942</v>
      </c>
      <c r="D1166" s="40" t="s">
        <v>943</v>
      </c>
      <c r="E1166" s="41" t="s">
        <v>117</v>
      </c>
      <c r="F1166" s="40" t="s">
        <v>23</v>
      </c>
      <c r="G1166" s="40" t="s">
        <v>118</v>
      </c>
      <c r="H1166" s="40" t="s">
        <v>835</v>
      </c>
      <c r="I1166" s="39">
        <v>1</v>
      </c>
      <c r="J1166" s="40" t="s">
        <v>26</v>
      </c>
      <c r="K1166" s="40" t="s">
        <v>947</v>
      </c>
      <c r="L1166" s="48">
        <v>41337</v>
      </c>
      <c r="M1166" s="49">
        <v>3</v>
      </c>
      <c r="N1166" s="50">
        <v>3370000</v>
      </c>
      <c r="O1166" s="71">
        <v>10110000</v>
      </c>
    </row>
    <row r="1167" spans="1:15" s="25" customFormat="1" ht="60" customHeight="1" x14ac:dyDescent="0.2">
      <c r="A1167" s="40" t="s">
        <v>916</v>
      </c>
      <c r="B1167" s="39">
        <v>1160</v>
      </c>
      <c r="C1167" s="40" t="s">
        <v>942</v>
      </c>
      <c r="D1167" s="40" t="s">
        <v>943</v>
      </c>
      <c r="E1167" s="41" t="s">
        <v>117</v>
      </c>
      <c r="F1167" s="40" t="s">
        <v>23</v>
      </c>
      <c r="G1167" s="40" t="s">
        <v>118</v>
      </c>
      <c r="H1167" s="40" t="s">
        <v>835</v>
      </c>
      <c r="I1167" s="39">
        <v>1</v>
      </c>
      <c r="J1167" s="40" t="s">
        <v>26</v>
      </c>
      <c r="K1167" s="40" t="s">
        <v>948</v>
      </c>
      <c r="L1167" s="48">
        <v>41341</v>
      </c>
      <c r="M1167" s="49">
        <v>3</v>
      </c>
      <c r="N1167" s="50">
        <v>2290000</v>
      </c>
      <c r="O1167" s="71">
        <v>6870000</v>
      </c>
    </row>
    <row r="1168" spans="1:15" s="25" customFormat="1" ht="60" customHeight="1" x14ac:dyDescent="0.2">
      <c r="A1168" s="40" t="s">
        <v>916</v>
      </c>
      <c r="B1168" s="39">
        <v>1161</v>
      </c>
      <c r="C1168" s="40" t="s">
        <v>942</v>
      </c>
      <c r="D1168" s="40" t="s">
        <v>943</v>
      </c>
      <c r="E1168" s="41" t="s">
        <v>117</v>
      </c>
      <c r="F1168" s="40" t="s">
        <v>23</v>
      </c>
      <c r="G1168" s="40" t="s">
        <v>118</v>
      </c>
      <c r="H1168" s="40" t="s">
        <v>835</v>
      </c>
      <c r="I1168" s="39">
        <v>1</v>
      </c>
      <c r="J1168" s="40" t="s">
        <v>26</v>
      </c>
      <c r="K1168" s="40" t="s">
        <v>948</v>
      </c>
      <c r="L1168" s="48">
        <v>41341</v>
      </c>
      <c r="M1168" s="49">
        <v>3</v>
      </c>
      <c r="N1168" s="50">
        <v>2290000</v>
      </c>
      <c r="O1168" s="71">
        <v>6870000</v>
      </c>
    </row>
    <row r="1169" spans="1:15" s="25" customFormat="1" ht="60" customHeight="1" x14ac:dyDescent="0.2">
      <c r="A1169" s="40" t="s">
        <v>916</v>
      </c>
      <c r="B1169" s="39">
        <v>1162</v>
      </c>
      <c r="C1169" s="40" t="s">
        <v>942</v>
      </c>
      <c r="D1169" s="40" t="s">
        <v>943</v>
      </c>
      <c r="E1169" s="41" t="s">
        <v>117</v>
      </c>
      <c r="F1169" s="40" t="s">
        <v>23</v>
      </c>
      <c r="G1169" s="40" t="s">
        <v>118</v>
      </c>
      <c r="H1169" s="40" t="s">
        <v>835</v>
      </c>
      <c r="I1169" s="39">
        <v>1</v>
      </c>
      <c r="J1169" s="40" t="s">
        <v>26</v>
      </c>
      <c r="K1169" s="40" t="s">
        <v>948</v>
      </c>
      <c r="L1169" s="48">
        <v>41347</v>
      </c>
      <c r="M1169" s="49">
        <v>3.5</v>
      </c>
      <c r="N1169" s="50">
        <v>2290000</v>
      </c>
      <c r="O1169" s="71">
        <v>8015000</v>
      </c>
    </row>
    <row r="1170" spans="1:15" s="25" customFormat="1" ht="60" customHeight="1" x14ac:dyDescent="0.2">
      <c r="A1170" s="40" t="s">
        <v>916</v>
      </c>
      <c r="B1170" s="39">
        <v>1163</v>
      </c>
      <c r="C1170" s="40" t="s">
        <v>942</v>
      </c>
      <c r="D1170" s="40" t="s">
        <v>943</v>
      </c>
      <c r="E1170" s="41" t="s">
        <v>117</v>
      </c>
      <c r="F1170" s="40" t="s">
        <v>23</v>
      </c>
      <c r="G1170" s="40" t="s">
        <v>118</v>
      </c>
      <c r="H1170" s="40" t="s">
        <v>835</v>
      </c>
      <c r="I1170" s="39">
        <v>1</v>
      </c>
      <c r="J1170" s="40" t="s">
        <v>26</v>
      </c>
      <c r="K1170" s="40" t="s">
        <v>948</v>
      </c>
      <c r="L1170" s="48">
        <v>41348</v>
      </c>
      <c r="M1170" s="49">
        <v>3</v>
      </c>
      <c r="N1170" s="50">
        <v>2290000</v>
      </c>
      <c r="O1170" s="71">
        <v>6870000</v>
      </c>
    </row>
    <row r="1171" spans="1:15" s="25" customFormat="1" ht="60" customHeight="1" x14ac:dyDescent="0.2">
      <c r="A1171" s="40" t="s">
        <v>916</v>
      </c>
      <c r="B1171" s="39">
        <v>1164</v>
      </c>
      <c r="C1171" s="40" t="s">
        <v>942</v>
      </c>
      <c r="D1171" s="40" t="s">
        <v>943</v>
      </c>
      <c r="E1171" s="41" t="s">
        <v>117</v>
      </c>
      <c r="F1171" s="40" t="s">
        <v>23</v>
      </c>
      <c r="G1171" s="40" t="s">
        <v>118</v>
      </c>
      <c r="H1171" s="40" t="s">
        <v>835</v>
      </c>
      <c r="I1171" s="39">
        <v>1</v>
      </c>
      <c r="J1171" s="40" t="s">
        <v>26</v>
      </c>
      <c r="K1171" s="40" t="s">
        <v>947</v>
      </c>
      <c r="L1171" s="48">
        <v>41347</v>
      </c>
      <c r="M1171" s="49">
        <v>3.5</v>
      </c>
      <c r="N1171" s="50">
        <v>2990000</v>
      </c>
      <c r="O1171" s="71">
        <v>10465000</v>
      </c>
    </row>
    <row r="1172" spans="1:15" s="25" customFormat="1" ht="60" customHeight="1" x14ac:dyDescent="0.2">
      <c r="A1172" s="40" t="s">
        <v>916</v>
      </c>
      <c r="B1172" s="39">
        <v>1165</v>
      </c>
      <c r="C1172" s="40" t="s">
        <v>942</v>
      </c>
      <c r="D1172" s="40" t="s">
        <v>943</v>
      </c>
      <c r="E1172" s="41" t="s">
        <v>117</v>
      </c>
      <c r="F1172" s="40" t="s">
        <v>23</v>
      </c>
      <c r="G1172" s="40" t="s">
        <v>118</v>
      </c>
      <c r="H1172" s="40" t="s">
        <v>835</v>
      </c>
      <c r="I1172" s="39">
        <v>1</v>
      </c>
      <c r="J1172" s="40" t="s">
        <v>26</v>
      </c>
      <c r="K1172" s="40" t="s">
        <v>948</v>
      </c>
      <c r="L1172" s="48">
        <v>41348</v>
      </c>
      <c r="M1172" s="49">
        <v>3</v>
      </c>
      <c r="N1172" s="50">
        <v>2290000</v>
      </c>
      <c r="O1172" s="71">
        <v>6870000</v>
      </c>
    </row>
    <row r="1173" spans="1:15" s="25" customFormat="1" ht="60" customHeight="1" x14ac:dyDescent="0.2">
      <c r="A1173" s="40" t="s">
        <v>916</v>
      </c>
      <c r="B1173" s="39">
        <v>1166</v>
      </c>
      <c r="C1173" s="40" t="s">
        <v>942</v>
      </c>
      <c r="D1173" s="40" t="s">
        <v>943</v>
      </c>
      <c r="E1173" s="41" t="s">
        <v>117</v>
      </c>
      <c r="F1173" s="40" t="s">
        <v>23</v>
      </c>
      <c r="G1173" s="40" t="s">
        <v>118</v>
      </c>
      <c r="H1173" s="40" t="s">
        <v>835</v>
      </c>
      <c r="I1173" s="39">
        <v>1</v>
      </c>
      <c r="J1173" s="40" t="s">
        <v>26</v>
      </c>
      <c r="K1173" s="40" t="s">
        <v>948</v>
      </c>
      <c r="L1173" s="48">
        <v>41352</v>
      </c>
      <c r="M1173" s="49">
        <v>3</v>
      </c>
      <c r="N1173" s="50">
        <v>2290000</v>
      </c>
      <c r="O1173" s="71">
        <v>6870000</v>
      </c>
    </row>
    <row r="1174" spans="1:15" s="25" customFormat="1" ht="60" customHeight="1" x14ac:dyDescent="0.2">
      <c r="A1174" s="40" t="s">
        <v>916</v>
      </c>
      <c r="B1174" s="39">
        <v>1167</v>
      </c>
      <c r="C1174" s="40" t="s">
        <v>942</v>
      </c>
      <c r="D1174" s="40" t="s">
        <v>943</v>
      </c>
      <c r="E1174" s="41" t="s">
        <v>117</v>
      </c>
      <c r="F1174" s="40" t="s">
        <v>23</v>
      </c>
      <c r="G1174" s="40" t="s">
        <v>118</v>
      </c>
      <c r="H1174" s="40" t="s">
        <v>835</v>
      </c>
      <c r="I1174" s="39">
        <v>1</v>
      </c>
      <c r="J1174" s="40" t="s">
        <v>26</v>
      </c>
      <c r="K1174" s="40" t="s">
        <v>947</v>
      </c>
      <c r="L1174" s="48">
        <v>41354</v>
      </c>
      <c r="M1174" s="49">
        <v>5.5</v>
      </c>
      <c r="N1174" s="50">
        <v>2990000</v>
      </c>
      <c r="O1174" s="71">
        <v>16445000</v>
      </c>
    </row>
    <row r="1175" spans="1:15" s="25" customFormat="1" ht="60" customHeight="1" x14ac:dyDescent="0.2">
      <c r="A1175" s="40" t="s">
        <v>916</v>
      </c>
      <c r="B1175" s="39">
        <v>1168</v>
      </c>
      <c r="C1175" s="40" t="s">
        <v>942</v>
      </c>
      <c r="D1175" s="40" t="s">
        <v>943</v>
      </c>
      <c r="E1175" s="41" t="s">
        <v>117</v>
      </c>
      <c r="F1175" s="40" t="s">
        <v>23</v>
      </c>
      <c r="G1175" s="40" t="s">
        <v>118</v>
      </c>
      <c r="H1175" s="40" t="s">
        <v>835</v>
      </c>
      <c r="I1175" s="39">
        <v>1</v>
      </c>
      <c r="J1175" s="40" t="s">
        <v>26</v>
      </c>
      <c r="K1175" s="40" t="s">
        <v>947</v>
      </c>
      <c r="L1175" s="48">
        <v>41354</v>
      </c>
      <c r="M1175" s="49">
        <v>5</v>
      </c>
      <c r="N1175" s="50">
        <v>2990000</v>
      </c>
      <c r="O1175" s="71">
        <v>14950000</v>
      </c>
    </row>
    <row r="1176" spans="1:15" s="25" customFormat="1" ht="60" customHeight="1" x14ac:dyDescent="0.2">
      <c r="A1176" s="40" t="s">
        <v>916</v>
      </c>
      <c r="B1176" s="39">
        <v>1169</v>
      </c>
      <c r="C1176" s="40" t="s">
        <v>942</v>
      </c>
      <c r="D1176" s="40" t="s">
        <v>943</v>
      </c>
      <c r="E1176" s="41" t="s">
        <v>117</v>
      </c>
      <c r="F1176" s="40" t="s">
        <v>23</v>
      </c>
      <c r="G1176" s="40" t="s">
        <v>118</v>
      </c>
      <c r="H1176" s="40" t="s">
        <v>835</v>
      </c>
      <c r="I1176" s="39">
        <v>1</v>
      </c>
      <c r="J1176" s="40" t="s">
        <v>26</v>
      </c>
      <c r="K1176" s="40" t="s">
        <v>949</v>
      </c>
      <c r="L1176" s="48">
        <v>41296</v>
      </c>
      <c r="M1176" s="49">
        <v>1</v>
      </c>
      <c r="N1176" s="50">
        <v>4300000</v>
      </c>
      <c r="O1176" s="50">
        <v>4300000</v>
      </c>
    </row>
    <row r="1177" spans="1:15" s="25" customFormat="1" ht="60" customHeight="1" x14ac:dyDescent="0.2">
      <c r="A1177" s="40" t="s">
        <v>916</v>
      </c>
      <c r="B1177" s="39">
        <v>1170</v>
      </c>
      <c r="C1177" s="40" t="s">
        <v>950</v>
      </c>
      <c r="D1177" s="40" t="s">
        <v>951</v>
      </c>
      <c r="E1177" s="41" t="s">
        <v>117</v>
      </c>
      <c r="F1177" s="40" t="s">
        <v>23</v>
      </c>
      <c r="G1177" s="40" t="s">
        <v>118</v>
      </c>
      <c r="H1177" s="40" t="s">
        <v>835</v>
      </c>
      <c r="I1177" s="39">
        <v>1</v>
      </c>
      <c r="J1177" s="40" t="s">
        <v>26</v>
      </c>
      <c r="K1177" s="40" t="s">
        <v>952</v>
      </c>
      <c r="L1177" s="48">
        <v>41347</v>
      </c>
      <c r="M1177" s="49">
        <v>11</v>
      </c>
      <c r="N1177" s="50">
        <v>3370000</v>
      </c>
      <c r="O1177" s="50">
        <v>37070000</v>
      </c>
    </row>
    <row r="1178" spans="1:15" s="25" customFormat="1" ht="60" customHeight="1" x14ac:dyDescent="0.2">
      <c r="A1178" s="40" t="s">
        <v>916</v>
      </c>
      <c r="B1178" s="39">
        <v>1171</v>
      </c>
      <c r="C1178" s="40" t="s">
        <v>950</v>
      </c>
      <c r="D1178" s="40" t="s">
        <v>951</v>
      </c>
      <c r="E1178" s="41" t="s">
        <v>117</v>
      </c>
      <c r="F1178" s="40" t="s">
        <v>23</v>
      </c>
      <c r="G1178" s="40" t="s">
        <v>118</v>
      </c>
      <c r="H1178" s="40" t="s">
        <v>835</v>
      </c>
      <c r="I1178" s="39">
        <v>1</v>
      </c>
      <c r="J1178" s="40" t="s">
        <v>26</v>
      </c>
      <c r="K1178" s="40" t="s">
        <v>953</v>
      </c>
      <c r="L1178" s="48">
        <v>41351</v>
      </c>
      <c r="M1178" s="49">
        <v>10</v>
      </c>
      <c r="N1178" s="50">
        <v>3370000</v>
      </c>
      <c r="O1178" s="50">
        <v>33700000</v>
      </c>
    </row>
    <row r="1179" spans="1:15" s="25" customFormat="1" ht="60" customHeight="1" x14ac:dyDescent="0.2">
      <c r="A1179" s="40" t="s">
        <v>916</v>
      </c>
      <c r="B1179" s="39">
        <v>1172</v>
      </c>
      <c r="C1179" s="40" t="s">
        <v>950</v>
      </c>
      <c r="D1179" s="40" t="s">
        <v>951</v>
      </c>
      <c r="E1179" s="41" t="s">
        <v>117</v>
      </c>
      <c r="F1179" s="40" t="s">
        <v>23</v>
      </c>
      <c r="G1179" s="40" t="s">
        <v>118</v>
      </c>
      <c r="H1179" s="40" t="s">
        <v>835</v>
      </c>
      <c r="I1179" s="39">
        <v>1</v>
      </c>
      <c r="J1179" s="40" t="s">
        <v>26</v>
      </c>
      <c r="K1179" s="40" t="s">
        <v>954</v>
      </c>
      <c r="L1179" s="48">
        <v>41352</v>
      </c>
      <c r="M1179" s="49">
        <v>0.7</v>
      </c>
      <c r="N1179" s="50">
        <v>3370000</v>
      </c>
      <c r="O1179" s="50">
        <v>2359000</v>
      </c>
    </row>
    <row r="1180" spans="1:15" s="25" customFormat="1" ht="60" customHeight="1" x14ac:dyDescent="0.2">
      <c r="A1180" s="40" t="s">
        <v>916</v>
      </c>
      <c r="B1180" s="39">
        <v>1173</v>
      </c>
      <c r="C1180" s="40" t="s">
        <v>917</v>
      </c>
      <c r="D1180" s="40" t="s">
        <v>918</v>
      </c>
      <c r="E1180" s="41" t="s">
        <v>117</v>
      </c>
      <c r="F1180" s="40" t="s">
        <v>31</v>
      </c>
      <c r="G1180" s="40" t="s">
        <v>32</v>
      </c>
      <c r="H1180" s="40" t="s">
        <v>69</v>
      </c>
      <c r="I1180" s="39">
        <v>1</v>
      </c>
      <c r="J1180" s="40" t="s">
        <v>26</v>
      </c>
      <c r="K1180" s="59" t="s">
        <v>859</v>
      </c>
      <c r="L1180" s="48">
        <v>41411</v>
      </c>
      <c r="M1180" s="49">
        <v>10</v>
      </c>
      <c r="N1180" s="50">
        <f>+O1180</f>
        <v>50093000</v>
      </c>
      <c r="O1180" s="50">
        <v>50093000</v>
      </c>
    </row>
    <row r="1181" spans="1:15" s="25" customFormat="1" ht="60" customHeight="1" x14ac:dyDescent="0.2">
      <c r="A1181" s="40" t="s">
        <v>916</v>
      </c>
      <c r="B1181" s="39">
        <v>1174</v>
      </c>
      <c r="C1181" s="40" t="s">
        <v>917</v>
      </c>
      <c r="D1181" s="40" t="s">
        <v>918</v>
      </c>
      <c r="E1181" s="41" t="s">
        <v>117</v>
      </c>
      <c r="F1181" s="40" t="s">
        <v>23</v>
      </c>
      <c r="G1181" s="40" t="s">
        <v>118</v>
      </c>
      <c r="H1181" s="40" t="s">
        <v>835</v>
      </c>
      <c r="I1181" s="39">
        <v>1</v>
      </c>
      <c r="J1181" s="40" t="s">
        <v>26</v>
      </c>
      <c r="K1181" s="40" t="s">
        <v>955</v>
      </c>
      <c r="L1181" s="48">
        <v>41623</v>
      </c>
      <c r="M1181" s="49">
        <v>1</v>
      </c>
      <c r="N1181" s="50">
        <v>4200000</v>
      </c>
      <c r="O1181" s="50">
        <v>4200000</v>
      </c>
    </row>
    <row r="1182" spans="1:15" s="25" customFormat="1" ht="60" customHeight="1" x14ac:dyDescent="0.2">
      <c r="A1182" s="40" t="s">
        <v>916</v>
      </c>
      <c r="B1182" s="39">
        <v>1175</v>
      </c>
      <c r="C1182" s="40" t="s">
        <v>917</v>
      </c>
      <c r="D1182" s="40" t="s">
        <v>918</v>
      </c>
      <c r="E1182" s="41" t="s">
        <v>117</v>
      </c>
      <c r="F1182" s="40" t="s">
        <v>23</v>
      </c>
      <c r="G1182" s="40" t="s">
        <v>118</v>
      </c>
      <c r="H1182" s="40" t="s">
        <v>835</v>
      </c>
      <c r="I1182" s="39">
        <v>1</v>
      </c>
      <c r="J1182" s="40" t="s">
        <v>26</v>
      </c>
      <c r="K1182" s="40" t="s">
        <v>955</v>
      </c>
      <c r="L1182" s="48">
        <v>41289</v>
      </c>
      <c r="M1182" s="49">
        <v>9</v>
      </c>
      <c r="N1182" s="50">
        <v>4390000</v>
      </c>
      <c r="O1182" s="50">
        <v>39510000</v>
      </c>
    </row>
    <row r="1183" spans="1:15" s="25" customFormat="1" ht="60" customHeight="1" x14ac:dyDescent="0.2">
      <c r="A1183" s="40" t="s">
        <v>916</v>
      </c>
      <c r="B1183" s="39">
        <v>1176</v>
      </c>
      <c r="C1183" s="40" t="s">
        <v>942</v>
      </c>
      <c r="D1183" s="40" t="s">
        <v>943</v>
      </c>
      <c r="E1183" s="41" t="s">
        <v>117</v>
      </c>
      <c r="F1183" s="40" t="s">
        <v>23</v>
      </c>
      <c r="G1183" s="40" t="s">
        <v>118</v>
      </c>
      <c r="H1183" s="40" t="s">
        <v>835</v>
      </c>
      <c r="I1183" s="39">
        <v>1</v>
      </c>
      <c r="J1183" s="40" t="s">
        <v>26</v>
      </c>
      <c r="K1183" s="40" t="s">
        <v>947</v>
      </c>
      <c r="L1183" s="48">
        <v>41366</v>
      </c>
      <c r="M1183" s="49">
        <v>3</v>
      </c>
      <c r="N1183" s="50">
        <v>2290000</v>
      </c>
      <c r="O1183" s="50">
        <v>6870000</v>
      </c>
    </row>
    <row r="1184" spans="1:15" s="25" customFormat="1" ht="60" customHeight="1" x14ac:dyDescent="0.2">
      <c r="A1184" s="40" t="s">
        <v>916</v>
      </c>
      <c r="B1184" s="39">
        <v>1177</v>
      </c>
      <c r="C1184" s="40" t="s">
        <v>942</v>
      </c>
      <c r="D1184" s="40" t="s">
        <v>943</v>
      </c>
      <c r="E1184" s="41" t="s">
        <v>117</v>
      </c>
      <c r="F1184" s="40" t="s">
        <v>23</v>
      </c>
      <c r="G1184" s="40" t="s">
        <v>118</v>
      </c>
      <c r="H1184" s="40" t="s">
        <v>835</v>
      </c>
      <c r="I1184" s="39">
        <v>1</v>
      </c>
      <c r="J1184" s="40" t="s">
        <v>26</v>
      </c>
      <c r="K1184" s="40" t="s">
        <v>948</v>
      </c>
      <c r="L1184" s="48">
        <v>41366</v>
      </c>
      <c r="M1184" s="49">
        <v>3</v>
      </c>
      <c r="N1184" s="50">
        <v>2470000</v>
      </c>
      <c r="O1184" s="50">
        <v>7410000</v>
      </c>
    </row>
    <row r="1185" spans="1:15" s="25" customFormat="1" ht="60" customHeight="1" x14ac:dyDescent="0.2">
      <c r="A1185" s="40" t="s">
        <v>916</v>
      </c>
      <c r="B1185" s="39">
        <v>1178</v>
      </c>
      <c r="C1185" s="40" t="s">
        <v>942</v>
      </c>
      <c r="D1185" s="40" t="s">
        <v>943</v>
      </c>
      <c r="E1185" s="41" t="s">
        <v>117</v>
      </c>
      <c r="F1185" s="40" t="s">
        <v>23</v>
      </c>
      <c r="G1185" s="40" t="s">
        <v>118</v>
      </c>
      <c r="H1185" s="40" t="s">
        <v>835</v>
      </c>
      <c r="I1185" s="39">
        <v>1</v>
      </c>
      <c r="J1185" s="40" t="s">
        <v>26</v>
      </c>
      <c r="K1185" s="40" t="s">
        <v>948</v>
      </c>
      <c r="L1185" s="48">
        <v>41396</v>
      </c>
      <c r="M1185" s="49">
        <v>3</v>
      </c>
      <c r="N1185" s="50">
        <v>2990000</v>
      </c>
      <c r="O1185" s="50">
        <v>8970000</v>
      </c>
    </row>
    <row r="1186" spans="1:15" s="25" customFormat="1" ht="60" customHeight="1" x14ac:dyDescent="0.2">
      <c r="A1186" s="40" t="s">
        <v>916</v>
      </c>
      <c r="B1186" s="39">
        <v>1179</v>
      </c>
      <c r="C1186" s="40" t="s">
        <v>942</v>
      </c>
      <c r="D1186" s="40" t="s">
        <v>943</v>
      </c>
      <c r="E1186" s="41" t="s">
        <v>117</v>
      </c>
      <c r="F1186" s="40" t="s">
        <v>23</v>
      </c>
      <c r="G1186" s="40" t="s">
        <v>118</v>
      </c>
      <c r="H1186" s="40" t="s">
        <v>835</v>
      </c>
      <c r="I1186" s="39">
        <v>1</v>
      </c>
      <c r="J1186" s="40" t="s">
        <v>26</v>
      </c>
      <c r="K1186" s="40" t="s">
        <v>947</v>
      </c>
      <c r="L1186" s="48">
        <v>41383</v>
      </c>
      <c r="M1186" s="49">
        <v>4</v>
      </c>
      <c r="N1186" s="50">
        <v>2290000</v>
      </c>
      <c r="O1186" s="50">
        <v>9160000</v>
      </c>
    </row>
    <row r="1187" spans="1:15" s="25" customFormat="1" ht="60" customHeight="1" x14ac:dyDescent="0.2">
      <c r="A1187" s="40" t="s">
        <v>916</v>
      </c>
      <c r="B1187" s="39">
        <v>1180</v>
      </c>
      <c r="C1187" s="40" t="s">
        <v>942</v>
      </c>
      <c r="D1187" s="40" t="s">
        <v>943</v>
      </c>
      <c r="E1187" s="41" t="s">
        <v>117</v>
      </c>
      <c r="F1187" s="40" t="s">
        <v>23</v>
      </c>
      <c r="G1187" s="40" t="s">
        <v>118</v>
      </c>
      <c r="H1187" s="40" t="s">
        <v>835</v>
      </c>
      <c r="I1187" s="39">
        <v>1</v>
      </c>
      <c r="J1187" s="40" t="s">
        <v>26</v>
      </c>
      <c r="K1187" s="40" t="s">
        <v>948</v>
      </c>
      <c r="L1187" s="48">
        <v>41386</v>
      </c>
      <c r="M1187" s="49">
        <v>2</v>
      </c>
      <c r="N1187" s="50">
        <v>2680000</v>
      </c>
      <c r="O1187" s="50">
        <v>5360000</v>
      </c>
    </row>
    <row r="1188" spans="1:15" s="25" customFormat="1" ht="60" customHeight="1" x14ac:dyDescent="0.2">
      <c r="A1188" s="40" t="s">
        <v>916</v>
      </c>
      <c r="B1188" s="39">
        <v>1181</v>
      </c>
      <c r="C1188" s="40" t="s">
        <v>942</v>
      </c>
      <c r="D1188" s="40" t="s">
        <v>943</v>
      </c>
      <c r="E1188" s="41" t="s">
        <v>117</v>
      </c>
      <c r="F1188" s="40" t="s">
        <v>23</v>
      </c>
      <c r="G1188" s="40" t="s">
        <v>118</v>
      </c>
      <c r="H1188" s="40" t="s">
        <v>835</v>
      </c>
      <c r="I1188" s="39">
        <v>1</v>
      </c>
      <c r="J1188" s="40" t="s">
        <v>26</v>
      </c>
      <c r="K1188" s="40" t="s">
        <v>948</v>
      </c>
      <c r="L1188" s="48">
        <v>41518</v>
      </c>
      <c r="M1188" s="49">
        <v>5</v>
      </c>
      <c r="N1188" s="50">
        <v>2290000</v>
      </c>
      <c r="O1188" s="50">
        <v>11450000</v>
      </c>
    </row>
    <row r="1189" spans="1:15" s="25" customFormat="1" ht="60" customHeight="1" x14ac:dyDescent="0.2">
      <c r="A1189" s="40" t="s">
        <v>916</v>
      </c>
      <c r="B1189" s="39">
        <v>1182</v>
      </c>
      <c r="C1189" s="40" t="s">
        <v>942</v>
      </c>
      <c r="D1189" s="40" t="s">
        <v>943</v>
      </c>
      <c r="E1189" s="41" t="s">
        <v>117</v>
      </c>
      <c r="F1189" s="40" t="s">
        <v>23</v>
      </c>
      <c r="G1189" s="40" t="s">
        <v>118</v>
      </c>
      <c r="H1189" s="40" t="s">
        <v>835</v>
      </c>
      <c r="I1189" s="39">
        <v>1</v>
      </c>
      <c r="J1189" s="40" t="s">
        <v>26</v>
      </c>
      <c r="K1189" s="40" t="s">
        <v>948</v>
      </c>
      <c r="L1189" s="48">
        <v>41518</v>
      </c>
      <c r="M1189" s="49">
        <v>5</v>
      </c>
      <c r="N1189" s="50">
        <v>2290000</v>
      </c>
      <c r="O1189" s="50">
        <v>11450000</v>
      </c>
    </row>
    <row r="1190" spans="1:15" s="25" customFormat="1" ht="60" customHeight="1" x14ac:dyDescent="0.2">
      <c r="A1190" s="40" t="s">
        <v>916</v>
      </c>
      <c r="B1190" s="39">
        <v>1183</v>
      </c>
      <c r="C1190" s="40" t="s">
        <v>942</v>
      </c>
      <c r="D1190" s="40" t="s">
        <v>943</v>
      </c>
      <c r="E1190" s="41" t="s">
        <v>117</v>
      </c>
      <c r="F1190" s="40" t="s">
        <v>23</v>
      </c>
      <c r="G1190" s="40" t="s">
        <v>118</v>
      </c>
      <c r="H1190" s="40" t="s">
        <v>835</v>
      </c>
      <c r="I1190" s="39">
        <v>1</v>
      </c>
      <c r="J1190" s="40" t="s">
        <v>26</v>
      </c>
      <c r="K1190" s="40" t="s">
        <v>948</v>
      </c>
      <c r="L1190" s="48">
        <v>41518</v>
      </c>
      <c r="M1190" s="49">
        <v>5</v>
      </c>
      <c r="N1190" s="50">
        <v>2290000</v>
      </c>
      <c r="O1190" s="50">
        <v>11450000</v>
      </c>
    </row>
    <row r="1191" spans="1:15" s="25" customFormat="1" ht="60" customHeight="1" x14ac:dyDescent="0.2">
      <c r="A1191" s="40" t="s">
        <v>916</v>
      </c>
      <c r="B1191" s="39">
        <v>1184</v>
      </c>
      <c r="C1191" s="40" t="s">
        <v>942</v>
      </c>
      <c r="D1191" s="40" t="s">
        <v>943</v>
      </c>
      <c r="E1191" s="41" t="s">
        <v>117</v>
      </c>
      <c r="F1191" s="40" t="s">
        <v>23</v>
      </c>
      <c r="G1191" s="40" t="s">
        <v>118</v>
      </c>
      <c r="H1191" s="40" t="s">
        <v>835</v>
      </c>
      <c r="I1191" s="39">
        <v>1</v>
      </c>
      <c r="J1191" s="40" t="s">
        <v>26</v>
      </c>
      <c r="K1191" s="40" t="s">
        <v>948</v>
      </c>
      <c r="L1191" s="48">
        <v>41518</v>
      </c>
      <c r="M1191" s="49">
        <v>4.6053511705685599</v>
      </c>
      <c r="N1191" s="50">
        <v>2990000</v>
      </c>
      <c r="O1191" s="50">
        <v>13770000</v>
      </c>
    </row>
    <row r="1192" spans="1:15" s="25" customFormat="1" ht="60" customHeight="1" x14ac:dyDescent="0.2">
      <c r="A1192" s="40" t="s">
        <v>916</v>
      </c>
      <c r="B1192" s="39">
        <v>1185</v>
      </c>
      <c r="C1192" s="40" t="s">
        <v>942</v>
      </c>
      <c r="D1192" s="40" t="s">
        <v>943</v>
      </c>
      <c r="E1192" s="41" t="s">
        <v>117</v>
      </c>
      <c r="F1192" s="40" t="s">
        <v>23</v>
      </c>
      <c r="G1192" s="40" t="s">
        <v>118</v>
      </c>
      <c r="H1192" s="40" t="s">
        <v>835</v>
      </c>
      <c r="I1192" s="39">
        <v>1</v>
      </c>
      <c r="J1192" s="40" t="s">
        <v>26</v>
      </c>
      <c r="K1192" s="40" t="s">
        <v>948</v>
      </c>
      <c r="L1192" s="48">
        <v>41518</v>
      </c>
      <c r="M1192" s="49">
        <v>5</v>
      </c>
      <c r="N1192" s="50">
        <v>2290000</v>
      </c>
      <c r="O1192" s="50">
        <v>11450000</v>
      </c>
    </row>
    <row r="1193" spans="1:15" s="25" customFormat="1" ht="60" customHeight="1" x14ac:dyDescent="0.2">
      <c r="A1193" s="40" t="s">
        <v>916</v>
      </c>
      <c r="B1193" s="39">
        <v>1186</v>
      </c>
      <c r="C1193" s="40" t="s">
        <v>950</v>
      </c>
      <c r="D1193" s="40" t="s">
        <v>951</v>
      </c>
      <c r="E1193" s="41" t="s">
        <v>117</v>
      </c>
      <c r="F1193" s="40" t="s">
        <v>23</v>
      </c>
      <c r="G1193" s="40" t="s">
        <v>118</v>
      </c>
      <c r="H1193" s="40" t="s">
        <v>835</v>
      </c>
      <c r="I1193" s="39">
        <v>1</v>
      </c>
      <c r="J1193" s="40" t="s">
        <v>26</v>
      </c>
      <c r="K1193" s="40" t="s">
        <v>956</v>
      </c>
      <c r="L1193" s="48">
        <v>41275</v>
      </c>
      <c r="M1193" s="45">
        <v>1</v>
      </c>
      <c r="N1193" s="50">
        <v>81751000</v>
      </c>
      <c r="O1193" s="50">
        <v>81751000</v>
      </c>
    </row>
    <row r="1194" spans="1:15" s="25" customFormat="1" ht="60" customHeight="1" x14ac:dyDescent="0.2">
      <c r="A1194" s="40" t="s">
        <v>916</v>
      </c>
      <c r="B1194" s="39">
        <v>1187</v>
      </c>
      <c r="C1194" s="40" t="s">
        <v>950</v>
      </c>
      <c r="D1194" s="40" t="s">
        <v>951</v>
      </c>
      <c r="E1194" s="41" t="s">
        <v>117</v>
      </c>
      <c r="F1194" s="40" t="s">
        <v>23</v>
      </c>
      <c r="G1194" s="40" t="s">
        <v>118</v>
      </c>
      <c r="H1194" s="40" t="s">
        <v>835</v>
      </c>
      <c r="I1194" s="39">
        <v>1</v>
      </c>
      <c r="J1194" s="40" t="s">
        <v>26</v>
      </c>
      <c r="K1194" s="40" t="s">
        <v>957</v>
      </c>
      <c r="L1194" s="48">
        <v>41547</v>
      </c>
      <c r="M1194" s="45">
        <v>4</v>
      </c>
      <c r="N1194" s="50">
        <v>3880000</v>
      </c>
      <c r="O1194" s="50">
        <v>15520000</v>
      </c>
    </row>
    <row r="1195" spans="1:15" s="25" customFormat="1" ht="60" customHeight="1" x14ac:dyDescent="0.2">
      <c r="A1195" s="40" t="s">
        <v>916</v>
      </c>
      <c r="B1195" s="39">
        <v>1188</v>
      </c>
      <c r="C1195" s="40" t="s">
        <v>950</v>
      </c>
      <c r="D1195" s="40" t="s">
        <v>951</v>
      </c>
      <c r="E1195" s="41" t="s">
        <v>117</v>
      </c>
      <c r="F1195" s="40" t="s">
        <v>23</v>
      </c>
      <c r="G1195" s="40" t="s">
        <v>118</v>
      </c>
      <c r="H1195" s="40" t="s">
        <v>835</v>
      </c>
      <c r="I1195" s="39">
        <v>1</v>
      </c>
      <c r="J1195" s="40" t="s">
        <v>26</v>
      </c>
      <c r="K1195" s="40" t="s">
        <v>958</v>
      </c>
      <c r="L1195" s="48">
        <v>41547</v>
      </c>
      <c r="M1195" s="45">
        <v>4</v>
      </c>
      <c r="N1195" s="50">
        <v>2680000</v>
      </c>
      <c r="O1195" s="50">
        <v>10720000</v>
      </c>
    </row>
    <row r="1196" spans="1:15" s="25" customFormat="1" ht="60" customHeight="1" x14ac:dyDescent="0.2">
      <c r="A1196" s="40" t="s">
        <v>916</v>
      </c>
      <c r="B1196" s="39">
        <v>1189</v>
      </c>
      <c r="C1196" s="40" t="s">
        <v>950</v>
      </c>
      <c r="D1196" s="40" t="s">
        <v>951</v>
      </c>
      <c r="E1196" s="41" t="s">
        <v>117</v>
      </c>
      <c r="F1196" s="40" t="s">
        <v>23</v>
      </c>
      <c r="G1196" s="40" t="s">
        <v>118</v>
      </c>
      <c r="H1196" s="40" t="s">
        <v>835</v>
      </c>
      <c r="I1196" s="39">
        <v>1</v>
      </c>
      <c r="J1196" s="40" t="s">
        <v>26</v>
      </c>
      <c r="K1196" s="68" t="s">
        <v>959</v>
      </c>
      <c r="L1196" s="48">
        <v>41414</v>
      </c>
      <c r="M1196" s="45">
        <v>9</v>
      </c>
      <c r="N1196" s="50">
        <v>5410000</v>
      </c>
      <c r="O1196" s="50">
        <v>43280000</v>
      </c>
    </row>
    <row r="1197" spans="1:15" s="25" customFormat="1" ht="60" customHeight="1" x14ac:dyDescent="0.2">
      <c r="A1197" s="40" t="s">
        <v>916</v>
      </c>
      <c r="B1197" s="39">
        <v>1190</v>
      </c>
      <c r="C1197" s="40" t="s">
        <v>950</v>
      </c>
      <c r="D1197" s="40" t="s">
        <v>951</v>
      </c>
      <c r="E1197" s="41" t="s">
        <v>117</v>
      </c>
      <c r="F1197" s="40" t="s">
        <v>31</v>
      </c>
      <c r="G1197" s="40" t="s">
        <v>32</v>
      </c>
      <c r="H1197" s="40" t="s">
        <v>856</v>
      </c>
      <c r="I1197" s="39">
        <v>1</v>
      </c>
      <c r="J1197" s="40" t="s">
        <v>26</v>
      </c>
      <c r="K1197" s="40" t="s">
        <v>960</v>
      </c>
      <c r="L1197" s="48">
        <v>41518</v>
      </c>
      <c r="M1197" s="45">
        <v>1</v>
      </c>
      <c r="N1197" s="50">
        <v>1200000</v>
      </c>
      <c r="O1197" s="50">
        <v>1200000</v>
      </c>
    </row>
    <row r="1198" spans="1:15" s="25" customFormat="1" ht="60" customHeight="1" x14ac:dyDescent="0.2">
      <c r="A1198" s="40" t="s">
        <v>916</v>
      </c>
      <c r="B1198" s="39">
        <v>1191</v>
      </c>
      <c r="C1198" s="40" t="s">
        <v>950</v>
      </c>
      <c r="D1198" s="40" t="s">
        <v>951</v>
      </c>
      <c r="E1198" s="41" t="s">
        <v>117</v>
      </c>
      <c r="F1198" s="40" t="s">
        <v>31</v>
      </c>
      <c r="G1198" s="40" t="s">
        <v>32</v>
      </c>
      <c r="H1198" s="40" t="s">
        <v>856</v>
      </c>
      <c r="I1198" s="39">
        <v>1</v>
      </c>
      <c r="J1198" s="40" t="s">
        <v>26</v>
      </c>
      <c r="K1198" s="40" t="s">
        <v>961</v>
      </c>
      <c r="L1198" s="48">
        <v>41518</v>
      </c>
      <c r="M1198" s="45">
        <v>2</v>
      </c>
      <c r="N1198" s="50">
        <v>6612500</v>
      </c>
      <c r="O1198" s="50">
        <v>18800000</v>
      </c>
    </row>
    <row r="1199" spans="1:15" s="25" customFormat="1" ht="60" customHeight="1" x14ac:dyDescent="0.2">
      <c r="A1199" s="40" t="s">
        <v>916</v>
      </c>
      <c r="B1199" s="39">
        <v>1192</v>
      </c>
      <c r="C1199" s="40" t="s">
        <v>950</v>
      </c>
      <c r="D1199" s="40" t="s">
        <v>951</v>
      </c>
      <c r="E1199" s="41" t="s">
        <v>117</v>
      </c>
      <c r="F1199" s="40" t="s">
        <v>31</v>
      </c>
      <c r="G1199" s="40" t="s">
        <v>32</v>
      </c>
      <c r="H1199" s="40" t="s">
        <v>856</v>
      </c>
      <c r="I1199" s="39">
        <v>1</v>
      </c>
      <c r="J1199" s="40" t="s">
        <v>26</v>
      </c>
      <c r="K1199" s="40" t="s">
        <v>962</v>
      </c>
      <c r="L1199" s="48">
        <v>41518</v>
      </c>
      <c r="M1199" s="45">
        <v>10</v>
      </c>
      <c r="N1199" s="50">
        <v>2500000</v>
      </c>
      <c r="O1199" s="50">
        <v>25000000</v>
      </c>
    </row>
    <row r="1200" spans="1:15" s="25" customFormat="1" ht="60" customHeight="1" x14ac:dyDescent="0.2">
      <c r="A1200" s="40" t="s">
        <v>916</v>
      </c>
      <c r="B1200" s="39">
        <v>1193</v>
      </c>
      <c r="C1200" s="40" t="s">
        <v>950</v>
      </c>
      <c r="D1200" s="40" t="s">
        <v>951</v>
      </c>
      <c r="E1200" s="41" t="s">
        <v>117</v>
      </c>
      <c r="F1200" s="40" t="s">
        <v>31</v>
      </c>
      <c r="G1200" s="40" t="s">
        <v>32</v>
      </c>
      <c r="H1200" s="40" t="s">
        <v>856</v>
      </c>
      <c r="I1200" s="39">
        <v>1</v>
      </c>
      <c r="J1200" s="40" t="s">
        <v>26</v>
      </c>
      <c r="K1200" s="40" t="s">
        <v>963</v>
      </c>
      <c r="L1200" s="48">
        <v>41518</v>
      </c>
      <c r="M1200" s="49">
        <v>1</v>
      </c>
      <c r="N1200" s="50">
        <v>40000000</v>
      </c>
      <c r="O1200" s="50">
        <v>33225000</v>
      </c>
    </row>
    <row r="1201" spans="1:15" s="25" customFormat="1" ht="60" customHeight="1" x14ac:dyDescent="0.2">
      <c r="A1201" s="40" t="s">
        <v>916</v>
      </c>
      <c r="B1201" s="39">
        <v>1194</v>
      </c>
      <c r="C1201" s="40" t="s">
        <v>950</v>
      </c>
      <c r="D1201" s="40" t="s">
        <v>964</v>
      </c>
      <c r="E1201" s="41" t="s">
        <v>117</v>
      </c>
      <c r="F1201" s="40" t="s">
        <v>31</v>
      </c>
      <c r="G1201" s="40" t="s">
        <v>32</v>
      </c>
      <c r="H1201" s="40" t="s">
        <v>856</v>
      </c>
      <c r="I1201" s="39">
        <v>1</v>
      </c>
      <c r="J1201" s="40" t="s">
        <v>26</v>
      </c>
      <c r="K1201" s="40" t="s">
        <v>965</v>
      </c>
      <c r="L1201" s="48">
        <v>41306</v>
      </c>
      <c r="M1201" s="45">
        <v>10</v>
      </c>
      <c r="N1201" s="50">
        <v>6500000</v>
      </c>
      <c r="O1201" s="50">
        <v>65000000</v>
      </c>
    </row>
    <row r="1202" spans="1:15" s="25" customFormat="1" ht="60" customHeight="1" x14ac:dyDescent="0.2">
      <c r="A1202" s="46" t="s">
        <v>966</v>
      </c>
      <c r="B1202" s="39">
        <v>1195</v>
      </c>
      <c r="C1202" s="40" t="s">
        <v>967</v>
      </c>
      <c r="D1202" s="40" t="s">
        <v>968</v>
      </c>
      <c r="E1202" s="41" t="s">
        <v>117</v>
      </c>
      <c r="F1202" s="59" t="s">
        <v>969</v>
      </c>
      <c r="G1202" s="40" t="s">
        <v>970</v>
      </c>
      <c r="H1202" s="40" t="s">
        <v>971</v>
      </c>
      <c r="I1202" s="49">
        <v>1</v>
      </c>
      <c r="J1202" s="40" t="s">
        <v>26</v>
      </c>
      <c r="K1202" s="69" t="s">
        <v>972</v>
      </c>
      <c r="L1202" s="70">
        <v>41319</v>
      </c>
      <c r="M1202" s="49">
        <v>12</v>
      </c>
      <c r="N1202" s="71">
        <v>6300000</v>
      </c>
      <c r="O1202" s="71">
        <v>75600000</v>
      </c>
    </row>
    <row r="1203" spans="1:15" s="25" customFormat="1" ht="60" customHeight="1" x14ac:dyDescent="0.2">
      <c r="A1203" s="46" t="s">
        <v>966</v>
      </c>
      <c r="B1203" s="39">
        <v>1196</v>
      </c>
      <c r="C1203" s="40" t="s">
        <v>967</v>
      </c>
      <c r="D1203" s="40" t="s">
        <v>968</v>
      </c>
      <c r="E1203" s="41" t="s">
        <v>117</v>
      </c>
      <c r="F1203" s="59" t="s">
        <v>969</v>
      </c>
      <c r="G1203" s="40" t="s">
        <v>970</v>
      </c>
      <c r="H1203" s="40" t="s">
        <v>971</v>
      </c>
      <c r="I1203" s="49">
        <v>1</v>
      </c>
      <c r="J1203" s="40" t="s">
        <v>26</v>
      </c>
      <c r="K1203" s="69" t="s">
        <v>973</v>
      </c>
      <c r="L1203" s="72">
        <v>41327</v>
      </c>
      <c r="M1203" s="49">
        <v>3</v>
      </c>
      <c r="N1203" s="71">
        <v>4900000</v>
      </c>
      <c r="O1203" s="71">
        <v>14700000</v>
      </c>
    </row>
    <row r="1204" spans="1:15" s="25" customFormat="1" ht="60" customHeight="1" x14ac:dyDescent="0.2">
      <c r="A1204" s="46" t="s">
        <v>966</v>
      </c>
      <c r="B1204" s="39">
        <v>1197</v>
      </c>
      <c r="C1204" s="40" t="s">
        <v>967</v>
      </c>
      <c r="D1204" s="40" t="s">
        <v>968</v>
      </c>
      <c r="E1204" s="41" t="s">
        <v>117</v>
      </c>
      <c r="F1204" s="59" t="s">
        <v>969</v>
      </c>
      <c r="G1204" s="40" t="s">
        <v>970</v>
      </c>
      <c r="H1204" s="40" t="s">
        <v>971</v>
      </c>
      <c r="I1204" s="49">
        <v>1</v>
      </c>
      <c r="J1204" s="40" t="s">
        <v>26</v>
      </c>
      <c r="K1204" s="69" t="s">
        <v>974</v>
      </c>
      <c r="L1204" s="72">
        <v>41344</v>
      </c>
      <c r="M1204" s="49">
        <v>11</v>
      </c>
      <c r="N1204" s="71">
        <v>4900000</v>
      </c>
      <c r="O1204" s="71">
        <v>53900000</v>
      </c>
    </row>
    <row r="1205" spans="1:15" s="25" customFormat="1" ht="60" customHeight="1" x14ac:dyDescent="0.2">
      <c r="A1205" s="46" t="s">
        <v>966</v>
      </c>
      <c r="B1205" s="39">
        <v>1198</v>
      </c>
      <c r="C1205" s="40" t="s">
        <v>967</v>
      </c>
      <c r="D1205" s="40" t="s">
        <v>968</v>
      </c>
      <c r="E1205" s="41" t="s">
        <v>117</v>
      </c>
      <c r="F1205" s="59" t="s">
        <v>969</v>
      </c>
      <c r="G1205" s="40" t="s">
        <v>970</v>
      </c>
      <c r="H1205" s="40" t="s">
        <v>971</v>
      </c>
      <c r="I1205" s="49">
        <v>1</v>
      </c>
      <c r="J1205" s="40" t="s">
        <v>26</v>
      </c>
      <c r="K1205" s="69" t="s">
        <v>975</v>
      </c>
      <c r="L1205" s="72">
        <v>41345</v>
      </c>
      <c r="M1205" s="49">
        <v>11</v>
      </c>
      <c r="N1205" s="71">
        <v>2110000</v>
      </c>
      <c r="O1205" s="71">
        <v>703333</v>
      </c>
    </row>
    <row r="1206" spans="1:15" s="25" customFormat="1" ht="60" customHeight="1" x14ac:dyDescent="0.2">
      <c r="A1206" s="46" t="s">
        <v>966</v>
      </c>
      <c r="B1206" s="39">
        <v>1199</v>
      </c>
      <c r="C1206" s="40" t="s">
        <v>967</v>
      </c>
      <c r="D1206" s="40" t="s">
        <v>968</v>
      </c>
      <c r="E1206" s="41" t="s">
        <v>117</v>
      </c>
      <c r="F1206" s="59" t="s">
        <v>969</v>
      </c>
      <c r="G1206" s="40" t="s">
        <v>970</v>
      </c>
      <c r="H1206" s="40" t="s">
        <v>971</v>
      </c>
      <c r="I1206" s="49">
        <v>1</v>
      </c>
      <c r="J1206" s="40" t="s">
        <v>26</v>
      </c>
      <c r="K1206" s="69" t="s">
        <v>975</v>
      </c>
      <c r="L1206" s="72">
        <v>41316</v>
      </c>
      <c r="M1206" s="49">
        <v>4</v>
      </c>
      <c r="N1206" s="71">
        <v>1540000</v>
      </c>
      <c r="O1206" s="71">
        <v>6160000</v>
      </c>
    </row>
    <row r="1207" spans="1:15" s="25" customFormat="1" ht="60" customHeight="1" x14ac:dyDescent="0.2">
      <c r="A1207" s="46" t="s">
        <v>966</v>
      </c>
      <c r="B1207" s="39">
        <v>1200</v>
      </c>
      <c r="C1207" s="40" t="s">
        <v>967</v>
      </c>
      <c r="D1207" s="40" t="s">
        <v>968</v>
      </c>
      <c r="E1207" s="41" t="s">
        <v>117</v>
      </c>
      <c r="F1207" s="59" t="s">
        <v>969</v>
      </c>
      <c r="G1207" s="40" t="s">
        <v>970</v>
      </c>
      <c r="H1207" s="40" t="s">
        <v>971</v>
      </c>
      <c r="I1207" s="49">
        <v>1</v>
      </c>
      <c r="J1207" s="40" t="s">
        <v>26</v>
      </c>
      <c r="K1207" s="69" t="s">
        <v>976</v>
      </c>
      <c r="L1207" s="72">
        <v>41317</v>
      </c>
      <c r="M1207" s="49">
        <v>12</v>
      </c>
      <c r="N1207" s="71">
        <v>5800000</v>
      </c>
      <c r="O1207" s="71">
        <v>69600000</v>
      </c>
    </row>
    <row r="1208" spans="1:15" s="25" customFormat="1" ht="60" customHeight="1" x14ac:dyDescent="0.2">
      <c r="A1208" s="46" t="s">
        <v>966</v>
      </c>
      <c r="B1208" s="39">
        <v>1201</v>
      </c>
      <c r="C1208" s="40" t="s">
        <v>967</v>
      </c>
      <c r="D1208" s="40" t="s">
        <v>968</v>
      </c>
      <c r="E1208" s="41" t="s">
        <v>117</v>
      </c>
      <c r="F1208" s="59" t="s">
        <v>969</v>
      </c>
      <c r="G1208" s="40" t="s">
        <v>970</v>
      </c>
      <c r="H1208" s="40" t="s">
        <v>971</v>
      </c>
      <c r="I1208" s="49">
        <v>1</v>
      </c>
      <c r="J1208" s="40" t="s">
        <v>26</v>
      </c>
      <c r="K1208" s="69" t="s">
        <v>977</v>
      </c>
      <c r="L1208" s="72">
        <v>41320</v>
      </c>
      <c r="M1208" s="49">
        <v>12</v>
      </c>
      <c r="N1208" s="71">
        <v>6300000</v>
      </c>
      <c r="O1208" s="71">
        <v>75600000</v>
      </c>
    </row>
    <row r="1209" spans="1:15" s="25" customFormat="1" ht="60" customHeight="1" x14ac:dyDescent="0.2">
      <c r="A1209" s="46" t="s">
        <v>966</v>
      </c>
      <c r="B1209" s="39">
        <v>1202</v>
      </c>
      <c r="C1209" s="40" t="s">
        <v>967</v>
      </c>
      <c r="D1209" s="40" t="s">
        <v>968</v>
      </c>
      <c r="E1209" s="41" t="s">
        <v>117</v>
      </c>
      <c r="F1209" s="59" t="s">
        <v>969</v>
      </c>
      <c r="G1209" s="40" t="s">
        <v>970</v>
      </c>
      <c r="H1209" s="40" t="s">
        <v>971</v>
      </c>
      <c r="I1209" s="49">
        <v>1</v>
      </c>
      <c r="J1209" s="40" t="s">
        <v>26</v>
      </c>
      <c r="K1209" s="40" t="s">
        <v>978</v>
      </c>
      <c r="L1209" s="72">
        <v>41320</v>
      </c>
      <c r="M1209" s="49">
        <v>12</v>
      </c>
      <c r="N1209" s="71">
        <v>6300000</v>
      </c>
      <c r="O1209" s="71">
        <v>75600000</v>
      </c>
    </row>
    <row r="1210" spans="1:15" s="25" customFormat="1" ht="60" customHeight="1" x14ac:dyDescent="0.2">
      <c r="A1210" s="46" t="s">
        <v>966</v>
      </c>
      <c r="B1210" s="39">
        <v>1203</v>
      </c>
      <c r="C1210" s="40" t="s">
        <v>967</v>
      </c>
      <c r="D1210" s="40" t="s">
        <v>968</v>
      </c>
      <c r="E1210" s="41" t="s">
        <v>117</v>
      </c>
      <c r="F1210" s="59" t="s">
        <v>969</v>
      </c>
      <c r="G1210" s="40" t="s">
        <v>970</v>
      </c>
      <c r="H1210" s="40" t="s">
        <v>971</v>
      </c>
      <c r="I1210" s="49">
        <v>1</v>
      </c>
      <c r="J1210" s="40" t="s">
        <v>26</v>
      </c>
      <c r="K1210" s="40" t="s">
        <v>979</v>
      </c>
      <c r="L1210" s="72">
        <v>41292</v>
      </c>
      <c r="M1210" s="49">
        <v>12</v>
      </c>
      <c r="N1210" s="71">
        <v>3880000</v>
      </c>
      <c r="O1210" s="71">
        <v>46560000</v>
      </c>
    </row>
    <row r="1211" spans="1:15" s="25" customFormat="1" ht="60" customHeight="1" x14ac:dyDescent="0.2">
      <c r="A1211" s="46" t="s">
        <v>966</v>
      </c>
      <c r="B1211" s="39">
        <v>1204</v>
      </c>
      <c r="C1211" s="40" t="s">
        <v>967</v>
      </c>
      <c r="D1211" s="40" t="s">
        <v>968</v>
      </c>
      <c r="E1211" s="41" t="s">
        <v>117</v>
      </c>
      <c r="F1211" s="59" t="s">
        <v>969</v>
      </c>
      <c r="G1211" s="40" t="s">
        <v>970</v>
      </c>
      <c r="H1211" s="40" t="s">
        <v>971</v>
      </c>
      <c r="I1211" s="49">
        <v>1</v>
      </c>
      <c r="J1211" s="40" t="s">
        <v>26</v>
      </c>
      <c r="K1211" s="40" t="s">
        <v>979</v>
      </c>
      <c r="L1211" s="72">
        <v>41330</v>
      </c>
      <c r="M1211" s="49">
        <v>1</v>
      </c>
      <c r="N1211" s="71">
        <v>5600000</v>
      </c>
      <c r="O1211" s="71">
        <v>5600000</v>
      </c>
    </row>
    <row r="1212" spans="1:15" s="25" customFormat="1" ht="60" customHeight="1" x14ac:dyDescent="0.2">
      <c r="A1212" s="46" t="s">
        <v>966</v>
      </c>
      <c r="B1212" s="39">
        <v>1205</v>
      </c>
      <c r="C1212" s="40" t="s">
        <v>967</v>
      </c>
      <c r="D1212" s="40" t="s">
        <v>968</v>
      </c>
      <c r="E1212" s="41" t="s">
        <v>117</v>
      </c>
      <c r="F1212" s="59" t="s">
        <v>969</v>
      </c>
      <c r="G1212" s="40" t="s">
        <v>970</v>
      </c>
      <c r="H1212" s="40" t="s">
        <v>971</v>
      </c>
      <c r="I1212" s="49">
        <v>1</v>
      </c>
      <c r="J1212" s="40" t="s">
        <v>26</v>
      </c>
      <c r="K1212" s="69" t="s">
        <v>980</v>
      </c>
      <c r="L1212" s="72">
        <v>41383</v>
      </c>
      <c r="M1212" s="45">
        <v>12</v>
      </c>
      <c r="N1212" s="71">
        <v>8000000</v>
      </c>
      <c r="O1212" s="71">
        <v>96000000</v>
      </c>
    </row>
    <row r="1213" spans="1:15" s="25" customFormat="1" ht="60" customHeight="1" x14ac:dyDescent="0.2">
      <c r="A1213" s="46" t="s">
        <v>966</v>
      </c>
      <c r="B1213" s="39">
        <v>1206</v>
      </c>
      <c r="C1213" s="40" t="s">
        <v>967</v>
      </c>
      <c r="D1213" s="40" t="s">
        <v>968</v>
      </c>
      <c r="E1213" s="41" t="s">
        <v>117</v>
      </c>
      <c r="F1213" s="59" t="s">
        <v>969</v>
      </c>
      <c r="G1213" s="40" t="s">
        <v>970</v>
      </c>
      <c r="H1213" s="40" t="s">
        <v>971</v>
      </c>
      <c r="I1213" s="49">
        <v>1</v>
      </c>
      <c r="J1213" s="40" t="s">
        <v>26</v>
      </c>
      <c r="K1213" s="40" t="s">
        <v>981</v>
      </c>
      <c r="L1213" s="72">
        <v>41319</v>
      </c>
      <c r="M1213" s="49">
        <v>2</v>
      </c>
      <c r="N1213" s="71">
        <v>6800000</v>
      </c>
      <c r="O1213" s="71">
        <v>13600000</v>
      </c>
    </row>
    <row r="1214" spans="1:15" s="25" customFormat="1" ht="60" customHeight="1" x14ac:dyDescent="0.2">
      <c r="A1214" s="46" t="s">
        <v>966</v>
      </c>
      <c r="B1214" s="39">
        <v>1207</v>
      </c>
      <c r="C1214" s="40" t="s">
        <v>967</v>
      </c>
      <c r="D1214" s="40" t="s">
        <v>968</v>
      </c>
      <c r="E1214" s="41" t="s">
        <v>117</v>
      </c>
      <c r="F1214" s="59" t="s">
        <v>969</v>
      </c>
      <c r="G1214" s="40" t="s">
        <v>970</v>
      </c>
      <c r="H1214" s="40" t="s">
        <v>971</v>
      </c>
      <c r="I1214" s="49">
        <v>1</v>
      </c>
      <c r="J1214" s="40" t="s">
        <v>26</v>
      </c>
      <c r="K1214" s="40" t="s">
        <v>982</v>
      </c>
      <c r="L1214" s="72">
        <v>41351</v>
      </c>
      <c r="M1214" s="49">
        <v>12</v>
      </c>
      <c r="N1214" s="71">
        <v>6300000</v>
      </c>
      <c r="O1214" s="71">
        <v>75600000</v>
      </c>
    </row>
    <row r="1215" spans="1:15" s="25" customFormat="1" ht="60" customHeight="1" x14ac:dyDescent="0.2">
      <c r="A1215" s="46" t="s">
        <v>966</v>
      </c>
      <c r="B1215" s="39">
        <v>1208</v>
      </c>
      <c r="C1215" s="40" t="s">
        <v>967</v>
      </c>
      <c r="D1215" s="40" t="s">
        <v>968</v>
      </c>
      <c r="E1215" s="41" t="s">
        <v>117</v>
      </c>
      <c r="F1215" s="59" t="s">
        <v>969</v>
      </c>
      <c r="G1215" s="40" t="s">
        <v>970</v>
      </c>
      <c r="H1215" s="40" t="s">
        <v>971</v>
      </c>
      <c r="I1215" s="49">
        <v>1</v>
      </c>
      <c r="J1215" s="40" t="s">
        <v>26</v>
      </c>
      <c r="K1215" s="40" t="s">
        <v>981</v>
      </c>
      <c r="L1215" s="72">
        <v>41299</v>
      </c>
      <c r="M1215" s="49">
        <v>11</v>
      </c>
      <c r="N1215" s="71">
        <v>6300000</v>
      </c>
      <c r="O1215" s="71">
        <v>69300000</v>
      </c>
    </row>
    <row r="1216" spans="1:15" s="25" customFormat="1" ht="60" customHeight="1" x14ac:dyDescent="0.2">
      <c r="A1216" s="46" t="s">
        <v>966</v>
      </c>
      <c r="B1216" s="39">
        <v>1209</v>
      </c>
      <c r="C1216" s="40" t="s">
        <v>967</v>
      </c>
      <c r="D1216" s="40" t="s">
        <v>968</v>
      </c>
      <c r="E1216" s="41" t="s">
        <v>117</v>
      </c>
      <c r="F1216" s="59" t="s">
        <v>969</v>
      </c>
      <c r="G1216" s="40" t="s">
        <v>970</v>
      </c>
      <c r="H1216" s="40" t="s">
        <v>971</v>
      </c>
      <c r="I1216" s="49">
        <v>1</v>
      </c>
      <c r="J1216" s="40" t="s">
        <v>26</v>
      </c>
      <c r="K1216" s="40" t="s">
        <v>983</v>
      </c>
      <c r="L1216" s="72">
        <v>41344</v>
      </c>
      <c r="M1216" s="49">
        <v>2</v>
      </c>
      <c r="N1216" s="44">
        <f>+O1216</f>
        <v>3583333</v>
      </c>
      <c r="O1216" s="71">
        <v>3583333</v>
      </c>
    </row>
    <row r="1217" spans="1:15" s="25" customFormat="1" ht="60" customHeight="1" x14ac:dyDescent="0.2">
      <c r="A1217" s="46" t="s">
        <v>966</v>
      </c>
      <c r="B1217" s="39">
        <v>1210</v>
      </c>
      <c r="C1217" s="40" t="s">
        <v>967</v>
      </c>
      <c r="D1217" s="40" t="s">
        <v>968</v>
      </c>
      <c r="E1217" s="41" t="s">
        <v>117</v>
      </c>
      <c r="F1217" s="59" t="s">
        <v>969</v>
      </c>
      <c r="G1217" s="40" t="s">
        <v>970</v>
      </c>
      <c r="H1217" s="40" t="s">
        <v>971</v>
      </c>
      <c r="I1217" s="49">
        <v>1</v>
      </c>
      <c r="J1217" s="40" t="s">
        <v>26</v>
      </c>
      <c r="K1217" s="40" t="s">
        <v>984</v>
      </c>
      <c r="L1217" s="72">
        <v>41311</v>
      </c>
      <c r="M1217" s="49">
        <v>11</v>
      </c>
      <c r="N1217" s="71">
        <v>4390000</v>
      </c>
      <c r="O1217" s="71">
        <v>48290000</v>
      </c>
    </row>
    <row r="1218" spans="1:15" s="25" customFormat="1" ht="60" customHeight="1" x14ac:dyDescent="0.2">
      <c r="A1218" s="46" t="s">
        <v>966</v>
      </c>
      <c r="B1218" s="39">
        <v>1211</v>
      </c>
      <c r="C1218" s="40" t="s">
        <v>967</v>
      </c>
      <c r="D1218" s="40" t="s">
        <v>968</v>
      </c>
      <c r="E1218" s="41" t="s">
        <v>117</v>
      </c>
      <c r="F1218" s="59" t="s">
        <v>969</v>
      </c>
      <c r="G1218" s="40" t="s">
        <v>970</v>
      </c>
      <c r="H1218" s="40" t="s">
        <v>971</v>
      </c>
      <c r="I1218" s="49">
        <v>1</v>
      </c>
      <c r="J1218" s="40" t="s">
        <v>26</v>
      </c>
      <c r="K1218" s="40" t="s">
        <v>985</v>
      </c>
      <c r="L1218" s="72">
        <v>41419</v>
      </c>
      <c r="M1218" s="49">
        <v>3</v>
      </c>
      <c r="N1218" s="71">
        <v>4300000</v>
      </c>
      <c r="O1218" s="71">
        <v>12900000</v>
      </c>
    </row>
    <row r="1219" spans="1:15" s="25" customFormat="1" ht="60" customHeight="1" x14ac:dyDescent="0.2">
      <c r="A1219" s="46" t="s">
        <v>966</v>
      </c>
      <c r="B1219" s="39">
        <v>1212</v>
      </c>
      <c r="C1219" s="40" t="s">
        <v>967</v>
      </c>
      <c r="D1219" s="40" t="s">
        <v>968</v>
      </c>
      <c r="E1219" s="41" t="s">
        <v>117</v>
      </c>
      <c r="F1219" s="59" t="s">
        <v>969</v>
      </c>
      <c r="G1219" s="40" t="s">
        <v>970</v>
      </c>
      <c r="H1219" s="40" t="s">
        <v>971</v>
      </c>
      <c r="I1219" s="49">
        <v>1</v>
      </c>
      <c r="J1219" s="40" t="s">
        <v>26</v>
      </c>
      <c r="K1219" s="40" t="s">
        <v>985</v>
      </c>
      <c r="L1219" s="72">
        <v>41401</v>
      </c>
      <c r="M1219" s="49">
        <v>9</v>
      </c>
      <c r="N1219" s="71">
        <v>4900000</v>
      </c>
      <c r="O1219" s="71">
        <v>39200000</v>
      </c>
    </row>
    <row r="1220" spans="1:15" s="25" customFormat="1" ht="60" customHeight="1" x14ac:dyDescent="0.2">
      <c r="A1220" s="46" t="s">
        <v>966</v>
      </c>
      <c r="B1220" s="39">
        <v>1213</v>
      </c>
      <c r="C1220" s="40" t="s">
        <v>967</v>
      </c>
      <c r="D1220" s="40" t="s">
        <v>968</v>
      </c>
      <c r="E1220" s="41" t="s">
        <v>117</v>
      </c>
      <c r="F1220" s="59" t="s">
        <v>969</v>
      </c>
      <c r="G1220" s="40" t="s">
        <v>970</v>
      </c>
      <c r="H1220" s="40" t="s">
        <v>971</v>
      </c>
      <c r="I1220" s="49">
        <v>1</v>
      </c>
      <c r="J1220" s="40" t="s">
        <v>26</v>
      </c>
      <c r="K1220" s="40" t="s">
        <v>985</v>
      </c>
      <c r="L1220" s="72">
        <v>41303</v>
      </c>
      <c r="M1220" s="49">
        <v>9</v>
      </c>
      <c r="N1220" s="71">
        <v>6300000</v>
      </c>
      <c r="O1220" s="71">
        <v>17640000</v>
      </c>
    </row>
    <row r="1221" spans="1:15" s="25" customFormat="1" ht="60" customHeight="1" x14ac:dyDescent="0.2">
      <c r="A1221" s="46" t="s">
        <v>966</v>
      </c>
      <c r="B1221" s="39">
        <v>1214</v>
      </c>
      <c r="C1221" s="40" t="s">
        <v>967</v>
      </c>
      <c r="D1221" s="40" t="s">
        <v>968</v>
      </c>
      <c r="E1221" s="41" t="s">
        <v>117</v>
      </c>
      <c r="F1221" s="59" t="s">
        <v>969</v>
      </c>
      <c r="G1221" s="40" t="s">
        <v>970</v>
      </c>
      <c r="H1221" s="40" t="s">
        <v>971</v>
      </c>
      <c r="I1221" s="49">
        <v>1</v>
      </c>
      <c r="J1221" s="40" t="s">
        <v>26</v>
      </c>
      <c r="K1221" s="40" t="s">
        <v>986</v>
      </c>
      <c r="L1221" s="72">
        <v>41341</v>
      </c>
      <c r="M1221" s="49">
        <v>4.5</v>
      </c>
      <c r="N1221" s="71">
        <v>2290000</v>
      </c>
      <c r="O1221" s="71">
        <v>10305000</v>
      </c>
    </row>
    <row r="1222" spans="1:15" s="25" customFormat="1" ht="60" customHeight="1" x14ac:dyDescent="0.2">
      <c r="A1222" s="46" t="s">
        <v>966</v>
      </c>
      <c r="B1222" s="39">
        <v>1215</v>
      </c>
      <c r="C1222" s="40" t="s">
        <v>967</v>
      </c>
      <c r="D1222" s="40" t="s">
        <v>968</v>
      </c>
      <c r="E1222" s="41" t="s">
        <v>117</v>
      </c>
      <c r="F1222" s="59" t="s">
        <v>969</v>
      </c>
      <c r="G1222" s="40" t="s">
        <v>970</v>
      </c>
      <c r="H1222" s="40" t="s">
        <v>971</v>
      </c>
      <c r="I1222" s="49">
        <v>1</v>
      </c>
      <c r="J1222" s="40" t="s">
        <v>26</v>
      </c>
      <c r="K1222" s="40" t="s">
        <v>987</v>
      </c>
      <c r="L1222" s="72">
        <v>41303</v>
      </c>
      <c r="M1222" s="49">
        <v>4.5</v>
      </c>
      <c r="N1222" s="71">
        <v>4900000</v>
      </c>
      <c r="O1222" s="71">
        <v>22050000</v>
      </c>
    </row>
    <row r="1223" spans="1:15" s="25" customFormat="1" ht="60" customHeight="1" x14ac:dyDescent="0.2">
      <c r="A1223" s="46" t="s">
        <v>966</v>
      </c>
      <c r="B1223" s="39">
        <v>1216</v>
      </c>
      <c r="C1223" s="40" t="s">
        <v>967</v>
      </c>
      <c r="D1223" s="40" t="s">
        <v>968</v>
      </c>
      <c r="E1223" s="41" t="s">
        <v>117</v>
      </c>
      <c r="F1223" s="59" t="s">
        <v>969</v>
      </c>
      <c r="G1223" s="40" t="s">
        <v>970</v>
      </c>
      <c r="H1223" s="40" t="s">
        <v>971</v>
      </c>
      <c r="I1223" s="49">
        <v>1</v>
      </c>
      <c r="J1223" s="40" t="s">
        <v>26</v>
      </c>
      <c r="K1223" s="40" t="s">
        <v>988</v>
      </c>
      <c r="L1223" s="72">
        <v>41341</v>
      </c>
      <c r="M1223" s="49">
        <v>1</v>
      </c>
      <c r="N1223" s="71">
        <v>2900000</v>
      </c>
      <c r="O1223" s="71">
        <v>2900000</v>
      </c>
    </row>
    <row r="1224" spans="1:15" s="25" customFormat="1" ht="60" customHeight="1" x14ac:dyDescent="0.2">
      <c r="A1224" s="46" t="s">
        <v>966</v>
      </c>
      <c r="B1224" s="39">
        <v>1217</v>
      </c>
      <c r="C1224" s="40" t="s">
        <v>967</v>
      </c>
      <c r="D1224" s="40" t="s">
        <v>968</v>
      </c>
      <c r="E1224" s="41" t="s">
        <v>117</v>
      </c>
      <c r="F1224" s="59" t="s">
        <v>969</v>
      </c>
      <c r="G1224" s="40" t="s">
        <v>970</v>
      </c>
      <c r="H1224" s="40" t="s">
        <v>971</v>
      </c>
      <c r="I1224" s="49">
        <v>1</v>
      </c>
      <c r="J1224" s="40" t="s">
        <v>26</v>
      </c>
      <c r="K1224" s="40" t="s">
        <v>989</v>
      </c>
      <c r="L1224" s="72">
        <v>41303</v>
      </c>
      <c r="M1224" s="49">
        <v>11</v>
      </c>
      <c r="N1224" s="71">
        <v>3370000</v>
      </c>
      <c r="O1224" s="71">
        <v>37070000</v>
      </c>
    </row>
    <row r="1225" spans="1:15" s="25" customFormat="1" ht="60" customHeight="1" x14ac:dyDescent="0.2">
      <c r="A1225" s="46" t="s">
        <v>966</v>
      </c>
      <c r="B1225" s="39">
        <v>1218</v>
      </c>
      <c r="C1225" s="40" t="s">
        <v>967</v>
      </c>
      <c r="D1225" s="40" t="s">
        <v>968</v>
      </c>
      <c r="E1225" s="41" t="s">
        <v>117</v>
      </c>
      <c r="F1225" s="59" t="s">
        <v>969</v>
      </c>
      <c r="G1225" s="40" t="s">
        <v>970</v>
      </c>
      <c r="H1225" s="40" t="s">
        <v>971</v>
      </c>
      <c r="I1225" s="49">
        <v>1</v>
      </c>
      <c r="J1225" s="40" t="s">
        <v>26</v>
      </c>
      <c r="K1225" s="40" t="s">
        <v>990</v>
      </c>
      <c r="L1225" s="72">
        <v>41345</v>
      </c>
      <c r="M1225" s="49">
        <v>1</v>
      </c>
      <c r="N1225" s="71">
        <v>2900000</v>
      </c>
      <c r="O1225" s="71">
        <v>2900000</v>
      </c>
    </row>
    <row r="1226" spans="1:15" s="25" customFormat="1" ht="60" customHeight="1" x14ac:dyDescent="0.2">
      <c r="A1226" s="46" t="s">
        <v>966</v>
      </c>
      <c r="B1226" s="39">
        <v>1219</v>
      </c>
      <c r="C1226" s="40" t="s">
        <v>967</v>
      </c>
      <c r="D1226" s="40" t="s">
        <v>968</v>
      </c>
      <c r="E1226" s="41" t="s">
        <v>117</v>
      </c>
      <c r="F1226" s="59" t="s">
        <v>969</v>
      </c>
      <c r="G1226" s="40" t="s">
        <v>970</v>
      </c>
      <c r="H1226" s="40" t="s">
        <v>971</v>
      </c>
      <c r="I1226" s="49">
        <v>1</v>
      </c>
      <c r="J1226" s="40" t="s">
        <v>26</v>
      </c>
      <c r="K1226" s="40" t="s">
        <v>991</v>
      </c>
      <c r="L1226" s="72">
        <v>41383</v>
      </c>
      <c r="M1226" s="49">
        <v>11</v>
      </c>
      <c r="N1226" s="71">
        <v>2990000</v>
      </c>
      <c r="O1226" s="71">
        <v>32890000</v>
      </c>
    </row>
    <row r="1227" spans="1:15" s="25" customFormat="1" ht="60" customHeight="1" x14ac:dyDescent="0.2">
      <c r="A1227" s="46" t="s">
        <v>966</v>
      </c>
      <c r="B1227" s="39">
        <v>1220</v>
      </c>
      <c r="C1227" s="40" t="s">
        <v>967</v>
      </c>
      <c r="D1227" s="40" t="s">
        <v>968</v>
      </c>
      <c r="E1227" s="41" t="s">
        <v>117</v>
      </c>
      <c r="F1227" s="59" t="s">
        <v>969</v>
      </c>
      <c r="G1227" s="40" t="s">
        <v>970</v>
      </c>
      <c r="H1227" s="40" t="s">
        <v>971</v>
      </c>
      <c r="I1227" s="49">
        <v>1</v>
      </c>
      <c r="J1227" s="40" t="s">
        <v>26</v>
      </c>
      <c r="K1227" s="40" t="s">
        <v>992</v>
      </c>
      <c r="L1227" s="72">
        <v>41533</v>
      </c>
      <c r="M1227" s="49">
        <v>1</v>
      </c>
      <c r="N1227" s="71">
        <v>2900000</v>
      </c>
      <c r="O1227" s="71">
        <v>2900000</v>
      </c>
    </row>
    <row r="1228" spans="1:15" s="25" customFormat="1" ht="60" customHeight="1" x14ac:dyDescent="0.2">
      <c r="A1228" s="46" t="s">
        <v>966</v>
      </c>
      <c r="B1228" s="39">
        <v>1221</v>
      </c>
      <c r="C1228" s="40" t="s">
        <v>967</v>
      </c>
      <c r="D1228" s="40" t="s">
        <v>968</v>
      </c>
      <c r="E1228" s="41" t="s">
        <v>117</v>
      </c>
      <c r="F1228" s="59" t="s">
        <v>969</v>
      </c>
      <c r="G1228" s="40" t="s">
        <v>970</v>
      </c>
      <c r="H1228" s="40" t="s">
        <v>971</v>
      </c>
      <c r="I1228" s="49">
        <v>1</v>
      </c>
      <c r="J1228" s="40" t="s">
        <v>26</v>
      </c>
      <c r="K1228" s="40" t="s">
        <v>993</v>
      </c>
      <c r="L1228" s="72">
        <v>41372</v>
      </c>
      <c r="M1228" s="49">
        <v>11</v>
      </c>
      <c r="N1228" s="71">
        <v>2990000</v>
      </c>
      <c r="O1228" s="71">
        <v>32890000</v>
      </c>
    </row>
    <row r="1229" spans="1:15" s="25" customFormat="1" ht="60" customHeight="1" x14ac:dyDescent="0.2">
      <c r="A1229" s="46" t="s">
        <v>966</v>
      </c>
      <c r="B1229" s="39">
        <v>1222</v>
      </c>
      <c r="C1229" s="40" t="s">
        <v>967</v>
      </c>
      <c r="D1229" s="40" t="s">
        <v>968</v>
      </c>
      <c r="E1229" s="41" t="s">
        <v>117</v>
      </c>
      <c r="F1229" s="59" t="s">
        <v>969</v>
      </c>
      <c r="G1229" s="40" t="s">
        <v>970</v>
      </c>
      <c r="H1229" s="40" t="s">
        <v>971</v>
      </c>
      <c r="I1229" s="49">
        <v>1</v>
      </c>
      <c r="J1229" s="40" t="s">
        <v>26</v>
      </c>
      <c r="K1229" s="40" t="s">
        <v>994</v>
      </c>
      <c r="L1229" s="72">
        <v>41381</v>
      </c>
      <c r="M1229" s="49">
        <v>9</v>
      </c>
      <c r="N1229" s="71">
        <v>1540000</v>
      </c>
      <c r="O1229" s="71">
        <v>13860000</v>
      </c>
    </row>
    <row r="1230" spans="1:15" s="25" customFormat="1" ht="60" customHeight="1" x14ac:dyDescent="0.2">
      <c r="A1230" s="46" t="s">
        <v>966</v>
      </c>
      <c r="B1230" s="39">
        <v>1223</v>
      </c>
      <c r="C1230" s="40" t="s">
        <v>967</v>
      </c>
      <c r="D1230" s="40" t="s">
        <v>968</v>
      </c>
      <c r="E1230" s="41" t="s">
        <v>117</v>
      </c>
      <c r="F1230" s="59" t="s">
        <v>969</v>
      </c>
      <c r="G1230" s="40" t="s">
        <v>970</v>
      </c>
      <c r="H1230" s="40" t="s">
        <v>971</v>
      </c>
      <c r="I1230" s="49">
        <v>1</v>
      </c>
      <c r="J1230" s="40" t="s">
        <v>26</v>
      </c>
      <c r="K1230" s="69" t="s">
        <v>995</v>
      </c>
      <c r="L1230" s="72">
        <v>41506</v>
      </c>
      <c r="M1230" s="49">
        <v>3</v>
      </c>
      <c r="N1230" s="71">
        <v>1540000</v>
      </c>
      <c r="O1230" s="71">
        <v>4620000</v>
      </c>
    </row>
    <row r="1231" spans="1:15" s="25" customFormat="1" ht="60" customHeight="1" x14ac:dyDescent="0.2">
      <c r="A1231" s="46" t="s">
        <v>966</v>
      </c>
      <c r="B1231" s="39">
        <v>1224</v>
      </c>
      <c r="C1231" s="40" t="s">
        <v>967</v>
      </c>
      <c r="D1231" s="40" t="s">
        <v>968</v>
      </c>
      <c r="E1231" s="41" t="s">
        <v>117</v>
      </c>
      <c r="F1231" s="59" t="s">
        <v>969</v>
      </c>
      <c r="G1231" s="40" t="s">
        <v>970</v>
      </c>
      <c r="H1231" s="40" t="s">
        <v>971</v>
      </c>
      <c r="I1231" s="49">
        <v>1</v>
      </c>
      <c r="J1231" s="40" t="s">
        <v>26</v>
      </c>
      <c r="K1231" s="69" t="s">
        <v>995</v>
      </c>
      <c r="L1231" s="72">
        <v>41537</v>
      </c>
      <c r="M1231" s="49">
        <v>3</v>
      </c>
      <c r="N1231" s="71">
        <v>1540000</v>
      </c>
      <c r="O1231" s="71">
        <v>4620000</v>
      </c>
    </row>
    <row r="1232" spans="1:15" s="25" customFormat="1" ht="60" customHeight="1" x14ac:dyDescent="0.2">
      <c r="A1232" s="46" t="s">
        <v>966</v>
      </c>
      <c r="B1232" s="39">
        <v>1225</v>
      </c>
      <c r="C1232" s="40" t="s">
        <v>967</v>
      </c>
      <c r="D1232" s="40" t="s">
        <v>968</v>
      </c>
      <c r="E1232" s="41" t="s">
        <v>117</v>
      </c>
      <c r="F1232" s="59" t="s">
        <v>969</v>
      </c>
      <c r="G1232" s="40" t="s">
        <v>970</v>
      </c>
      <c r="H1232" s="40" t="s">
        <v>971</v>
      </c>
      <c r="I1232" s="49">
        <v>1</v>
      </c>
      <c r="J1232" s="40" t="s">
        <v>26</v>
      </c>
      <c r="K1232" s="69" t="s">
        <v>995</v>
      </c>
      <c r="L1232" s="72">
        <v>41542</v>
      </c>
      <c r="M1232" s="49">
        <v>3</v>
      </c>
      <c r="N1232" s="71">
        <v>1540000</v>
      </c>
      <c r="O1232" s="71">
        <v>4620000</v>
      </c>
    </row>
    <row r="1233" spans="1:15" s="25" customFormat="1" ht="60" customHeight="1" x14ac:dyDescent="0.2">
      <c r="A1233" s="46" t="s">
        <v>966</v>
      </c>
      <c r="B1233" s="39">
        <v>1226</v>
      </c>
      <c r="C1233" s="40" t="s">
        <v>967</v>
      </c>
      <c r="D1233" s="40" t="s">
        <v>968</v>
      </c>
      <c r="E1233" s="41" t="s">
        <v>117</v>
      </c>
      <c r="F1233" s="59" t="s">
        <v>969</v>
      </c>
      <c r="G1233" s="40" t="s">
        <v>970</v>
      </c>
      <c r="H1233" s="40" t="s">
        <v>971</v>
      </c>
      <c r="I1233" s="49">
        <v>1</v>
      </c>
      <c r="J1233" s="40" t="s">
        <v>26</v>
      </c>
      <c r="K1233" s="69" t="s">
        <v>995</v>
      </c>
      <c r="L1233" s="72">
        <v>41542</v>
      </c>
      <c r="M1233" s="49">
        <v>1.5</v>
      </c>
      <c r="N1233" s="71">
        <v>1540000</v>
      </c>
      <c r="O1233" s="71">
        <v>2486667</v>
      </c>
    </row>
    <row r="1234" spans="1:15" s="25" customFormat="1" ht="60" customHeight="1" x14ac:dyDescent="0.2">
      <c r="A1234" s="46" t="s">
        <v>966</v>
      </c>
      <c r="B1234" s="39">
        <v>1227</v>
      </c>
      <c r="C1234" s="40" t="s">
        <v>967</v>
      </c>
      <c r="D1234" s="40" t="s">
        <v>968</v>
      </c>
      <c r="E1234" s="41" t="s">
        <v>117</v>
      </c>
      <c r="F1234" s="59" t="s">
        <v>969</v>
      </c>
      <c r="G1234" s="40" t="s">
        <v>970</v>
      </c>
      <c r="H1234" s="40" t="s">
        <v>971</v>
      </c>
      <c r="I1234" s="49">
        <v>1</v>
      </c>
      <c r="J1234" s="40" t="s">
        <v>26</v>
      </c>
      <c r="K1234" s="40" t="s">
        <v>996</v>
      </c>
      <c r="L1234" s="72">
        <v>41589</v>
      </c>
      <c r="M1234" s="49">
        <v>2.5</v>
      </c>
      <c r="N1234" s="71">
        <v>2290000</v>
      </c>
      <c r="O1234" s="71">
        <v>6321667</v>
      </c>
    </row>
    <row r="1235" spans="1:15" s="25" customFormat="1" ht="60" customHeight="1" x14ac:dyDescent="0.2">
      <c r="A1235" s="46" t="s">
        <v>966</v>
      </c>
      <c r="B1235" s="39">
        <v>1228</v>
      </c>
      <c r="C1235" s="40" t="s">
        <v>967</v>
      </c>
      <c r="D1235" s="40" t="s">
        <v>968</v>
      </c>
      <c r="E1235" s="41" t="s">
        <v>117</v>
      </c>
      <c r="F1235" s="59" t="s">
        <v>969</v>
      </c>
      <c r="G1235" s="40" t="s">
        <v>970</v>
      </c>
      <c r="H1235" s="40" t="s">
        <v>971</v>
      </c>
      <c r="I1235" s="49">
        <v>1</v>
      </c>
      <c r="J1235" s="40" t="s">
        <v>26</v>
      </c>
      <c r="K1235" s="40" t="s">
        <v>997</v>
      </c>
      <c r="L1235" s="72">
        <v>41588</v>
      </c>
      <c r="M1235" s="49">
        <v>3</v>
      </c>
      <c r="N1235" s="71">
        <v>3880000</v>
      </c>
      <c r="O1235" s="71">
        <v>11640000</v>
      </c>
    </row>
    <row r="1236" spans="1:15" s="25" customFormat="1" ht="60" customHeight="1" x14ac:dyDescent="0.2">
      <c r="A1236" s="46" t="s">
        <v>966</v>
      </c>
      <c r="B1236" s="39">
        <v>1229</v>
      </c>
      <c r="C1236" s="40" t="s">
        <v>967</v>
      </c>
      <c r="D1236" s="40" t="s">
        <v>968</v>
      </c>
      <c r="E1236" s="41" t="s">
        <v>117</v>
      </c>
      <c r="F1236" s="59" t="s">
        <v>969</v>
      </c>
      <c r="G1236" s="40" t="s">
        <v>970</v>
      </c>
      <c r="H1236" s="40" t="s">
        <v>971</v>
      </c>
      <c r="I1236" s="40">
        <v>1</v>
      </c>
      <c r="J1236" s="40" t="s">
        <v>26</v>
      </c>
      <c r="K1236" s="40" t="s">
        <v>998</v>
      </c>
      <c r="L1236" s="72">
        <v>41341</v>
      </c>
      <c r="M1236" s="45">
        <v>1</v>
      </c>
      <c r="N1236" s="71">
        <v>77160000</v>
      </c>
      <c r="O1236" s="71">
        <v>77160000</v>
      </c>
    </row>
    <row r="1237" spans="1:15" s="25" customFormat="1" ht="60" customHeight="1" x14ac:dyDescent="0.2">
      <c r="A1237" s="46" t="s">
        <v>966</v>
      </c>
      <c r="B1237" s="39">
        <v>1230</v>
      </c>
      <c r="C1237" s="40" t="s">
        <v>967</v>
      </c>
      <c r="D1237" s="40" t="s">
        <v>999</v>
      </c>
      <c r="E1237" s="41" t="s">
        <v>117</v>
      </c>
      <c r="F1237" s="59" t="s">
        <v>969</v>
      </c>
      <c r="G1237" s="40" t="s">
        <v>970</v>
      </c>
      <c r="H1237" s="40" t="s">
        <v>971</v>
      </c>
      <c r="I1237" s="49">
        <v>1</v>
      </c>
      <c r="J1237" s="40" t="s">
        <v>26</v>
      </c>
      <c r="K1237" s="40" t="s">
        <v>1000</v>
      </c>
      <c r="L1237" s="72">
        <v>41303</v>
      </c>
      <c r="M1237" s="45">
        <v>8</v>
      </c>
      <c r="N1237" s="71">
        <v>4390000</v>
      </c>
      <c r="O1237" s="71">
        <v>35120000</v>
      </c>
    </row>
    <row r="1238" spans="1:15" s="25" customFormat="1" ht="60" customHeight="1" x14ac:dyDescent="0.2">
      <c r="A1238" s="46" t="s">
        <v>966</v>
      </c>
      <c r="B1238" s="39">
        <v>1231</v>
      </c>
      <c r="C1238" s="40" t="s">
        <v>967</v>
      </c>
      <c r="D1238" s="40" t="s">
        <v>999</v>
      </c>
      <c r="E1238" s="41" t="s">
        <v>117</v>
      </c>
      <c r="F1238" s="59" t="s">
        <v>969</v>
      </c>
      <c r="G1238" s="40" t="s">
        <v>970</v>
      </c>
      <c r="H1238" s="40" t="s">
        <v>971</v>
      </c>
      <c r="I1238" s="49">
        <v>1</v>
      </c>
      <c r="J1238" s="40" t="s">
        <v>26</v>
      </c>
      <c r="K1238" s="40" t="s">
        <v>1001</v>
      </c>
      <c r="L1238" s="72">
        <v>41345</v>
      </c>
      <c r="M1238" s="45">
        <v>1</v>
      </c>
      <c r="N1238" s="71">
        <v>4390000</v>
      </c>
      <c r="O1238" s="71">
        <v>4390000</v>
      </c>
    </row>
    <row r="1239" spans="1:15" s="25" customFormat="1" ht="60" customHeight="1" x14ac:dyDescent="0.2">
      <c r="A1239" s="46" t="s">
        <v>966</v>
      </c>
      <c r="B1239" s="39">
        <v>1232</v>
      </c>
      <c r="C1239" s="40" t="s">
        <v>967</v>
      </c>
      <c r="D1239" s="40" t="s">
        <v>999</v>
      </c>
      <c r="E1239" s="41" t="s">
        <v>117</v>
      </c>
      <c r="F1239" s="59" t="s">
        <v>969</v>
      </c>
      <c r="G1239" s="40" t="s">
        <v>970</v>
      </c>
      <c r="H1239" s="40" t="s">
        <v>971</v>
      </c>
      <c r="I1239" s="40">
        <v>1</v>
      </c>
      <c r="J1239" s="40" t="s">
        <v>26</v>
      </c>
      <c r="K1239" s="40" t="s">
        <v>1002</v>
      </c>
      <c r="L1239" s="72">
        <v>41383</v>
      </c>
      <c r="M1239" s="45">
        <v>6</v>
      </c>
      <c r="N1239" s="71">
        <v>6300000</v>
      </c>
      <c r="O1239" s="71">
        <v>37800000</v>
      </c>
    </row>
    <row r="1240" spans="1:15" s="25" customFormat="1" ht="60" customHeight="1" x14ac:dyDescent="0.2">
      <c r="A1240" s="46" t="s">
        <v>966</v>
      </c>
      <c r="B1240" s="39">
        <v>1233</v>
      </c>
      <c r="C1240" s="40" t="s">
        <v>967</v>
      </c>
      <c r="D1240" s="40" t="s">
        <v>999</v>
      </c>
      <c r="E1240" s="41" t="s">
        <v>117</v>
      </c>
      <c r="F1240" s="59" t="s">
        <v>969</v>
      </c>
      <c r="G1240" s="40" t="s">
        <v>970</v>
      </c>
      <c r="H1240" s="40" t="s">
        <v>971</v>
      </c>
      <c r="I1240" s="40">
        <v>1</v>
      </c>
      <c r="J1240" s="40" t="s">
        <v>26</v>
      </c>
      <c r="K1240" s="40" t="s">
        <v>1003</v>
      </c>
      <c r="L1240" s="72">
        <v>41533</v>
      </c>
      <c r="M1240" s="45">
        <v>5</v>
      </c>
      <c r="N1240" s="71">
        <v>2290000</v>
      </c>
      <c r="O1240" s="71">
        <v>11450000</v>
      </c>
    </row>
    <row r="1241" spans="1:15" s="25" customFormat="1" ht="60" customHeight="1" x14ac:dyDescent="0.2">
      <c r="A1241" s="46" t="s">
        <v>966</v>
      </c>
      <c r="B1241" s="39">
        <v>1234</v>
      </c>
      <c r="C1241" s="40" t="s">
        <v>967</v>
      </c>
      <c r="D1241" s="40" t="s">
        <v>1004</v>
      </c>
      <c r="E1241" s="41" t="s">
        <v>117</v>
      </c>
      <c r="F1241" s="59" t="s">
        <v>969</v>
      </c>
      <c r="G1241" s="40" t="s">
        <v>32</v>
      </c>
      <c r="H1241" s="40" t="s">
        <v>1005</v>
      </c>
      <c r="I1241" s="49">
        <v>1</v>
      </c>
      <c r="J1241" s="40" t="s">
        <v>26</v>
      </c>
      <c r="K1241" s="40" t="s">
        <v>1006</v>
      </c>
      <c r="L1241" s="72">
        <v>41585</v>
      </c>
      <c r="M1241" s="49">
        <v>1</v>
      </c>
      <c r="N1241" s="71">
        <v>10000000</v>
      </c>
      <c r="O1241" s="71">
        <v>10000000</v>
      </c>
    </row>
    <row r="1242" spans="1:15" s="25" customFormat="1" ht="60" customHeight="1" x14ac:dyDescent="0.2">
      <c r="A1242" s="46" t="s">
        <v>966</v>
      </c>
      <c r="B1242" s="39">
        <v>1235</v>
      </c>
      <c r="C1242" s="40" t="s">
        <v>967</v>
      </c>
      <c r="D1242" s="40" t="s">
        <v>1007</v>
      </c>
      <c r="E1242" s="41" t="s">
        <v>117</v>
      </c>
      <c r="F1242" s="59" t="s">
        <v>969</v>
      </c>
      <c r="G1242" s="40" t="s">
        <v>970</v>
      </c>
      <c r="H1242" s="40" t="s">
        <v>1005</v>
      </c>
      <c r="I1242" s="40">
        <v>1</v>
      </c>
      <c r="J1242" s="40" t="s">
        <v>26</v>
      </c>
      <c r="K1242" s="40" t="s">
        <v>1008</v>
      </c>
      <c r="L1242" s="72">
        <v>41583</v>
      </c>
      <c r="M1242" s="49">
        <v>1</v>
      </c>
      <c r="N1242" s="71">
        <v>10000000</v>
      </c>
      <c r="O1242" s="71">
        <v>10000000</v>
      </c>
    </row>
    <row r="1243" spans="1:15" s="25" customFormat="1" ht="60" customHeight="1" x14ac:dyDescent="0.2">
      <c r="A1243" s="46" t="s">
        <v>966</v>
      </c>
      <c r="B1243" s="39">
        <v>1236</v>
      </c>
      <c r="C1243" s="40" t="s">
        <v>967</v>
      </c>
      <c r="D1243" s="40" t="s">
        <v>1009</v>
      </c>
      <c r="E1243" s="41" t="s">
        <v>117</v>
      </c>
      <c r="F1243" s="59" t="s">
        <v>969</v>
      </c>
      <c r="G1243" s="40" t="s">
        <v>32</v>
      </c>
      <c r="H1243" s="40" t="s">
        <v>1005</v>
      </c>
      <c r="I1243" s="49">
        <v>1</v>
      </c>
      <c r="J1243" s="40" t="s">
        <v>26</v>
      </c>
      <c r="K1243" s="40" t="s">
        <v>1010</v>
      </c>
      <c r="L1243" s="72">
        <v>41589</v>
      </c>
      <c r="M1243" s="45">
        <v>1</v>
      </c>
      <c r="N1243" s="71">
        <v>90000000</v>
      </c>
      <c r="O1243" s="71">
        <v>90000000</v>
      </c>
    </row>
    <row r="1244" spans="1:15" s="25" customFormat="1" ht="60" customHeight="1" x14ac:dyDescent="0.2">
      <c r="A1244" s="46" t="s">
        <v>966</v>
      </c>
      <c r="B1244" s="39">
        <v>1237</v>
      </c>
      <c r="C1244" s="40" t="s">
        <v>967</v>
      </c>
      <c r="D1244" s="40" t="s">
        <v>1009</v>
      </c>
      <c r="E1244" s="41" t="s">
        <v>117</v>
      </c>
      <c r="F1244" s="59" t="s">
        <v>969</v>
      </c>
      <c r="G1244" s="40" t="s">
        <v>32</v>
      </c>
      <c r="H1244" s="40" t="s">
        <v>1005</v>
      </c>
      <c r="I1244" s="49">
        <v>1</v>
      </c>
      <c r="J1244" s="40" t="s">
        <v>26</v>
      </c>
      <c r="K1244" s="40" t="s">
        <v>1011</v>
      </c>
      <c r="L1244" s="72">
        <v>41572</v>
      </c>
      <c r="M1244" s="45">
        <v>1</v>
      </c>
      <c r="N1244" s="71">
        <v>132898523</v>
      </c>
      <c r="O1244" s="71">
        <v>132898523</v>
      </c>
    </row>
    <row r="1245" spans="1:15" s="25" customFormat="1" ht="60" customHeight="1" x14ac:dyDescent="0.2">
      <c r="A1245" s="46" t="s">
        <v>966</v>
      </c>
      <c r="B1245" s="39">
        <v>1238</v>
      </c>
      <c r="C1245" s="40" t="s">
        <v>967</v>
      </c>
      <c r="D1245" s="40" t="s">
        <v>1009</v>
      </c>
      <c r="E1245" s="41" t="s">
        <v>117</v>
      </c>
      <c r="F1245" s="59" t="s">
        <v>969</v>
      </c>
      <c r="G1245" s="40" t="s">
        <v>32</v>
      </c>
      <c r="H1245" s="40" t="s">
        <v>1005</v>
      </c>
      <c r="I1245" s="49">
        <v>1</v>
      </c>
      <c r="J1245" s="40" t="s">
        <v>26</v>
      </c>
      <c r="K1245" s="40" t="s">
        <v>1012</v>
      </c>
      <c r="L1245" s="72">
        <v>41575</v>
      </c>
      <c r="M1245" s="45">
        <v>1</v>
      </c>
      <c r="N1245" s="71">
        <v>17101477</v>
      </c>
      <c r="O1245" s="71">
        <v>17101477</v>
      </c>
    </row>
    <row r="1246" spans="1:15" s="25" customFormat="1" ht="60" customHeight="1" x14ac:dyDescent="0.2">
      <c r="A1246" s="46" t="s">
        <v>966</v>
      </c>
      <c r="B1246" s="39">
        <v>1239</v>
      </c>
      <c r="C1246" s="40" t="s">
        <v>1013</v>
      </c>
      <c r="D1246" s="40" t="s">
        <v>1014</v>
      </c>
      <c r="E1246" s="41" t="s">
        <v>117</v>
      </c>
      <c r="F1246" s="59" t="s">
        <v>969</v>
      </c>
      <c r="G1246" s="40" t="s">
        <v>970</v>
      </c>
      <c r="H1246" s="40" t="s">
        <v>971</v>
      </c>
      <c r="I1246" s="40">
        <v>1</v>
      </c>
      <c r="J1246" s="40" t="s">
        <v>26</v>
      </c>
      <c r="K1246" s="69" t="s">
        <v>1015</v>
      </c>
      <c r="L1246" s="72">
        <v>41519</v>
      </c>
      <c r="M1246" s="45">
        <v>6</v>
      </c>
      <c r="N1246" s="71">
        <v>5410000</v>
      </c>
      <c r="O1246" s="71">
        <v>32460000</v>
      </c>
    </row>
    <row r="1247" spans="1:15" s="25" customFormat="1" ht="60" customHeight="1" x14ac:dyDescent="0.2">
      <c r="A1247" s="46" t="s">
        <v>966</v>
      </c>
      <c r="B1247" s="39">
        <v>1240</v>
      </c>
      <c r="C1247" s="40" t="s">
        <v>1013</v>
      </c>
      <c r="D1247" s="40" t="s">
        <v>1014</v>
      </c>
      <c r="E1247" s="41" t="s">
        <v>117</v>
      </c>
      <c r="F1247" s="59" t="s">
        <v>969</v>
      </c>
      <c r="G1247" s="40" t="s">
        <v>970</v>
      </c>
      <c r="H1247" s="40" t="s">
        <v>971</v>
      </c>
      <c r="I1247" s="40">
        <v>1</v>
      </c>
      <c r="J1247" s="40" t="s">
        <v>26</v>
      </c>
      <c r="K1247" s="69" t="s">
        <v>1016</v>
      </c>
      <c r="L1247" s="72">
        <v>41341</v>
      </c>
      <c r="M1247" s="45">
        <v>12</v>
      </c>
      <c r="N1247" s="71">
        <v>4900000</v>
      </c>
      <c r="O1247" s="71">
        <v>58800000</v>
      </c>
    </row>
    <row r="1248" spans="1:15" s="25" customFormat="1" ht="60" customHeight="1" x14ac:dyDescent="0.2">
      <c r="A1248" s="46" t="s">
        <v>966</v>
      </c>
      <c r="B1248" s="39">
        <v>1241</v>
      </c>
      <c r="C1248" s="40" t="s">
        <v>1013</v>
      </c>
      <c r="D1248" s="40" t="s">
        <v>1014</v>
      </c>
      <c r="E1248" s="41" t="s">
        <v>117</v>
      </c>
      <c r="F1248" s="59" t="s">
        <v>969</v>
      </c>
      <c r="G1248" s="40" t="s">
        <v>970</v>
      </c>
      <c r="H1248" s="40" t="s">
        <v>971</v>
      </c>
      <c r="I1248" s="40">
        <v>1</v>
      </c>
      <c r="J1248" s="40" t="s">
        <v>26</v>
      </c>
      <c r="K1248" s="69" t="s">
        <v>1016</v>
      </c>
      <c r="L1248" s="72">
        <v>41341</v>
      </c>
      <c r="M1248" s="45">
        <v>11</v>
      </c>
      <c r="N1248" s="71">
        <v>4900000</v>
      </c>
      <c r="O1248" s="71">
        <v>53900000</v>
      </c>
    </row>
    <row r="1249" spans="1:15" s="25" customFormat="1" ht="60" customHeight="1" x14ac:dyDescent="0.2">
      <c r="A1249" s="46" t="s">
        <v>966</v>
      </c>
      <c r="B1249" s="39">
        <v>1242</v>
      </c>
      <c r="C1249" s="40" t="s">
        <v>1013</v>
      </c>
      <c r="D1249" s="40" t="s">
        <v>1014</v>
      </c>
      <c r="E1249" s="41" t="s">
        <v>117</v>
      </c>
      <c r="F1249" s="59" t="s">
        <v>969</v>
      </c>
      <c r="G1249" s="40" t="s">
        <v>970</v>
      </c>
      <c r="H1249" s="40" t="s">
        <v>971</v>
      </c>
      <c r="I1249" s="40">
        <v>1</v>
      </c>
      <c r="J1249" s="40" t="s">
        <v>26</v>
      </c>
      <c r="K1249" s="69" t="s">
        <v>1016</v>
      </c>
      <c r="L1249" s="72">
        <v>41338</v>
      </c>
      <c r="M1249" s="45">
        <v>8</v>
      </c>
      <c r="N1249" s="71">
        <v>4390000</v>
      </c>
      <c r="O1249" s="71">
        <v>35120000</v>
      </c>
    </row>
    <row r="1250" spans="1:15" s="25" customFormat="1" ht="60" customHeight="1" x14ac:dyDescent="0.2">
      <c r="A1250" s="46" t="s">
        <v>966</v>
      </c>
      <c r="B1250" s="39">
        <v>1243</v>
      </c>
      <c r="C1250" s="40" t="s">
        <v>1013</v>
      </c>
      <c r="D1250" s="40" t="s">
        <v>1014</v>
      </c>
      <c r="E1250" s="41" t="s">
        <v>117</v>
      </c>
      <c r="F1250" s="59" t="s">
        <v>969</v>
      </c>
      <c r="G1250" s="40" t="s">
        <v>970</v>
      </c>
      <c r="H1250" s="40" t="s">
        <v>971</v>
      </c>
      <c r="I1250" s="40">
        <v>1</v>
      </c>
      <c r="J1250" s="40" t="s">
        <v>26</v>
      </c>
      <c r="K1250" s="69" t="s">
        <v>1016</v>
      </c>
      <c r="L1250" s="72">
        <v>41338</v>
      </c>
      <c r="M1250" s="45">
        <v>9</v>
      </c>
      <c r="N1250" s="71">
        <v>4390000</v>
      </c>
      <c r="O1250" s="71">
        <v>39510000</v>
      </c>
    </row>
    <row r="1251" spans="1:15" s="25" customFormat="1" ht="60" customHeight="1" x14ac:dyDescent="0.2">
      <c r="A1251" s="46" t="s">
        <v>966</v>
      </c>
      <c r="B1251" s="39">
        <v>1244</v>
      </c>
      <c r="C1251" s="40" t="s">
        <v>1013</v>
      </c>
      <c r="D1251" s="40" t="s">
        <v>1014</v>
      </c>
      <c r="E1251" s="41" t="s">
        <v>117</v>
      </c>
      <c r="F1251" s="59" t="s">
        <v>969</v>
      </c>
      <c r="G1251" s="40" t="s">
        <v>970</v>
      </c>
      <c r="H1251" s="40" t="s">
        <v>971</v>
      </c>
      <c r="I1251" s="40">
        <v>1</v>
      </c>
      <c r="J1251" s="40" t="s">
        <v>26</v>
      </c>
      <c r="K1251" s="40" t="s">
        <v>1017</v>
      </c>
      <c r="L1251" s="72">
        <v>41307</v>
      </c>
      <c r="M1251" s="45">
        <v>2.9</v>
      </c>
      <c r="N1251" s="71">
        <v>3800000</v>
      </c>
      <c r="O1251" s="71">
        <v>11020000</v>
      </c>
    </row>
    <row r="1252" spans="1:15" s="25" customFormat="1" ht="60" customHeight="1" x14ac:dyDescent="0.2">
      <c r="A1252" s="46" t="s">
        <v>966</v>
      </c>
      <c r="B1252" s="39">
        <v>1245</v>
      </c>
      <c r="C1252" s="40" t="s">
        <v>1013</v>
      </c>
      <c r="D1252" s="40" t="s">
        <v>1014</v>
      </c>
      <c r="E1252" s="41" t="s">
        <v>117</v>
      </c>
      <c r="F1252" s="59" t="s">
        <v>969</v>
      </c>
      <c r="G1252" s="40" t="s">
        <v>970</v>
      </c>
      <c r="H1252" s="40" t="s">
        <v>971</v>
      </c>
      <c r="I1252" s="40">
        <v>1</v>
      </c>
      <c r="J1252" s="40" t="s">
        <v>26</v>
      </c>
      <c r="K1252" s="40" t="s">
        <v>1016</v>
      </c>
      <c r="L1252" s="72">
        <v>41338</v>
      </c>
      <c r="M1252" s="45">
        <v>3</v>
      </c>
      <c r="N1252" s="71">
        <v>2680000</v>
      </c>
      <c r="O1252" s="71">
        <v>8135000</v>
      </c>
    </row>
    <row r="1253" spans="1:15" s="25" customFormat="1" ht="60" customHeight="1" x14ac:dyDescent="0.2">
      <c r="A1253" s="46" t="s">
        <v>966</v>
      </c>
      <c r="B1253" s="39">
        <v>1246</v>
      </c>
      <c r="C1253" s="40" t="s">
        <v>1013</v>
      </c>
      <c r="D1253" s="40" t="s">
        <v>1014</v>
      </c>
      <c r="E1253" s="41" t="s">
        <v>117</v>
      </c>
      <c r="F1253" s="59" t="s">
        <v>969</v>
      </c>
      <c r="G1253" s="40" t="s">
        <v>970</v>
      </c>
      <c r="H1253" s="40" t="s">
        <v>971</v>
      </c>
      <c r="I1253" s="40">
        <v>1</v>
      </c>
      <c r="J1253" s="40" t="s">
        <v>26</v>
      </c>
      <c r="K1253" s="69" t="s">
        <v>1016</v>
      </c>
      <c r="L1253" s="72">
        <v>41338</v>
      </c>
      <c r="M1253" s="45">
        <v>6</v>
      </c>
      <c r="N1253" s="71">
        <v>4900000</v>
      </c>
      <c r="O1253" s="71">
        <v>29400000</v>
      </c>
    </row>
    <row r="1254" spans="1:15" s="25" customFormat="1" ht="60" customHeight="1" x14ac:dyDescent="0.2">
      <c r="A1254" s="46" t="s">
        <v>966</v>
      </c>
      <c r="B1254" s="39">
        <v>1247</v>
      </c>
      <c r="C1254" s="40" t="s">
        <v>1013</v>
      </c>
      <c r="D1254" s="40" t="s">
        <v>1014</v>
      </c>
      <c r="E1254" s="41" t="s">
        <v>117</v>
      </c>
      <c r="F1254" s="59" t="s">
        <v>969</v>
      </c>
      <c r="G1254" s="40" t="s">
        <v>970</v>
      </c>
      <c r="H1254" s="40" t="s">
        <v>971</v>
      </c>
      <c r="I1254" s="40">
        <v>1</v>
      </c>
      <c r="J1254" s="40" t="s">
        <v>26</v>
      </c>
      <c r="K1254" s="40" t="s">
        <v>1016</v>
      </c>
      <c r="L1254" s="72">
        <v>41338</v>
      </c>
      <c r="M1254" s="45">
        <v>5.5</v>
      </c>
      <c r="N1254" s="71">
        <v>4900000</v>
      </c>
      <c r="O1254" s="71">
        <v>26950000</v>
      </c>
    </row>
    <row r="1255" spans="1:15" s="25" customFormat="1" ht="60" customHeight="1" x14ac:dyDescent="0.2">
      <c r="A1255" s="46" t="s">
        <v>966</v>
      </c>
      <c r="B1255" s="39">
        <v>1248</v>
      </c>
      <c r="C1255" s="40" t="s">
        <v>1013</v>
      </c>
      <c r="D1255" s="40" t="s">
        <v>1014</v>
      </c>
      <c r="E1255" s="41" t="s">
        <v>117</v>
      </c>
      <c r="F1255" s="59" t="s">
        <v>969</v>
      </c>
      <c r="G1255" s="40" t="s">
        <v>970</v>
      </c>
      <c r="H1255" s="40" t="s">
        <v>971</v>
      </c>
      <c r="I1255" s="40">
        <v>1</v>
      </c>
      <c r="J1255" s="40" t="s">
        <v>26</v>
      </c>
      <c r="K1255" s="40" t="s">
        <v>1016</v>
      </c>
      <c r="L1255" s="72">
        <v>41338</v>
      </c>
      <c r="M1255" s="45">
        <v>2.5</v>
      </c>
      <c r="N1255" s="71">
        <v>4900000</v>
      </c>
      <c r="O1255" s="71">
        <v>12540000</v>
      </c>
    </row>
    <row r="1256" spans="1:15" s="25" customFormat="1" ht="60" customHeight="1" x14ac:dyDescent="0.2">
      <c r="A1256" s="46" t="s">
        <v>966</v>
      </c>
      <c r="B1256" s="39">
        <v>1249</v>
      </c>
      <c r="C1256" s="40" t="s">
        <v>1013</v>
      </c>
      <c r="D1256" s="40" t="s">
        <v>1014</v>
      </c>
      <c r="E1256" s="41" t="s">
        <v>117</v>
      </c>
      <c r="F1256" s="40" t="s">
        <v>969</v>
      </c>
      <c r="G1256" s="40" t="s">
        <v>32</v>
      </c>
      <c r="H1256" s="40" t="s">
        <v>1005</v>
      </c>
      <c r="I1256" s="40">
        <v>1</v>
      </c>
      <c r="J1256" s="40" t="s">
        <v>26</v>
      </c>
      <c r="K1256" s="40" t="s">
        <v>1018</v>
      </c>
      <c r="L1256" s="72">
        <v>41589</v>
      </c>
      <c r="M1256" s="45">
        <v>1</v>
      </c>
      <c r="N1256" s="71">
        <v>10000000</v>
      </c>
      <c r="O1256" s="71">
        <v>10000000</v>
      </c>
    </row>
    <row r="1257" spans="1:15" s="25" customFormat="1" ht="60" customHeight="1" x14ac:dyDescent="0.2">
      <c r="A1257" s="46" t="s">
        <v>966</v>
      </c>
      <c r="B1257" s="39">
        <v>1250</v>
      </c>
      <c r="C1257" s="40" t="s">
        <v>1013</v>
      </c>
      <c r="D1257" s="40" t="s">
        <v>1014</v>
      </c>
      <c r="E1257" s="41" t="s">
        <v>117</v>
      </c>
      <c r="F1257" s="40" t="s">
        <v>969</v>
      </c>
      <c r="G1257" s="40" t="s">
        <v>32</v>
      </c>
      <c r="H1257" s="40" t="s">
        <v>1005</v>
      </c>
      <c r="I1257" s="40">
        <v>1</v>
      </c>
      <c r="J1257" s="40" t="s">
        <v>26</v>
      </c>
      <c r="K1257" s="40" t="s">
        <v>1019</v>
      </c>
      <c r="L1257" s="72">
        <v>41542</v>
      </c>
      <c r="M1257" s="45">
        <v>1</v>
      </c>
      <c r="N1257" s="71">
        <v>10000000</v>
      </c>
      <c r="O1257" s="71">
        <v>10000000</v>
      </c>
    </row>
    <row r="1258" spans="1:15" s="25" customFormat="1" ht="60" customHeight="1" x14ac:dyDescent="0.2">
      <c r="A1258" s="46" t="s">
        <v>966</v>
      </c>
      <c r="B1258" s="39">
        <v>1251</v>
      </c>
      <c r="C1258" s="40" t="s">
        <v>1013</v>
      </c>
      <c r="D1258" s="40" t="s">
        <v>1014</v>
      </c>
      <c r="E1258" s="41" t="s">
        <v>117</v>
      </c>
      <c r="F1258" s="59" t="s">
        <v>969</v>
      </c>
      <c r="G1258" s="40" t="s">
        <v>970</v>
      </c>
      <c r="H1258" s="40" t="s">
        <v>1005</v>
      </c>
      <c r="I1258" s="40">
        <v>1</v>
      </c>
      <c r="J1258" s="40" t="s">
        <v>26</v>
      </c>
      <c r="K1258" s="40" t="s">
        <v>1020</v>
      </c>
      <c r="L1258" s="72">
        <v>41583</v>
      </c>
      <c r="M1258" s="45">
        <v>1</v>
      </c>
      <c r="N1258" s="71">
        <v>80000000</v>
      </c>
      <c r="O1258" s="71">
        <v>80000000</v>
      </c>
    </row>
    <row r="1259" spans="1:15" s="25" customFormat="1" ht="60" customHeight="1" x14ac:dyDescent="0.2">
      <c r="A1259" s="46" t="s">
        <v>966</v>
      </c>
      <c r="B1259" s="39">
        <v>1252</v>
      </c>
      <c r="C1259" s="40" t="s">
        <v>1021</v>
      </c>
      <c r="D1259" s="40" t="s">
        <v>1022</v>
      </c>
      <c r="E1259" s="41" t="s">
        <v>117</v>
      </c>
      <c r="F1259" s="59" t="s">
        <v>969</v>
      </c>
      <c r="G1259" s="40" t="s">
        <v>32</v>
      </c>
      <c r="H1259" s="40" t="s">
        <v>1023</v>
      </c>
      <c r="I1259" s="49">
        <v>1</v>
      </c>
      <c r="J1259" s="40" t="s">
        <v>26</v>
      </c>
      <c r="K1259" s="40" t="s">
        <v>1024</v>
      </c>
      <c r="L1259" s="72">
        <v>41589</v>
      </c>
      <c r="M1259" s="45">
        <v>1</v>
      </c>
      <c r="N1259" s="71">
        <v>6516666</v>
      </c>
      <c r="O1259" s="71">
        <v>6516666</v>
      </c>
    </row>
    <row r="1260" spans="1:15" s="25" customFormat="1" ht="60" customHeight="1" x14ac:dyDescent="0.2">
      <c r="A1260" s="46" t="s">
        <v>966</v>
      </c>
      <c r="B1260" s="39">
        <v>1253</v>
      </c>
      <c r="C1260" s="40" t="s">
        <v>1021</v>
      </c>
      <c r="D1260" s="40" t="s">
        <v>1022</v>
      </c>
      <c r="E1260" s="41" t="s">
        <v>117</v>
      </c>
      <c r="F1260" s="59" t="s">
        <v>969</v>
      </c>
      <c r="G1260" s="40" t="s">
        <v>32</v>
      </c>
      <c r="H1260" s="40" t="s">
        <v>1023</v>
      </c>
      <c r="I1260" s="49">
        <v>1</v>
      </c>
      <c r="J1260" s="40" t="s">
        <v>26</v>
      </c>
      <c r="K1260" s="40" t="s">
        <v>1025</v>
      </c>
      <c r="L1260" s="72">
        <v>41593</v>
      </c>
      <c r="M1260" s="45">
        <v>1</v>
      </c>
      <c r="N1260" s="71">
        <v>17483334</v>
      </c>
      <c r="O1260" s="71">
        <v>17483334</v>
      </c>
    </row>
    <row r="1261" spans="1:15" s="25" customFormat="1" ht="60" customHeight="1" x14ac:dyDescent="0.2">
      <c r="A1261" s="46" t="s">
        <v>966</v>
      </c>
      <c r="B1261" s="39">
        <v>1254</v>
      </c>
      <c r="C1261" s="40" t="s">
        <v>1021</v>
      </c>
      <c r="D1261" s="40" t="s">
        <v>1022</v>
      </c>
      <c r="E1261" s="41" t="s">
        <v>117</v>
      </c>
      <c r="F1261" s="59" t="s">
        <v>969</v>
      </c>
      <c r="G1261" s="40" t="s">
        <v>32</v>
      </c>
      <c r="H1261" s="40" t="s">
        <v>1023</v>
      </c>
      <c r="I1261" s="49">
        <v>1</v>
      </c>
      <c r="J1261" s="40" t="s">
        <v>26</v>
      </c>
      <c r="K1261" s="40" t="s">
        <v>1026</v>
      </c>
      <c r="L1261" s="72">
        <v>41589</v>
      </c>
      <c r="M1261" s="45">
        <v>1</v>
      </c>
      <c r="N1261" s="71">
        <v>3000000</v>
      </c>
      <c r="O1261" s="71">
        <v>3000000</v>
      </c>
    </row>
    <row r="1262" spans="1:15" s="25" customFormat="1" ht="60" customHeight="1" x14ac:dyDescent="0.2">
      <c r="A1262" s="46" t="s">
        <v>966</v>
      </c>
      <c r="B1262" s="39">
        <v>1255</v>
      </c>
      <c r="C1262" s="40" t="s">
        <v>1021</v>
      </c>
      <c r="D1262" s="40" t="s">
        <v>1022</v>
      </c>
      <c r="E1262" s="41" t="s">
        <v>117</v>
      </c>
      <c r="F1262" s="59" t="s">
        <v>969</v>
      </c>
      <c r="G1262" s="40" t="s">
        <v>32</v>
      </c>
      <c r="H1262" s="40" t="s">
        <v>1023</v>
      </c>
      <c r="I1262" s="49">
        <v>1</v>
      </c>
      <c r="J1262" s="40" t="s">
        <v>26</v>
      </c>
      <c r="K1262" s="40" t="s">
        <v>1027</v>
      </c>
      <c r="L1262" s="72">
        <v>41589</v>
      </c>
      <c r="M1262" s="45">
        <v>1</v>
      </c>
      <c r="N1262" s="71">
        <v>110000000</v>
      </c>
      <c r="O1262" s="71">
        <v>110000000</v>
      </c>
    </row>
    <row r="1263" spans="1:15" s="25" customFormat="1" ht="60" customHeight="1" x14ac:dyDescent="0.2">
      <c r="A1263" s="46" t="s">
        <v>966</v>
      </c>
      <c r="B1263" s="39">
        <v>1256</v>
      </c>
      <c r="C1263" s="40" t="s">
        <v>1021</v>
      </c>
      <c r="D1263" s="40" t="s">
        <v>1022</v>
      </c>
      <c r="E1263" s="41" t="s">
        <v>117</v>
      </c>
      <c r="F1263" s="59" t="s">
        <v>969</v>
      </c>
      <c r="G1263" s="40" t="s">
        <v>32</v>
      </c>
      <c r="H1263" s="40" t="s">
        <v>1023</v>
      </c>
      <c r="I1263" s="49">
        <v>1</v>
      </c>
      <c r="J1263" s="40" t="s">
        <v>26</v>
      </c>
      <c r="K1263" s="40" t="s">
        <v>1028</v>
      </c>
      <c r="L1263" s="72">
        <v>41542</v>
      </c>
      <c r="M1263" s="45">
        <v>1</v>
      </c>
      <c r="N1263" s="71">
        <v>30000000</v>
      </c>
      <c r="O1263" s="71">
        <v>30000000</v>
      </c>
    </row>
    <row r="1264" spans="1:15" s="25" customFormat="1" ht="60" customHeight="1" x14ac:dyDescent="0.2">
      <c r="A1264" s="46" t="s">
        <v>966</v>
      </c>
      <c r="B1264" s="39">
        <v>1257</v>
      </c>
      <c r="C1264" s="40" t="s">
        <v>1021</v>
      </c>
      <c r="D1264" s="40" t="s">
        <v>1022</v>
      </c>
      <c r="E1264" s="41" t="s">
        <v>117</v>
      </c>
      <c r="F1264" s="59" t="s">
        <v>969</v>
      </c>
      <c r="G1264" s="40" t="s">
        <v>32</v>
      </c>
      <c r="H1264" s="40" t="s">
        <v>1023</v>
      </c>
      <c r="I1264" s="49">
        <v>1</v>
      </c>
      <c r="J1264" s="40" t="s">
        <v>26</v>
      </c>
      <c r="K1264" s="40" t="s">
        <v>1029</v>
      </c>
      <c r="L1264" s="72">
        <v>41593</v>
      </c>
      <c r="M1264" s="45">
        <v>1</v>
      </c>
      <c r="N1264" s="71">
        <v>12000000</v>
      </c>
      <c r="O1264" s="71">
        <v>12000000</v>
      </c>
    </row>
    <row r="1265" spans="1:15" s="25" customFormat="1" ht="60" customHeight="1" x14ac:dyDescent="0.2">
      <c r="A1265" s="46" t="s">
        <v>966</v>
      </c>
      <c r="B1265" s="39">
        <v>1258</v>
      </c>
      <c r="C1265" s="40" t="s">
        <v>1021</v>
      </c>
      <c r="D1265" s="40" t="s">
        <v>1022</v>
      </c>
      <c r="E1265" s="41" t="s">
        <v>117</v>
      </c>
      <c r="F1265" s="59" t="s">
        <v>969</v>
      </c>
      <c r="G1265" s="40" t="s">
        <v>32</v>
      </c>
      <c r="H1265" s="40" t="s">
        <v>1023</v>
      </c>
      <c r="I1265" s="49">
        <v>1</v>
      </c>
      <c r="J1265" s="40" t="s">
        <v>26</v>
      </c>
      <c r="K1265" s="40" t="s">
        <v>1030</v>
      </c>
      <c r="L1265" s="72">
        <v>41593</v>
      </c>
      <c r="M1265" s="45">
        <v>1</v>
      </c>
      <c r="N1265" s="71">
        <v>5000000</v>
      </c>
      <c r="O1265" s="71">
        <v>5000000</v>
      </c>
    </row>
    <row r="1266" spans="1:15" s="25" customFormat="1" ht="60" customHeight="1" x14ac:dyDescent="0.2">
      <c r="A1266" s="46" t="s">
        <v>966</v>
      </c>
      <c r="B1266" s="39">
        <v>1259</v>
      </c>
      <c r="C1266" s="40" t="s">
        <v>1021</v>
      </c>
      <c r="D1266" s="40" t="s">
        <v>1022</v>
      </c>
      <c r="E1266" s="41" t="s">
        <v>117</v>
      </c>
      <c r="F1266" s="59" t="s">
        <v>969</v>
      </c>
      <c r="G1266" s="40" t="s">
        <v>32</v>
      </c>
      <c r="H1266" s="40" t="s">
        <v>1023</v>
      </c>
      <c r="I1266" s="49">
        <v>1</v>
      </c>
      <c r="J1266" s="40" t="s">
        <v>26</v>
      </c>
      <c r="K1266" s="40" t="s">
        <v>1031</v>
      </c>
      <c r="L1266" s="72">
        <v>41589</v>
      </c>
      <c r="M1266" s="45">
        <v>1</v>
      </c>
      <c r="N1266" s="71">
        <v>64000000</v>
      </c>
      <c r="O1266" s="71">
        <v>64000000</v>
      </c>
    </row>
    <row r="1267" spans="1:15" s="25" customFormat="1" ht="60" customHeight="1" x14ac:dyDescent="0.2">
      <c r="A1267" s="46" t="s">
        <v>966</v>
      </c>
      <c r="B1267" s="39">
        <v>1260</v>
      </c>
      <c r="C1267" s="40" t="s">
        <v>1021</v>
      </c>
      <c r="D1267" s="40" t="s">
        <v>1022</v>
      </c>
      <c r="E1267" s="41" t="s">
        <v>117</v>
      </c>
      <c r="F1267" s="59" t="s">
        <v>969</v>
      </c>
      <c r="G1267" s="40" t="s">
        <v>32</v>
      </c>
      <c r="H1267" s="40" t="s">
        <v>971</v>
      </c>
      <c r="I1267" s="49">
        <v>1</v>
      </c>
      <c r="J1267" s="40" t="s">
        <v>26</v>
      </c>
      <c r="K1267" s="40" t="s">
        <v>1032</v>
      </c>
      <c r="L1267" s="72">
        <v>41399</v>
      </c>
      <c r="M1267" s="45">
        <v>1</v>
      </c>
      <c r="N1267" s="71"/>
      <c r="O1267" s="71">
        <v>18750000</v>
      </c>
    </row>
    <row r="1268" spans="1:15" s="25" customFormat="1" ht="60" customHeight="1" x14ac:dyDescent="0.2">
      <c r="A1268" s="46" t="s">
        <v>966</v>
      </c>
      <c r="B1268" s="39">
        <v>1261</v>
      </c>
      <c r="C1268" s="40" t="s">
        <v>1021</v>
      </c>
      <c r="D1268" s="40" t="s">
        <v>1022</v>
      </c>
      <c r="E1268" s="41" t="s">
        <v>117</v>
      </c>
      <c r="F1268" s="59" t="s">
        <v>969</v>
      </c>
      <c r="G1268" s="40" t="s">
        <v>32</v>
      </c>
      <c r="H1268" s="40" t="s">
        <v>971</v>
      </c>
      <c r="I1268" s="49">
        <v>1</v>
      </c>
      <c r="J1268" s="40" t="s">
        <v>26</v>
      </c>
      <c r="K1268" s="40" t="s">
        <v>1032</v>
      </c>
      <c r="L1268" s="72">
        <v>41399</v>
      </c>
      <c r="M1268" s="45">
        <v>5.53</v>
      </c>
      <c r="N1268" s="71">
        <v>3370000</v>
      </c>
      <c r="O1268" s="71">
        <v>18647333</v>
      </c>
    </row>
    <row r="1269" spans="1:15" s="25" customFormat="1" ht="60" customHeight="1" x14ac:dyDescent="0.2">
      <c r="A1269" s="46" t="s">
        <v>966</v>
      </c>
      <c r="B1269" s="39">
        <v>1262</v>
      </c>
      <c r="C1269" s="40" t="s">
        <v>1021</v>
      </c>
      <c r="D1269" s="40" t="s">
        <v>1022</v>
      </c>
      <c r="E1269" s="41" t="s">
        <v>117</v>
      </c>
      <c r="F1269" s="59" t="s">
        <v>969</v>
      </c>
      <c r="G1269" s="40" t="s">
        <v>32</v>
      </c>
      <c r="H1269" s="40" t="s">
        <v>971</v>
      </c>
      <c r="I1269" s="49">
        <v>1</v>
      </c>
      <c r="J1269" s="40" t="s">
        <v>26</v>
      </c>
      <c r="K1269" s="40" t="s">
        <v>1032</v>
      </c>
      <c r="L1269" s="72">
        <v>41399</v>
      </c>
      <c r="M1269" s="45">
        <v>5</v>
      </c>
      <c r="N1269" s="71"/>
      <c r="O1269" s="71">
        <v>6502667</v>
      </c>
    </row>
    <row r="1270" spans="1:15" s="25" customFormat="1" ht="60" customHeight="1" x14ac:dyDescent="0.2">
      <c r="A1270" s="46" t="s">
        <v>1033</v>
      </c>
      <c r="B1270" s="39">
        <v>1263</v>
      </c>
      <c r="C1270" s="40" t="s">
        <v>1034</v>
      </c>
      <c r="D1270" s="40" t="s">
        <v>1035</v>
      </c>
      <c r="E1270" s="41" t="s">
        <v>117</v>
      </c>
      <c r="F1270" s="59" t="s">
        <v>969</v>
      </c>
      <c r="G1270" s="40" t="s">
        <v>970</v>
      </c>
      <c r="H1270" s="40" t="s">
        <v>971</v>
      </c>
      <c r="I1270" s="49">
        <v>1</v>
      </c>
      <c r="J1270" s="40" t="s">
        <v>26</v>
      </c>
      <c r="K1270" s="40" t="s">
        <v>1036</v>
      </c>
      <c r="L1270" s="72">
        <v>41317</v>
      </c>
      <c r="M1270" s="45">
        <v>12</v>
      </c>
      <c r="N1270" s="73">
        <v>6300000</v>
      </c>
      <c r="O1270" s="71">
        <v>75600000</v>
      </c>
    </row>
    <row r="1271" spans="1:15" s="25" customFormat="1" ht="60" customHeight="1" x14ac:dyDescent="0.2">
      <c r="A1271" s="46" t="s">
        <v>1033</v>
      </c>
      <c r="B1271" s="39">
        <v>1264</v>
      </c>
      <c r="C1271" s="40" t="s">
        <v>1034</v>
      </c>
      <c r="D1271" s="40" t="s">
        <v>1035</v>
      </c>
      <c r="E1271" s="41" t="s">
        <v>117</v>
      </c>
      <c r="F1271" s="59" t="s">
        <v>969</v>
      </c>
      <c r="G1271" s="40" t="s">
        <v>970</v>
      </c>
      <c r="H1271" s="40" t="s">
        <v>971</v>
      </c>
      <c r="I1271" s="49">
        <v>1</v>
      </c>
      <c r="J1271" s="40" t="s">
        <v>26</v>
      </c>
      <c r="K1271" s="40" t="s">
        <v>1037</v>
      </c>
      <c r="L1271" s="72">
        <v>41286</v>
      </c>
      <c r="M1271" s="45">
        <v>1</v>
      </c>
      <c r="N1271" s="73">
        <v>3300000</v>
      </c>
      <c r="O1271" s="71">
        <v>3300000</v>
      </c>
    </row>
    <row r="1272" spans="1:15" s="25" customFormat="1" ht="60" customHeight="1" x14ac:dyDescent="0.2">
      <c r="A1272" s="46" t="s">
        <v>1033</v>
      </c>
      <c r="B1272" s="39">
        <v>1265</v>
      </c>
      <c r="C1272" s="40" t="s">
        <v>1034</v>
      </c>
      <c r="D1272" s="40" t="s">
        <v>1035</v>
      </c>
      <c r="E1272" s="41" t="s">
        <v>117</v>
      </c>
      <c r="F1272" s="59" t="s">
        <v>969</v>
      </c>
      <c r="G1272" s="40" t="s">
        <v>970</v>
      </c>
      <c r="H1272" s="40" t="s">
        <v>971</v>
      </c>
      <c r="I1272" s="49">
        <v>1</v>
      </c>
      <c r="J1272" s="40" t="s">
        <v>26</v>
      </c>
      <c r="K1272" s="40" t="s">
        <v>1038</v>
      </c>
      <c r="L1272" s="72">
        <v>41355</v>
      </c>
      <c r="M1272" s="45">
        <v>3</v>
      </c>
      <c r="N1272" s="73">
        <v>1540000</v>
      </c>
      <c r="O1272" s="71">
        <v>4620000</v>
      </c>
    </row>
    <row r="1273" spans="1:15" s="25" customFormat="1" ht="60" customHeight="1" x14ac:dyDescent="0.2">
      <c r="A1273" s="46" t="s">
        <v>1033</v>
      </c>
      <c r="B1273" s="39">
        <v>1266</v>
      </c>
      <c r="C1273" s="40" t="s">
        <v>1034</v>
      </c>
      <c r="D1273" s="40" t="s">
        <v>1035</v>
      </c>
      <c r="E1273" s="41" t="s">
        <v>117</v>
      </c>
      <c r="F1273" s="59" t="s">
        <v>969</v>
      </c>
      <c r="G1273" s="40" t="s">
        <v>970</v>
      </c>
      <c r="H1273" s="40" t="s">
        <v>971</v>
      </c>
      <c r="I1273" s="49">
        <v>1</v>
      </c>
      <c r="J1273" s="40" t="s">
        <v>26</v>
      </c>
      <c r="K1273" s="40" t="s">
        <v>1038</v>
      </c>
      <c r="L1273" s="72">
        <v>41355</v>
      </c>
      <c r="M1273" s="45">
        <v>2</v>
      </c>
      <c r="N1273" s="73">
        <v>1480000</v>
      </c>
      <c r="O1273" s="71">
        <v>2960000</v>
      </c>
    </row>
    <row r="1274" spans="1:15" s="25" customFormat="1" ht="60" customHeight="1" x14ac:dyDescent="0.2">
      <c r="A1274" s="46" t="s">
        <v>1033</v>
      </c>
      <c r="B1274" s="39">
        <v>1267</v>
      </c>
      <c r="C1274" s="40" t="s">
        <v>1034</v>
      </c>
      <c r="D1274" s="40" t="s">
        <v>1035</v>
      </c>
      <c r="E1274" s="41" t="s">
        <v>117</v>
      </c>
      <c r="F1274" s="59" t="s">
        <v>969</v>
      </c>
      <c r="G1274" s="40" t="s">
        <v>970</v>
      </c>
      <c r="H1274" s="40" t="s">
        <v>971</v>
      </c>
      <c r="I1274" s="49">
        <v>1</v>
      </c>
      <c r="J1274" s="40" t="s">
        <v>26</v>
      </c>
      <c r="K1274" s="69" t="s">
        <v>1039</v>
      </c>
      <c r="L1274" s="72">
        <v>41337</v>
      </c>
      <c r="M1274" s="45">
        <v>4</v>
      </c>
      <c r="N1274" s="71">
        <v>1660000</v>
      </c>
      <c r="O1274" s="71">
        <v>6640000</v>
      </c>
    </row>
    <row r="1275" spans="1:15" s="25" customFormat="1" ht="60" customHeight="1" x14ac:dyDescent="0.2">
      <c r="A1275" s="46" t="s">
        <v>1033</v>
      </c>
      <c r="B1275" s="39">
        <v>1268</v>
      </c>
      <c r="C1275" s="40" t="s">
        <v>1034</v>
      </c>
      <c r="D1275" s="40" t="s">
        <v>1035</v>
      </c>
      <c r="E1275" s="41" t="s">
        <v>117</v>
      </c>
      <c r="F1275" s="59" t="s">
        <v>969</v>
      </c>
      <c r="G1275" s="40" t="s">
        <v>970</v>
      </c>
      <c r="H1275" s="40" t="s">
        <v>971</v>
      </c>
      <c r="I1275" s="49">
        <v>1</v>
      </c>
      <c r="J1275" s="40" t="s">
        <v>26</v>
      </c>
      <c r="K1275" s="40" t="s">
        <v>1040</v>
      </c>
      <c r="L1275" s="72" t="s">
        <v>1041</v>
      </c>
      <c r="M1275" s="45">
        <v>3</v>
      </c>
      <c r="N1275" s="71">
        <v>1260000</v>
      </c>
      <c r="O1275" s="71">
        <v>3780000</v>
      </c>
    </row>
    <row r="1276" spans="1:15" s="25" customFormat="1" ht="60" customHeight="1" x14ac:dyDescent="0.2">
      <c r="A1276" s="46" t="s">
        <v>1033</v>
      </c>
      <c r="B1276" s="39">
        <v>1269</v>
      </c>
      <c r="C1276" s="40" t="s">
        <v>1034</v>
      </c>
      <c r="D1276" s="40" t="s">
        <v>1035</v>
      </c>
      <c r="E1276" s="41" t="s">
        <v>117</v>
      </c>
      <c r="F1276" s="59" t="s">
        <v>969</v>
      </c>
      <c r="G1276" s="40" t="s">
        <v>970</v>
      </c>
      <c r="H1276" s="40" t="s">
        <v>971</v>
      </c>
      <c r="I1276" s="49">
        <v>1</v>
      </c>
      <c r="J1276" s="40" t="s">
        <v>26</v>
      </c>
      <c r="K1276" s="40" t="s">
        <v>1042</v>
      </c>
      <c r="L1276" s="72">
        <v>41355</v>
      </c>
      <c r="M1276" s="45">
        <v>4</v>
      </c>
      <c r="N1276" s="71">
        <v>1540000</v>
      </c>
      <c r="O1276" s="71">
        <v>6160000</v>
      </c>
    </row>
    <row r="1277" spans="1:15" s="25" customFormat="1" ht="60" customHeight="1" x14ac:dyDescent="0.2">
      <c r="A1277" s="46" t="s">
        <v>1033</v>
      </c>
      <c r="B1277" s="39">
        <v>1270</v>
      </c>
      <c r="C1277" s="40" t="s">
        <v>1034</v>
      </c>
      <c r="D1277" s="40" t="s">
        <v>1035</v>
      </c>
      <c r="E1277" s="41" t="s">
        <v>117</v>
      </c>
      <c r="F1277" s="59" t="s">
        <v>969</v>
      </c>
      <c r="G1277" s="40" t="s">
        <v>970</v>
      </c>
      <c r="H1277" s="40" t="s">
        <v>971</v>
      </c>
      <c r="I1277" s="49">
        <v>1</v>
      </c>
      <c r="J1277" s="40" t="s">
        <v>26</v>
      </c>
      <c r="K1277" s="40" t="s">
        <v>1042</v>
      </c>
      <c r="L1277" s="72">
        <v>41356</v>
      </c>
      <c r="M1277" s="45">
        <v>2</v>
      </c>
      <c r="N1277" s="71">
        <v>1480000</v>
      </c>
      <c r="O1277" s="71">
        <v>2960000</v>
      </c>
    </row>
    <row r="1278" spans="1:15" s="25" customFormat="1" ht="60" customHeight="1" x14ac:dyDescent="0.2">
      <c r="A1278" s="46" t="s">
        <v>1033</v>
      </c>
      <c r="B1278" s="39">
        <v>1271</v>
      </c>
      <c r="C1278" s="40" t="s">
        <v>1034</v>
      </c>
      <c r="D1278" s="40" t="s">
        <v>1035</v>
      </c>
      <c r="E1278" s="41" t="s">
        <v>117</v>
      </c>
      <c r="F1278" s="59" t="s">
        <v>969</v>
      </c>
      <c r="G1278" s="40" t="s">
        <v>970</v>
      </c>
      <c r="H1278" s="40" t="s">
        <v>971</v>
      </c>
      <c r="I1278" s="49">
        <v>1</v>
      </c>
      <c r="J1278" s="40" t="s">
        <v>26</v>
      </c>
      <c r="K1278" s="40" t="s">
        <v>1042</v>
      </c>
      <c r="L1278" s="72">
        <v>41346</v>
      </c>
      <c r="M1278" s="45">
        <v>4</v>
      </c>
      <c r="N1278" s="71">
        <v>1660000</v>
      </c>
      <c r="O1278" s="71">
        <v>6640000</v>
      </c>
    </row>
    <row r="1279" spans="1:15" s="25" customFormat="1" ht="60" customHeight="1" x14ac:dyDescent="0.2">
      <c r="A1279" s="46" t="s">
        <v>1033</v>
      </c>
      <c r="B1279" s="39">
        <v>1272</v>
      </c>
      <c r="C1279" s="40" t="s">
        <v>1034</v>
      </c>
      <c r="D1279" s="40" t="s">
        <v>1035</v>
      </c>
      <c r="E1279" s="41" t="s">
        <v>117</v>
      </c>
      <c r="F1279" s="59" t="s">
        <v>969</v>
      </c>
      <c r="G1279" s="40" t="s">
        <v>970</v>
      </c>
      <c r="H1279" s="40" t="s">
        <v>971</v>
      </c>
      <c r="I1279" s="49">
        <v>1</v>
      </c>
      <c r="J1279" s="40" t="s">
        <v>26</v>
      </c>
      <c r="K1279" s="40" t="s">
        <v>1039</v>
      </c>
      <c r="L1279" s="72">
        <v>41339</v>
      </c>
      <c r="M1279" s="45">
        <v>4</v>
      </c>
      <c r="N1279" s="71">
        <v>1540000</v>
      </c>
      <c r="O1279" s="71">
        <v>6160000</v>
      </c>
    </row>
    <row r="1280" spans="1:15" s="25" customFormat="1" ht="60" customHeight="1" x14ac:dyDescent="0.2">
      <c r="A1280" s="46" t="s">
        <v>1033</v>
      </c>
      <c r="B1280" s="39">
        <v>1273</v>
      </c>
      <c r="C1280" s="40" t="s">
        <v>1034</v>
      </c>
      <c r="D1280" s="40" t="s">
        <v>1035</v>
      </c>
      <c r="E1280" s="41" t="s">
        <v>117</v>
      </c>
      <c r="F1280" s="59" t="s">
        <v>969</v>
      </c>
      <c r="G1280" s="40" t="s">
        <v>970</v>
      </c>
      <c r="H1280" s="40" t="s">
        <v>971</v>
      </c>
      <c r="I1280" s="49">
        <v>1</v>
      </c>
      <c r="J1280" s="40" t="s">
        <v>26</v>
      </c>
      <c r="K1280" s="40" t="s">
        <v>1039</v>
      </c>
      <c r="L1280" s="72">
        <v>41379</v>
      </c>
      <c r="M1280" s="45">
        <v>3</v>
      </c>
      <c r="N1280" s="71">
        <v>1540000</v>
      </c>
      <c r="O1280" s="71">
        <v>4620000</v>
      </c>
    </row>
    <row r="1281" spans="1:15" s="25" customFormat="1" ht="60" customHeight="1" x14ac:dyDescent="0.2">
      <c r="A1281" s="46" t="s">
        <v>1033</v>
      </c>
      <c r="B1281" s="39">
        <v>1274</v>
      </c>
      <c r="C1281" s="40" t="s">
        <v>1034</v>
      </c>
      <c r="D1281" s="40" t="s">
        <v>1035</v>
      </c>
      <c r="E1281" s="41" t="s">
        <v>117</v>
      </c>
      <c r="F1281" s="59" t="s">
        <v>969</v>
      </c>
      <c r="G1281" s="40" t="s">
        <v>970</v>
      </c>
      <c r="H1281" s="40" t="s">
        <v>971</v>
      </c>
      <c r="I1281" s="49">
        <v>1</v>
      </c>
      <c r="J1281" s="40" t="s">
        <v>26</v>
      </c>
      <c r="K1281" s="40" t="s">
        <v>1039</v>
      </c>
      <c r="L1281" s="72">
        <v>41380</v>
      </c>
      <c r="M1281" s="45">
        <v>4</v>
      </c>
      <c r="N1281" s="71">
        <v>1540000</v>
      </c>
      <c r="O1281" s="71">
        <v>6160000</v>
      </c>
    </row>
    <row r="1282" spans="1:15" s="25" customFormat="1" ht="60" customHeight="1" x14ac:dyDescent="0.2">
      <c r="A1282" s="46" t="s">
        <v>1033</v>
      </c>
      <c r="B1282" s="39">
        <v>1275</v>
      </c>
      <c r="C1282" s="40" t="s">
        <v>1034</v>
      </c>
      <c r="D1282" s="40" t="s">
        <v>1035</v>
      </c>
      <c r="E1282" s="41" t="s">
        <v>117</v>
      </c>
      <c r="F1282" s="59" t="s">
        <v>969</v>
      </c>
      <c r="G1282" s="40" t="s">
        <v>970</v>
      </c>
      <c r="H1282" s="40" t="s">
        <v>971</v>
      </c>
      <c r="I1282" s="49">
        <v>1</v>
      </c>
      <c r="J1282" s="40" t="s">
        <v>26</v>
      </c>
      <c r="K1282" s="40" t="s">
        <v>1039</v>
      </c>
      <c r="L1282" s="72">
        <v>41381</v>
      </c>
      <c r="M1282" s="45">
        <v>1</v>
      </c>
      <c r="N1282" s="71">
        <v>1480000</v>
      </c>
      <c r="O1282" s="71">
        <v>1480000</v>
      </c>
    </row>
    <row r="1283" spans="1:15" s="25" customFormat="1" ht="60" customHeight="1" x14ac:dyDescent="0.2">
      <c r="A1283" s="46" t="s">
        <v>1033</v>
      </c>
      <c r="B1283" s="39">
        <v>1276</v>
      </c>
      <c r="C1283" s="40" t="s">
        <v>1034</v>
      </c>
      <c r="D1283" s="40" t="s">
        <v>1035</v>
      </c>
      <c r="E1283" s="41" t="s">
        <v>117</v>
      </c>
      <c r="F1283" s="59" t="s">
        <v>969</v>
      </c>
      <c r="G1283" s="40" t="s">
        <v>970</v>
      </c>
      <c r="H1283" s="40" t="s">
        <v>971</v>
      </c>
      <c r="I1283" s="49">
        <v>1</v>
      </c>
      <c r="J1283" s="40" t="s">
        <v>26</v>
      </c>
      <c r="K1283" s="40" t="s">
        <v>1043</v>
      </c>
      <c r="L1283" s="72">
        <v>41339</v>
      </c>
      <c r="M1283" s="45">
        <v>4</v>
      </c>
      <c r="N1283" s="71">
        <v>1540000</v>
      </c>
      <c r="O1283" s="71">
        <v>6160000</v>
      </c>
    </row>
    <row r="1284" spans="1:15" s="25" customFormat="1" ht="60" customHeight="1" x14ac:dyDescent="0.2">
      <c r="A1284" s="46" t="s">
        <v>1033</v>
      </c>
      <c r="B1284" s="39">
        <v>1277</v>
      </c>
      <c r="C1284" s="40" t="s">
        <v>1034</v>
      </c>
      <c r="D1284" s="40" t="s">
        <v>1035</v>
      </c>
      <c r="E1284" s="41" t="s">
        <v>117</v>
      </c>
      <c r="F1284" s="59" t="s">
        <v>969</v>
      </c>
      <c r="G1284" s="40" t="s">
        <v>970</v>
      </c>
      <c r="H1284" s="40" t="s">
        <v>971</v>
      </c>
      <c r="I1284" s="49">
        <v>1</v>
      </c>
      <c r="J1284" s="40" t="s">
        <v>26</v>
      </c>
      <c r="K1284" s="40" t="s">
        <v>1044</v>
      </c>
      <c r="L1284" s="72">
        <v>41339</v>
      </c>
      <c r="M1284" s="45">
        <v>2</v>
      </c>
      <c r="N1284" s="44">
        <f>+O1284</f>
        <v>3650667</v>
      </c>
      <c r="O1284" s="96">
        <v>3650667</v>
      </c>
    </row>
    <row r="1285" spans="1:15" s="25" customFormat="1" ht="60" customHeight="1" x14ac:dyDescent="0.2">
      <c r="A1285" s="46" t="s">
        <v>1033</v>
      </c>
      <c r="B1285" s="39">
        <v>1278</v>
      </c>
      <c r="C1285" s="40" t="s">
        <v>1034</v>
      </c>
      <c r="D1285" s="40" t="s">
        <v>1035</v>
      </c>
      <c r="E1285" s="41" t="s">
        <v>117</v>
      </c>
      <c r="F1285" s="59" t="s">
        <v>969</v>
      </c>
      <c r="G1285" s="40" t="s">
        <v>970</v>
      </c>
      <c r="H1285" s="40" t="s">
        <v>971</v>
      </c>
      <c r="I1285" s="49">
        <v>1</v>
      </c>
      <c r="J1285" s="40" t="s">
        <v>26</v>
      </c>
      <c r="K1285" s="40" t="s">
        <v>1045</v>
      </c>
      <c r="L1285" s="72">
        <v>41394</v>
      </c>
      <c r="M1285" s="45">
        <v>4</v>
      </c>
      <c r="N1285" s="73">
        <v>1660000</v>
      </c>
      <c r="O1285" s="71">
        <v>6640000</v>
      </c>
    </row>
    <row r="1286" spans="1:15" s="25" customFormat="1" ht="60" customHeight="1" x14ac:dyDescent="0.2">
      <c r="A1286" s="46" t="s">
        <v>1033</v>
      </c>
      <c r="B1286" s="39">
        <v>1279</v>
      </c>
      <c r="C1286" s="40" t="s">
        <v>1034</v>
      </c>
      <c r="D1286" s="40" t="s">
        <v>1035</v>
      </c>
      <c r="E1286" s="41" t="s">
        <v>117</v>
      </c>
      <c r="F1286" s="59" t="s">
        <v>969</v>
      </c>
      <c r="G1286" s="40" t="s">
        <v>970</v>
      </c>
      <c r="H1286" s="40" t="s">
        <v>971</v>
      </c>
      <c r="I1286" s="49">
        <v>1</v>
      </c>
      <c r="J1286" s="40" t="s">
        <v>26</v>
      </c>
      <c r="K1286" s="40" t="s">
        <v>1045</v>
      </c>
      <c r="L1286" s="72">
        <v>41394</v>
      </c>
      <c r="M1286" s="45">
        <v>3</v>
      </c>
      <c r="N1286" s="71">
        <v>1540000</v>
      </c>
      <c r="O1286" s="71">
        <v>4620000</v>
      </c>
    </row>
    <row r="1287" spans="1:15" s="25" customFormat="1" ht="60" customHeight="1" x14ac:dyDescent="0.2">
      <c r="A1287" s="46" t="s">
        <v>1033</v>
      </c>
      <c r="B1287" s="39">
        <v>1280</v>
      </c>
      <c r="C1287" s="40" t="s">
        <v>1034</v>
      </c>
      <c r="D1287" s="40" t="s">
        <v>1035</v>
      </c>
      <c r="E1287" s="41" t="s">
        <v>117</v>
      </c>
      <c r="F1287" s="59" t="s">
        <v>969</v>
      </c>
      <c r="G1287" s="40" t="s">
        <v>970</v>
      </c>
      <c r="H1287" s="40" t="s">
        <v>971</v>
      </c>
      <c r="I1287" s="49">
        <v>1</v>
      </c>
      <c r="J1287" s="40" t="s">
        <v>26</v>
      </c>
      <c r="K1287" s="40" t="s">
        <v>1045</v>
      </c>
      <c r="L1287" s="72">
        <v>41307</v>
      </c>
      <c r="M1287" s="45">
        <v>2.5</v>
      </c>
      <c r="N1287" s="71">
        <v>1480000</v>
      </c>
      <c r="O1287" s="96">
        <v>3798667</v>
      </c>
    </row>
    <row r="1288" spans="1:15" s="25" customFormat="1" ht="60" customHeight="1" x14ac:dyDescent="0.2">
      <c r="A1288" s="46" t="s">
        <v>1033</v>
      </c>
      <c r="B1288" s="39">
        <v>1281</v>
      </c>
      <c r="C1288" s="40" t="s">
        <v>1034</v>
      </c>
      <c r="D1288" s="40" t="s">
        <v>1035</v>
      </c>
      <c r="E1288" s="41" t="s">
        <v>117</v>
      </c>
      <c r="F1288" s="59" t="s">
        <v>969</v>
      </c>
      <c r="G1288" s="40" t="s">
        <v>970</v>
      </c>
      <c r="H1288" s="40" t="s">
        <v>971</v>
      </c>
      <c r="I1288" s="49">
        <v>1</v>
      </c>
      <c r="J1288" s="40" t="s">
        <v>26</v>
      </c>
      <c r="K1288" s="40" t="s">
        <v>1045</v>
      </c>
      <c r="L1288" s="72">
        <v>41307</v>
      </c>
      <c r="M1288" s="45">
        <v>2.5</v>
      </c>
      <c r="N1288" s="71">
        <v>1480000</v>
      </c>
      <c r="O1288" s="71">
        <v>3700000</v>
      </c>
    </row>
    <row r="1289" spans="1:15" s="25" customFormat="1" ht="60" customHeight="1" x14ac:dyDescent="0.2">
      <c r="A1289" s="46" t="s">
        <v>1033</v>
      </c>
      <c r="B1289" s="39">
        <v>1282</v>
      </c>
      <c r="C1289" s="40" t="s">
        <v>1034</v>
      </c>
      <c r="D1289" s="40" t="s">
        <v>1035</v>
      </c>
      <c r="E1289" s="41" t="s">
        <v>117</v>
      </c>
      <c r="F1289" s="59" t="s">
        <v>969</v>
      </c>
      <c r="G1289" s="40" t="s">
        <v>970</v>
      </c>
      <c r="H1289" s="40" t="s">
        <v>971</v>
      </c>
      <c r="I1289" s="49">
        <v>1</v>
      </c>
      <c r="J1289" s="40" t="s">
        <v>26</v>
      </c>
      <c r="K1289" s="40" t="s">
        <v>1045</v>
      </c>
      <c r="L1289" s="72">
        <v>41346</v>
      </c>
      <c r="M1289" s="45">
        <v>4</v>
      </c>
      <c r="N1289" s="71">
        <v>1540000</v>
      </c>
      <c r="O1289" s="71">
        <v>6160000</v>
      </c>
    </row>
    <row r="1290" spans="1:15" s="25" customFormat="1" ht="60" customHeight="1" x14ac:dyDescent="0.2">
      <c r="A1290" s="46" t="s">
        <v>1033</v>
      </c>
      <c r="B1290" s="39">
        <v>1283</v>
      </c>
      <c r="C1290" s="40" t="s">
        <v>1034</v>
      </c>
      <c r="D1290" s="40" t="s">
        <v>1035</v>
      </c>
      <c r="E1290" s="41" t="s">
        <v>117</v>
      </c>
      <c r="F1290" s="59" t="s">
        <v>969</v>
      </c>
      <c r="G1290" s="40" t="s">
        <v>970</v>
      </c>
      <c r="H1290" s="40" t="s">
        <v>971</v>
      </c>
      <c r="I1290" s="49">
        <v>1</v>
      </c>
      <c r="J1290" s="40" t="s">
        <v>26</v>
      </c>
      <c r="K1290" s="40" t="s">
        <v>1045</v>
      </c>
      <c r="L1290" s="72">
        <v>41355</v>
      </c>
      <c r="M1290" s="45">
        <v>1</v>
      </c>
      <c r="N1290" s="71">
        <v>1480000</v>
      </c>
      <c r="O1290" s="71">
        <v>1480000</v>
      </c>
    </row>
    <row r="1291" spans="1:15" s="25" customFormat="1" ht="60" customHeight="1" x14ac:dyDescent="0.2">
      <c r="A1291" s="46" t="s">
        <v>1033</v>
      </c>
      <c r="B1291" s="39">
        <v>1284</v>
      </c>
      <c r="C1291" s="40" t="s">
        <v>1034</v>
      </c>
      <c r="D1291" s="40" t="s">
        <v>1035</v>
      </c>
      <c r="E1291" s="41" t="s">
        <v>117</v>
      </c>
      <c r="F1291" s="59" t="s">
        <v>969</v>
      </c>
      <c r="G1291" s="40" t="s">
        <v>970</v>
      </c>
      <c r="H1291" s="40" t="s">
        <v>971</v>
      </c>
      <c r="I1291" s="49">
        <v>1</v>
      </c>
      <c r="J1291" s="40" t="s">
        <v>26</v>
      </c>
      <c r="K1291" s="40" t="s">
        <v>1045</v>
      </c>
      <c r="L1291" s="72">
        <v>41355</v>
      </c>
      <c r="M1291" s="45">
        <v>4</v>
      </c>
      <c r="N1291" s="73">
        <v>1540000</v>
      </c>
      <c r="O1291" s="71">
        <v>6160000</v>
      </c>
    </row>
    <row r="1292" spans="1:15" s="25" customFormat="1" ht="60" customHeight="1" x14ac:dyDescent="0.2">
      <c r="A1292" s="46" t="s">
        <v>1033</v>
      </c>
      <c r="B1292" s="39">
        <v>1285</v>
      </c>
      <c r="C1292" s="40" t="s">
        <v>1034</v>
      </c>
      <c r="D1292" s="40" t="s">
        <v>1035</v>
      </c>
      <c r="E1292" s="41" t="s">
        <v>117</v>
      </c>
      <c r="F1292" s="59" t="s">
        <v>969</v>
      </c>
      <c r="G1292" s="40" t="s">
        <v>970</v>
      </c>
      <c r="H1292" s="40" t="s">
        <v>971</v>
      </c>
      <c r="I1292" s="49">
        <v>1</v>
      </c>
      <c r="J1292" s="40" t="s">
        <v>26</v>
      </c>
      <c r="K1292" s="40" t="s">
        <v>1044</v>
      </c>
      <c r="L1292" s="72">
        <v>41396</v>
      </c>
      <c r="M1292" s="45">
        <v>3</v>
      </c>
      <c r="N1292" s="71">
        <v>1660000</v>
      </c>
      <c r="O1292" s="71">
        <v>4980000</v>
      </c>
    </row>
    <row r="1293" spans="1:15" s="25" customFormat="1" ht="60" customHeight="1" x14ac:dyDescent="0.2">
      <c r="A1293" s="46" t="s">
        <v>1033</v>
      </c>
      <c r="B1293" s="39">
        <v>1286</v>
      </c>
      <c r="C1293" s="40" t="s">
        <v>1034</v>
      </c>
      <c r="D1293" s="40" t="s">
        <v>1035</v>
      </c>
      <c r="E1293" s="41" t="s">
        <v>117</v>
      </c>
      <c r="F1293" s="59" t="s">
        <v>969</v>
      </c>
      <c r="G1293" s="40" t="s">
        <v>970</v>
      </c>
      <c r="H1293" s="40" t="s">
        <v>971</v>
      </c>
      <c r="I1293" s="49">
        <v>1</v>
      </c>
      <c r="J1293" s="40" t="s">
        <v>26</v>
      </c>
      <c r="K1293" s="40" t="s">
        <v>1044</v>
      </c>
      <c r="L1293" s="72">
        <v>41397</v>
      </c>
      <c r="M1293" s="45">
        <v>2.5</v>
      </c>
      <c r="N1293" s="71">
        <v>1480000</v>
      </c>
      <c r="O1293" s="71">
        <v>3749333</v>
      </c>
    </row>
    <row r="1294" spans="1:15" s="25" customFormat="1" ht="60" customHeight="1" x14ac:dyDescent="0.2">
      <c r="A1294" s="46" t="s">
        <v>1033</v>
      </c>
      <c r="B1294" s="39">
        <v>1287</v>
      </c>
      <c r="C1294" s="40" t="s">
        <v>1034</v>
      </c>
      <c r="D1294" s="40" t="s">
        <v>1035</v>
      </c>
      <c r="E1294" s="41" t="s">
        <v>117</v>
      </c>
      <c r="F1294" s="59" t="s">
        <v>969</v>
      </c>
      <c r="G1294" s="40" t="s">
        <v>970</v>
      </c>
      <c r="H1294" s="40" t="s">
        <v>971</v>
      </c>
      <c r="I1294" s="49">
        <v>1</v>
      </c>
      <c r="J1294" s="40" t="s">
        <v>26</v>
      </c>
      <c r="K1294" s="40" t="s">
        <v>1044</v>
      </c>
      <c r="L1294" s="72">
        <v>41383</v>
      </c>
      <c r="M1294" s="45">
        <v>3</v>
      </c>
      <c r="N1294" s="71">
        <v>1480000</v>
      </c>
      <c r="O1294" s="71">
        <v>3798667</v>
      </c>
    </row>
    <row r="1295" spans="1:15" s="25" customFormat="1" ht="60" customHeight="1" x14ac:dyDescent="0.2">
      <c r="A1295" s="46" t="s">
        <v>1033</v>
      </c>
      <c r="B1295" s="39">
        <v>1288</v>
      </c>
      <c r="C1295" s="40" t="s">
        <v>1034</v>
      </c>
      <c r="D1295" s="40" t="s">
        <v>1035</v>
      </c>
      <c r="E1295" s="41" t="s">
        <v>117</v>
      </c>
      <c r="F1295" s="59" t="s">
        <v>969</v>
      </c>
      <c r="G1295" s="40" t="s">
        <v>970</v>
      </c>
      <c r="H1295" s="40" t="s">
        <v>971</v>
      </c>
      <c r="I1295" s="49">
        <v>1</v>
      </c>
      <c r="J1295" s="40" t="s">
        <v>26</v>
      </c>
      <c r="K1295" s="40" t="s">
        <v>1046</v>
      </c>
      <c r="L1295" s="72">
        <v>41383</v>
      </c>
      <c r="M1295" s="45">
        <v>3</v>
      </c>
      <c r="N1295" s="71">
        <v>1540000</v>
      </c>
      <c r="O1295" s="71">
        <v>4620000</v>
      </c>
    </row>
    <row r="1296" spans="1:15" s="25" customFormat="1" ht="60" customHeight="1" x14ac:dyDescent="0.2">
      <c r="A1296" s="46" t="s">
        <v>1033</v>
      </c>
      <c r="B1296" s="39">
        <v>1289</v>
      </c>
      <c r="C1296" s="40" t="s">
        <v>1034</v>
      </c>
      <c r="D1296" s="40" t="s">
        <v>1035</v>
      </c>
      <c r="E1296" s="41" t="s">
        <v>117</v>
      </c>
      <c r="F1296" s="59" t="s">
        <v>969</v>
      </c>
      <c r="G1296" s="40" t="s">
        <v>970</v>
      </c>
      <c r="H1296" s="40" t="s">
        <v>971</v>
      </c>
      <c r="I1296" s="49">
        <v>1</v>
      </c>
      <c r="J1296" s="40" t="s">
        <v>26</v>
      </c>
      <c r="K1296" s="40" t="s">
        <v>1045</v>
      </c>
      <c r="L1296" s="72">
        <v>41380</v>
      </c>
      <c r="M1296" s="45">
        <v>4</v>
      </c>
      <c r="N1296" s="73">
        <v>1660000</v>
      </c>
      <c r="O1296" s="71">
        <v>6640000</v>
      </c>
    </row>
    <row r="1297" spans="1:15" s="25" customFormat="1" ht="60" customHeight="1" x14ac:dyDescent="0.2">
      <c r="A1297" s="46" t="s">
        <v>1033</v>
      </c>
      <c r="B1297" s="39">
        <v>1290</v>
      </c>
      <c r="C1297" s="40" t="s">
        <v>1034</v>
      </c>
      <c r="D1297" s="40" t="s">
        <v>1035</v>
      </c>
      <c r="E1297" s="41" t="s">
        <v>117</v>
      </c>
      <c r="F1297" s="59" t="s">
        <v>969</v>
      </c>
      <c r="G1297" s="40" t="s">
        <v>970</v>
      </c>
      <c r="H1297" s="40" t="s">
        <v>971</v>
      </c>
      <c r="I1297" s="49">
        <v>1</v>
      </c>
      <c r="J1297" s="40" t="s">
        <v>26</v>
      </c>
      <c r="K1297" s="40" t="s">
        <v>1046</v>
      </c>
      <c r="L1297" s="72">
        <v>41365</v>
      </c>
      <c r="M1297" s="45">
        <v>4</v>
      </c>
      <c r="N1297" s="73">
        <v>1960000</v>
      </c>
      <c r="O1297" s="71">
        <v>7840000</v>
      </c>
    </row>
    <row r="1298" spans="1:15" s="25" customFormat="1" ht="60" customHeight="1" x14ac:dyDescent="0.2">
      <c r="A1298" s="46" t="s">
        <v>1033</v>
      </c>
      <c r="B1298" s="39">
        <v>1291</v>
      </c>
      <c r="C1298" s="40" t="s">
        <v>1034</v>
      </c>
      <c r="D1298" s="40" t="s">
        <v>1035</v>
      </c>
      <c r="E1298" s="41" t="s">
        <v>117</v>
      </c>
      <c r="F1298" s="59" t="s">
        <v>969</v>
      </c>
      <c r="G1298" s="40" t="s">
        <v>970</v>
      </c>
      <c r="H1298" s="40" t="s">
        <v>971</v>
      </c>
      <c r="I1298" s="49">
        <v>1</v>
      </c>
      <c r="J1298" s="40" t="s">
        <v>26</v>
      </c>
      <c r="K1298" s="40" t="s">
        <v>1046</v>
      </c>
      <c r="L1298" s="72">
        <v>41344</v>
      </c>
      <c r="M1298" s="45">
        <v>2.5</v>
      </c>
      <c r="N1298" s="73">
        <v>1480000</v>
      </c>
      <c r="O1298" s="71">
        <v>3798667</v>
      </c>
    </row>
    <row r="1299" spans="1:15" s="25" customFormat="1" ht="60" customHeight="1" x14ac:dyDescent="0.2">
      <c r="A1299" s="46" t="s">
        <v>1033</v>
      </c>
      <c r="B1299" s="39">
        <v>1292</v>
      </c>
      <c r="C1299" s="40" t="s">
        <v>1034</v>
      </c>
      <c r="D1299" s="40" t="s">
        <v>1035</v>
      </c>
      <c r="E1299" s="41" t="s">
        <v>117</v>
      </c>
      <c r="F1299" s="59" t="s">
        <v>969</v>
      </c>
      <c r="G1299" s="40" t="s">
        <v>970</v>
      </c>
      <c r="H1299" s="40" t="s">
        <v>971</v>
      </c>
      <c r="I1299" s="49">
        <v>1</v>
      </c>
      <c r="J1299" s="40" t="s">
        <v>26</v>
      </c>
      <c r="K1299" s="40" t="s">
        <v>1046</v>
      </c>
      <c r="L1299" s="72">
        <v>41380</v>
      </c>
      <c r="M1299" s="45">
        <v>4</v>
      </c>
      <c r="N1299" s="71">
        <v>1660000</v>
      </c>
      <c r="O1299" s="71">
        <v>6640000</v>
      </c>
    </row>
    <row r="1300" spans="1:15" s="25" customFormat="1" ht="60" customHeight="1" x14ac:dyDescent="0.2">
      <c r="A1300" s="46" t="s">
        <v>1033</v>
      </c>
      <c r="B1300" s="39">
        <v>1293</v>
      </c>
      <c r="C1300" s="40" t="s">
        <v>1034</v>
      </c>
      <c r="D1300" s="40" t="s">
        <v>1035</v>
      </c>
      <c r="E1300" s="41" t="s">
        <v>117</v>
      </c>
      <c r="F1300" s="59" t="s">
        <v>969</v>
      </c>
      <c r="G1300" s="40" t="s">
        <v>970</v>
      </c>
      <c r="H1300" s="40" t="s">
        <v>971</v>
      </c>
      <c r="I1300" s="49">
        <v>1</v>
      </c>
      <c r="J1300" s="40" t="s">
        <v>26</v>
      </c>
      <c r="K1300" s="40" t="s">
        <v>1046</v>
      </c>
      <c r="L1300" s="72">
        <v>41330</v>
      </c>
      <c r="M1300" s="45">
        <v>4</v>
      </c>
      <c r="N1300" s="71">
        <v>1540000</v>
      </c>
      <c r="O1300" s="71">
        <v>6160000</v>
      </c>
    </row>
    <row r="1301" spans="1:15" s="25" customFormat="1" ht="60" customHeight="1" x14ac:dyDescent="0.2">
      <c r="A1301" s="46" t="s">
        <v>1033</v>
      </c>
      <c r="B1301" s="39">
        <v>1294</v>
      </c>
      <c r="C1301" s="40" t="s">
        <v>1034</v>
      </c>
      <c r="D1301" s="40" t="s">
        <v>1035</v>
      </c>
      <c r="E1301" s="41" t="s">
        <v>117</v>
      </c>
      <c r="F1301" s="59" t="s">
        <v>969</v>
      </c>
      <c r="G1301" s="40" t="s">
        <v>970</v>
      </c>
      <c r="H1301" s="40" t="s">
        <v>971</v>
      </c>
      <c r="I1301" s="49">
        <v>1</v>
      </c>
      <c r="J1301" s="40" t="s">
        <v>26</v>
      </c>
      <c r="K1301" s="40" t="s">
        <v>1046</v>
      </c>
      <c r="L1301" s="72">
        <v>41330</v>
      </c>
      <c r="M1301" s="45">
        <v>2</v>
      </c>
      <c r="N1301" s="71">
        <v>1480000</v>
      </c>
      <c r="O1301" s="71">
        <v>2960000</v>
      </c>
    </row>
    <row r="1302" spans="1:15" s="25" customFormat="1" ht="60" customHeight="1" x14ac:dyDescent="0.2">
      <c r="A1302" s="46" t="s">
        <v>1033</v>
      </c>
      <c r="B1302" s="39">
        <v>1295</v>
      </c>
      <c r="C1302" s="40" t="s">
        <v>1034</v>
      </c>
      <c r="D1302" s="40" t="s">
        <v>1035</v>
      </c>
      <c r="E1302" s="41" t="s">
        <v>117</v>
      </c>
      <c r="F1302" s="59" t="s">
        <v>969</v>
      </c>
      <c r="G1302" s="40" t="s">
        <v>970</v>
      </c>
      <c r="H1302" s="40" t="s">
        <v>971</v>
      </c>
      <c r="I1302" s="49">
        <v>1</v>
      </c>
      <c r="J1302" s="40" t="s">
        <v>26</v>
      </c>
      <c r="K1302" s="40" t="s">
        <v>1046</v>
      </c>
      <c r="L1302" s="72">
        <v>41390</v>
      </c>
      <c r="M1302" s="45">
        <v>3</v>
      </c>
      <c r="N1302" s="71">
        <v>1540000</v>
      </c>
      <c r="O1302" s="71">
        <v>4620000</v>
      </c>
    </row>
    <row r="1303" spans="1:15" s="25" customFormat="1" ht="60" customHeight="1" x14ac:dyDescent="0.2">
      <c r="A1303" s="46" t="s">
        <v>1033</v>
      </c>
      <c r="B1303" s="39">
        <v>1296</v>
      </c>
      <c r="C1303" s="40" t="s">
        <v>1034</v>
      </c>
      <c r="D1303" s="40" t="s">
        <v>1035</v>
      </c>
      <c r="E1303" s="41" t="s">
        <v>117</v>
      </c>
      <c r="F1303" s="59" t="s">
        <v>969</v>
      </c>
      <c r="G1303" s="40" t="s">
        <v>970</v>
      </c>
      <c r="H1303" s="40" t="s">
        <v>971</v>
      </c>
      <c r="I1303" s="49">
        <v>1</v>
      </c>
      <c r="J1303" s="40" t="s">
        <v>26</v>
      </c>
      <c r="K1303" s="40" t="s">
        <v>1046</v>
      </c>
      <c r="L1303" s="72">
        <v>41383</v>
      </c>
      <c r="M1303" s="45">
        <v>2</v>
      </c>
      <c r="N1303" s="71">
        <v>1480000</v>
      </c>
      <c r="O1303" s="71">
        <v>2960000</v>
      </c>
    </row>
    <row r="1304" spans="1:15" s="25" customFormat="1" ht="60" customHeight="1" x14ac:dyDescent="0.2">
      <c r="A1304" s="46" t="s">
        <v>1033</v>
      </c>
      <c r="B1304" s="39">
        <v>1297</v>
      </c>
      <c r="C1304" s="40" t="s">
        <v>1034</v>
      </c>
      <c r="D1304" s="40" t="s">
        <v>1035</v>
      </c>
      <c r="E1304" s="41" t="s">
        <v>117</v>
      </c>
      <c r="F1304" s="59" t="s">
        <v>969</v>
      </c>
      <c r="G1304" s="40" t="s">
        <v>970</v>
      </c>
      <c r="H1304" s="40" t="s">
        <v>971</v>
      </c>
      <c r="I1304" s="49">
        <v>1</v>
      </c>
      <c r="J1304" s="40" t="s">
        <v>26</v>
      </c>
      <c r="K1304" s="40" t="s">
        <v>1046</v>
      </c>
      <c r="L1304" s="72">
        <v>41386</v>
      </c>
      <c r="M1304" s="45">
        <v>3</v>
      </c>
      <c r="N1304" s="71">
        <v>1540000</v>
      </c>
      <c r="O1304" s="71">
        <v>4620000</v>
      </c>
    </row>
    <row r="1305" spans="1:15" s="25" customFormat="1" ht="60" customHeight="1" x14ac:dyDescent="0.2">
      <c r="A1305" s="46" t="s">
        <v>1033</v>
      </c>
      <c r="B1305" s="39">
        <v>1298</v>
      </c>
      <c r="C1305" s="40" t="s">
        <v>1034</v>
      </c>
      <c r="D1305" s="40" t="s">
        <v>1035</v>
      </c>
      <c r="E1305" s="41" t="s">
        <v>117</v>
      </c>
      <c r="F1305" s="59" t="s">
        <v>969</v>
      </c>
      <c r="G1305" s="40" t="s">
        <v>970</v>
      </c>
      <c r="H1305" s="40" t="s">
        <v>971</v>
      </c>
      <c r="I1305" s="49">
        <v>1</v>
      </c>
      <c r="J1305" s="40" t="s">
        <v>26</v>
      </c>
      <c r="K1305" s="40" t="s">
        <v>1046</v>
      </c>
      <c r="L1305" s="72">
        <v>41290</v>
      </c>
      <c r="M1305" s="45">
        <v>2</v>
      </c>
      <c r="N1305" s="71">
        <v>1480000</v>
      </c>
      <c r="O1305" s="71">
        <v>2960000</v>
      </c>
    </row>
    <row r="1306" spans="1:15" s="25" customFormat="1" ht="60" customHeight="1" x14ac:dyDescent="0.2">
      <c r="A1306" s="46" t="s">
        <v>1033</v>
      </c>
      <c r="B1306" s="39">
        <v>1299</v>
      </c>
      <c r="C1306" s="40" t="s">
        <v>1034</v>
      </c>
      <c r="D1306" s="40" t="s">
        <v>1035</v>
      </c>
      <c r="E1306" s="41" t="s">
        <v>117</v>
      </c>
      <c r="F1306" s="59" t="s">
        <v>969</v>
      </c>
      <c r="G1306" s="40" t="s">
        <v>970</v>
      </c>
      <c r="H1306" s="40" t="s">
        <v>971</v>
      </c>
      <c r="I1306" s="49">
        <v>1</v>
      </c>
      <c r="J1306" s="40" t="s">
        <v>26</v>
      </c>
      <c r="K1306" s="40" t="s">
        <v>1045</v>
      </c>
      <c r="L1306" s="72">
        <v>41287</v>
      </c>
      <c r="M1306" s="45">
        <v>4</v>
      </c>
      <c r="N1306" s="73">
        <v>1540000</v>
      </c>
      <c r="O1306" s="71">
        <v>6160000</v>
      </c>
    </row>
    <row r="1307" spans="1:15" s="25" customFormat="1" ht="60" customHeight="1" x14ac:dyDescent="0.2">
      <c r="A1307" s="46" t="s">
        <v>1033</v>
      </c>
      <c r="B1307" s="39">
        <v>1300</v>
      </c>
      <c r="C1307" s="40" t="s">
        <v>1034</v>
      </c>
      <c r="D1307" s="40" t="s">
        <v>1035</v>
      </c>
      <c r="E1307" s="41" t="s">
        <v>117</v>
      </c>
      <c r="F1307" s="59" t="s">
        <v>969</v>
      </c>
      <c r="G1307" s="40" t="s">
        <v>970</v>
      </c>
      <c r="H1307" s="40" t="s">
        <v>971</v>
      </c>
      <c r="I1307" s="49">
        <v>1</v>
      </c>
      <c r="J1307" s="40" t="s">
        <v>26</v>
      </c>
      <c r="K1307" s="40" t="s">
        <v>1045</v>
      </c>
      <c r="L1307" s="72">
        <v>41382</v>
      </c>
      <c r="M1307" s="45">
        <v>3</v>
      </c>
      <c r="N1307" s="71">
        <v>1540000</v>
      </c>
      <c r="O1307" s="71">
        <v>4620000</v>
      </c>
    </row>
    <row r="1308" spans="1:15" s="25" customFormat="1" ht="60" customHeight="1" x14ac:dyDescent="0.2">
      <c r="A1308" s="46" t="s">
        <v>1033</v>
      </c>
      <c r="B1308" s="39">
        <v>1301</v>
      </c>
      <c r="C1308" s="40" t="s">
        <v>1034</v>
      </c>
      <c r="D1308" s="40" t="s">
        <v>1035</v>
      </c>
      <c r="E1308" s="41" t="s">
        <v>117</v>
      </c>
      <c r="F1308" s="59" t="s">
        <v>969</v>
      </c>
      <c r="G1308" s="40" t="s">
        <v>970</v>
      </c>
      <c r="H1308" s="40" t="s">
        <v>971</v>
      </c>
      <c r="I1308" s="49">
        <v>1</v>
      </c>
      <c r="J1308" s="40" t="s">
        <v>26</v>
      </c>
      <c r="K1308" s="40" t="s">
        <v>1046</v>
      </c>
      <c r="L1308" s="72">
        <v>41290</v>
      </c>
      <c r="M1308" s="45">
        <v>2</v>
      </c>
      <c r="N1308" s="71">
        <v>1480000</v>
      </c>
      <c r="O1308" s="71">
        <v>2960000</v>
      </c>
    </row>
    <row r="1309" spans="1:15" s="25" customFormat="1" ht="60" customHeight="1" x14ac:dyDescent="0.2">
      <c r="A1309" s="46" t="s">
        <v>1033</v>
      </c>
      <c r="B1309" s="39">
        <v>1302</v>
      </c>
      <c r="C1309" s="40" t="s">
        <v>1034</v>
      </c>
      <c r="D1309" s="40" t="s">
        <v>1035</v>
      </c>
      <c r="E1309" s="41" t="s">
        <v>117</v>
      </c>
      <c r="F1309" s="59" t="s">
        <v>969</v>
      </c>
      <c r="G1309" s="40" t="s">
        <v>970</v>
      </c>
      <c r="H1309" s="40" t="s">
        <v>971</v>
      </c>
      <c r="I1309" s="49">
        <v>1</v>
      </c>
      <c r="J1309" s="40" t="s">
        <v>26</v>
      </c>
      <c r="K1309" s="40" t="s">
        <v>1047</v>
      </c>
      <c r="L1309" s="72">
        <v>41327</v>
      </c>
      <c r="M1309" s="45">
        <v>4</v>
      </c>
      <c r="N1309" s="73">
        <v>1660000</v>
      </c>
      <c r="O1309" s="71">
        <v>6640000</v>
      </c>
    </row>
    <row r="1310" spans="1:15" s="25" customFormat="1" ht="60" customHeight="1" x14ac:dyDescent="0.2">
      <c r="A1310" s="46" t="s">
        <v>1033</v>
      </c>
      <c r="B1310" s="39">
        <v>1303</v>
      </c>
      <c r="C1310" s="40" t="s">
        <v>1034</v>
      </c>
      <c r="D1310" s="40" t="s">
        <v>1035</v>
      </c>
      <c r="E1310" s="41" t="s">
        <v>117</v>
      </c>
      <c r="F1310" s="59" t="s">
        <v>969</v>
      </c>
      <c r="G1310" s="40" t="s">
        <v>970</v>
      </c>
      <c r="H1310" s="40" t="s">
        <v>971</v>
      </c>
      <c r="I1310" s="49">
        <v>1</v>
      </c>
      <c r="J1310" s="40" t="s">
        <v>26</v>
      </c>
      <c r="K1310" s="40" t="s">
        <v>1040</v>
      </c>
      <c r="L1310" s="72">
        <v>41393</v>
      </c>
      <c r="M1310" s="45">
        <v>3</v>
      </c>
      <c r="N1310" s="71">
        <v>1540000</v>
      </c>
      <c r="O1310" s="71">
        <v>4620000</v>
      </c>
    </row>
    <row r="1311" spans="1:15" s="25" customFormat="1" ht="60" customHeight="1" x14ac:dyDescent="0.2">
      <c r="A1311" s="46" t="s">
        <v>1033</v>
      </c>
      <c r="B1311" s="39">
        <v>1304</v>
      </c>
      <c r="C1311" s="40" t="s">
        <v>1034</v>
      </c>
      <c r="D1311" s="69" t="s">
        <v>1035</v>
      </c>
      <c r="E1311" s="41" t="s">
        <v>117</v>
      </c>
      <c r="F1311" s="59" t="s">
        <v>969</v>
      </c>
      <c r="G1311" s="40" t="s">
        <v>970</v>
      </c>
      <c r="H1311" s="40" t="s">
        <v>971</v>
      </c>
      <c r="I1311" s="49">
        <v>1</v>
      </c>
      <c r="J1311" s="40" t="s">
        <v>26</v>
      </c>
      <c r="K1311" s="69" t="s">
        <v>1040</v>
      </c>
      <c r="L1311" s="72">
        <v>41394</v>
      </c>
      <c r="M1311" s="74">
        <v>3</v>
      </c>
      <c r="N1311" s="71">
        <v>1480000</v>
      </c>
      <c r="O1311" s="71">
        <v>3798667</v>
      </c>
    </row>
    <row r="1312" spans="1:15" s="25" customFormat="1" ht="60" customHeight="1" x14ac:dyDescent="0.2">
      <c r="A1312" s="46" t="s">
        <v>1033</v>
      </c>
      <c r="B1312" s="39">
        <v>1305</v>
      </c>
      <c r="C1312" s="40" t="s">
        <v>1034</v>
      </c>
      <c r="D1312" s="40" t="s">
        <v>1035</v>
      </c>
      <c r="E1312" s="41" t="s">
        <v>117</v>
      </c>
      <c r="F1312" s="59" t="s">
        <v>969</v>
      </c>
      <c r="G1312" s="40" t="s">
        <v>970</v>
      </c>
      <c r="H1312" s="40" t="s">
        <v>971</v>
      </c>
      <c r="I1312" s="49">
        <v>1</v>
      </c>
      <c r="J1312" s="40" t="s">
        <v>26</v>
      </c>
      <c r="K1312" s="69" t="s">
        <v>1044</v>
      </c>
      <c r="L1312" s="72">
        <v>41368</v>
      </c>
      <c r="M1312" s="45">
        <v>4</v>
      </c>
      <c r="N1312" s="71">
        <v>1960000</v>
      </c>
      <c r="O1312" s="71">
        <v>7840000</v>
      </c>
    </row>
    <row r="1313" spans="1:15" s="25" customFormat="1" ht="60" customHeight="1" x14ac:dyDescent="0.2">
      <c r="A1313" s="46" t="s">
        <v>1033</v>
      </c>
      <c r="B1313" s="39">
        <v>1306</v>
      </c>
      <c r="C1313" s="40" t="s">
        <v>1034</v>
      </c>
      <c r="D1313" s="69" t="s">
        <v>1035</v>
      </c>
      <c r="E1313" s="41" t="s">
        <v>117</v>
      </c>
      <c r="F1313" s="59" t="s">
        <v>1048</v>
      </c>
      <c r="G1313" s="40" t="s">
        <v>970</v>
      </c>
      <c r="H1313" s="40" t="s">
        <v>971</v>
      </c>
      <c r="I1313" s="49">
        <v>1</v>
      </c>
      <c r="J1313" s="40" t="s">
        <v>26</v>
      </c>
      <c r="K1313" s="69" t="s">
        <v>1049</v>
      </c>
      <c r="L1313" s="72">
        <v>41369</v>
      </c>
      <c r="M1313" s="45">
        <v>2</v>
      </c>
      <c r="N1313" s="71">
        <v>1600000</v>
      </c>
      <c r="O1313" s="71">
        <v>3200000</v>
      </c>
    </row>
    <row r="1314" spans="1:15" s="25" customFormat="1" ht="60" customHeight="1" x14ac:dyDescent="0.2">
      <c r="A1314" s="46" t="s">
        <v>1033</v>
      </c>
      <c r="B1314" s="39">
        <v>1307</v>
      </c>
      <c r="C1314" s="40" t="s">
        <v>1034</v>
      </c>
      <c r="D1314" s="69" t="s">
        <v>1035</v>
      </c>
      <c r="E1314" s="41" t="s">
        <v>117</v>
      </c>
      <c r="F1314" s="59" t="s">
        <v>969</v>
      </c>
      <c r="G1314" s="40" t="s">
        <v>970</v>
      </c>
      <c r="H1314" s="40" t="s">
        <v>971</v>
      </c>
      <c r="I1314" s="49">
        <v>1</v>
      </c>
      <c r="J1314" s="40" t="s">
        <v>26</v>
      </c>
      <c r="K1314" s="69" t="s">
        <v>1044</v>
      </c>
      <c r="L1314" s="72">
        <v>41390</v>
      </c>
      <c r="M1314" s="74">
        <v>3</v>
      </c>
      <c r="N1314" s="71">
        <v>1960000</v>
      </c>
      <c r="O1314" s="71">
        <v>5880000</v>
      </c>
    </row>
    <row r="1315" spans="1:15" s="25" customFormat="1" ht="60" customHeight="1" x14ac:dyDescent="0.2">
      <c r="A1315" s="46" t="s">
        <v>1033</v>
      </c>
      <c r="B1315" s="39">
        <v>1308</v>
      </c>
      <c r="C1315" s="40" t="s">
        <v>1034</v>
      </c>
      <c r="D1315" s="69" t="s">
        <v>1035</v>
      </c>
      <c r="E1315" s="41" t="s">
        <v>117</v>
      </c>
      <c r="F1315" s="59" t="s">
        <v>1048</v>
      </c>
      <c r="G1315" s="40" t="s">
        <v>970</v>
      </c>
      <c r="H1315" s="40" t="s">
        <v>971</v>
      </c>
      <c r="I1315" s="49">
        <v>1</v>
      </c>
      <c r="J1315" s="40" t="s">
        <v>26</v>
      </c>
      <c r="K1315" s="69" t="s">
        <v>1049</v>
      </c>
      <c r="L1315" s="72">
        <v>41391</v>
      </c>
      <c r="M1315" s="74">
        <v>2.5</v>
      </c>
      <c r="N1315" s="71">
        <v>1600000</v>
      </c>
      <c r="O1315" s="71">
        <v>4000000</v>
      </c>
    </row>
    <row r="1316" spans="1:15" s="25" customFormat="1" ht="60" customHeight="1" x14ac:dyDescent="0.2">
      <c r="A1316" s="46" t="s">
        <v>1033</v>
      </c>
      <c r="B1316" s="39">
        <v>1309</v>
      </c>
      <c r="C1316" s="40" t="s">
        <v>1034</v>
      </c>
      <c r="D1316" s="69" t="s">
        <v>1035</v>
      </c>
      <c r="E1316" s="41" t="s">
        <v>117</v>
      </c>
      <c r="F1316" s="59" t="s">
        <v>969</v>
      </c>
      <c r="G1316" s="40" t="s">
        <v>970</v>
      </c>
      <c r="H1316" s="40" t="s">
        <v>971</v>
      </c>
      <c r="I1316" s="49">
        <v>1</v>
      </c>
      <c r="J1316" s="40" t="s">
        <v>26</v>
      </c>
      <c r="K1316" s="69" t="s">
        <v>1044</v>
      </c>
      <c r="L1316" s="72">
        <v>41325</v>
      </c>
      <c r="M1316" s="74">
        <v>4</v>
      </c>
      <c r="N1316" s="71">
        <v>1960000</v>
      </c>
      <c r="O1316" s="71">
        <v>7840000</v>
      </c>
    </row>
    <row r="1317" spans="1:15" s="25" customFormat="1" ht="60" customHeight="1" x14ac:dyDescent="0.2">
      <c r="A1317" s="46" t="s">
        <v>1033</v>
      </c>
      <c r="B1317" s="39">
        <v>1310</v>
      </c>
      <c r="C1317" s="40" t="s">
        <v>1034</v>
      </c>
      <c r="D1317" s="69" t="s">
        <v>1035</v>
      </c>
      <c r="E1317" s="41" t="s">
        <v>117</v>
      </c>
      <c r="F1317" s="59" t="s">
        <v>969</v>
      </c>
      <c r="G1317" s="40" t="s">
        <v>970</v>
      </c>
      <c r="H1317" s="40" t="s">
        <v>971</v>
      </c>
      <c r="I1317" s="49">
        <v>1</v>
      </c>
      <c r="J1317" s="40" t="s">
        <v>26</v>
      </c>
      <c r="K1317" s="69" t="s">
        <v>1050</v>
      </c>
      <c r="L1317" s="72">
        <v>41396</v>
      </c>
      <c r="M1317" s="74">
        <v>9</v>
      </c>
      <c r="N1317" s="73">
        <v>2290000</v>
      </c>
      <c r="O1317" s="71">
        <v>20610000</v>
      </c>
    </row>
    <row r="1318" spans="1:15" s="25" customFormat="1" ht="60" customHeight="1" x14ac:dyDescent="0.2">
      <c r="A1318" s="46" t="s">
        <v>1033</v>
      </c>
      <c r="B1318" s="39">
        <v>1311</v>
      </c>
      <c r="C1318" s="40" t="s">
        <v>1034</v>
      </c>
      <c r="D1318" s="69" t="s">
        <v>1035</v>
      </c>
      <c r="E1318" s="41" t="s">
        <v>117</v>
      </c>
      <c r="F1318" s="75" t="s">
        <v>969</v>
      </c>
      <c r="G1318" s="40" t="s">
        <v>970</v>
      </c>
      <c r="H1318" s="40" t="s">
        <v>971</v>
      </c>
      <c r="I1318" s="49">
        <v>1</v>
      </c>
      <c r="J1318" s="40" t="s">
        <v>26</v>
      </c>
      <c r="K1318" s="69" t="s">
        <v>1050</v>
      </c>
      <c r="L1318" s="72">
        <v>41365</v>
      </c>
      <c r="M1318" s="74">
        <v>3</v>
      </c>
      <c r="N1318" s="73">
        <v>2900000</v>
      </c>
      <c r="O1318" s="71">
        <v>8700000</v>
      </c>
    </row>
    <row r="1319" spans="1:15" s="25" customFormat="1" ht="60" customHeight="1" x14ac:dyDescent="0.2">
      <c r="A1319" s="46" t="s">
        <v>1033</v>
      </c>
      <c r="B1319" s="39">
        <v>1312</v>
      </c>
      <c r="C1319" s="40" t="s">
        <v>1034</v>
      </c>
      <c r="D1319" s="69" t="s">
        <v>1035</v>
      </c>
      <c r="E1319" s="41" t="s">
        <v>117</v>
      </c>
      <c r="F1319" s="75" t="s">
        <v>969</v>
      </c>
      <c r="G1319" s="40" t="s">
        <v>970</v>
      </c>
      <c r="H1319" s="40" t="s">
        <v>971</v>
      </c>
      <c r="I1319" s="49">
        <v>1</v>
      </c>
      <c r="J1319" s="40" t="s">
        <v>26</v>
      </c>
      <c r="K1319" s="69" t="s">
        <v>1044</v>
      </c>
      <c r="L1319" s="72">
        <v>41365</v>
      </c>
      <c r="M1319" s="74">
        <v>4</v>
      </c>
      <c r="N1319" s="71">
        <v>1960000</v>
      </c>
      <c r="O1319" s="71">
        <v>7840000</v>
      </c>
    </row>
    <row r="1320" spans="1:15" s="25" customFormat="1" ht="60" customHeight="1" x14ac:dyDescent="0.2">
      <c r="A1320" s="46" t="s">
        <v>1033</v>
      </c>
      <c r="B1320" s="39">
        <v>1313</v>
      </c>
      <c r="C1320" s="40" t="s">
        <v>1034</v>
      </c>
      <c r="D1320" s="40" t="s">
        <v>1035</v>
      </c>
      <c r="E1320" s="41" t="s">
        <v>117</v>
      </c>
      <c r="F1320" s="59" t="s">
        <v>1048</v>
      </c>
      <c r="G1320" s="40" t="s">
        <v>970</v>
      </c>
      <c r="H1320" s="40" t="s">
        <v>971</v>
      </c>
      <c r="I1320" s="49">
        <v>1</v>
      </c>
      <c r="J1320" s="40" t="s">
        <v>26</v>
      </c>
      <c r="K1320" s="69" t="s">
        <v>1049</v>
      </c>
      <c r="L1320" s="72">
        <v>41307</v>
      </c>
      <c r="M1320" s="45">
        <v>2</v>
      </c>
      <c r="N1320" s="71">
        <v>1600000</v>
      </c>
      <c r="O1320" s="71">
        <v>3200000</v>
      </c>
    </row>
    <row r="1321" spans="1:15" s="25" customFormat="1" ht="60" customHeight="1" x14ac:dyDescent="0.2">
      <c r="A1321" s="46" t="s">
        <v>1033</v>
      </c>
      <c r="B1321" s="39">
        <v>1314</v>
      </c>
      <c r="C1321" s="40" t="s">
        <v>1034</v>
      </c>
      <c r="D1321" s="40" t="s">
        <v>1035</v>
      </c>
      <c r="E1321" s="41" t="s">
        <v>117</v>
      </c>
      <c r="F1321" s="59" t="s">
        <v>969</v>
      </c>
      <c r="G1321" s="40" t="s">
        <v>970</v>
      </c>
      <c r="H1321" s="40" t="s">
        <v>971</v>
      </c>
      <c r="I1321" s="49">
        <v>1</v>
      </c>
      <c r="J1321" s="40" t="s">
        <v>26</v>
      </c>
      <c r="K1321" s="40" t="s">
        <v>1045</v>
      </c>
      <c r="L1321" s="72">
        <v>41522</v>
      </c>
      <c r="M1321" s="45">
        <v>3</v>
      </c>
      <c r="N1321" s="73">
        <v>1660000</v>
      </c>
      <c r="O1321" s="71">
        <v>4980000</v>
      </c>
    </row>
    <row r="1322" spans="1:15" s="25" customFormat="1" ht="60" customHeight="1" x14ac:dyDescent="0.2">
      <c r="A1322" s="46" t="s">
        <v>1033</v>
      </c>
      <c r="B1322" s="39">
        <v>1315</v>
      </c>
      <c r="C1322" s="40" t="s">
        <v>1034</v>
      </c>
      <c r="D1322" s="40" t="s">
        <v>1035</v>
      </c>
      <c r="E1322" s="41" t="s">
        <v>117</v>
      </c>
      <c r="F1322" s="59" t="s">
        <v>1048</v>
      </c>
      <c r="G1322" s="40" t="s">
        <v>970</v>
      </c>
      <c r="H1322" s="40" t="s">
        <v>971</v>
      </c>
      <c r="I1322" s="49">
        <v>1</v>
      </c>
      <c r="J1322" s="40" t="s">
        <v>26</v>
      </c>
      <c r="K1322" s="40" t="s">
        <v>1045</v>
      </c>
      <c r="L1322" s="72">
        <v>41302</v>
      </c>
      <c r="M1322" s="45">
        <v>2</v>
      </c>
      <c r="N1322" s="73">
        <v>1165000</v>
      </c>
      <c r="O1322" s="71">
        <v>2330000</v>
      </c>
    </row>
    <row r="1323" spans="1:15" s="25" customFormat="1" ht="60" customHeight="1" x14ac:dyDescent="0.2">
      <c r="A1323" s="46" t="s">
        <v>1033</v>
      </c>
      <c r="B1323" s="39">
        <v>1316</v>
      </c>
      <c r="C1323" s="40" t="s">
        <v>1034</v>
      </c>
      <c r="D1323" s="40" t="s">
        <v>1035</v>
      </c>
      <c r="E1323" s="41" t="s">
        <v>117</v>
      </c>
      <c r="F1323" s="59" t="s">
        <v>969</v>
      </c>
      <c r="G1323" s="40" t="s">
        <v>970</v>
      </c>
      <c r="H1323" s="40" t="s">
        <v>971</v>
      </c>
      <c r="I1323" s="49">
        <v>1</v>
      </c>
      <c r="J1323" s="40" t="s">
        <v>26</v>
      </c>
      <c r="K1323" s="40" t="s">
        <v>1039</v>
      </c>
      <c r="L1323" s="72">
        <v>41522</v>
      </c>
      <c r="M1323" s="45">
        <v>4</v>
      </c>
      <c r="N1323" s="73">
        <v>1540000</v>
      </c>
      <c r="O1323" s="71">
        <v>6160000</v>
      </c>
    </row>
    <row r="1324" spans="1:15" s="25" customFormat="1" ht="60" customHeight="1" x14ac:dyDescent="0.2">
      <c r="A1324" s="46" t="s">
        <v>1033</v>
      </c>
      <c r="B1324" s="39">
        <v>1317</v>
      </c>
      <c r="C1324" s="40" t="s">
        <v>1034</v>
      </c>
      <c r="D1324" s="40" t="s">
        <v>1035</v>
      </c>
      <c r="E1324" s="41" t="s">
        <v>117</v>
      </c>
      <c r="F1324" s="59" t="s">
        <v>1048</v>
      </c>
      <c r="G1324" s="40" t="s">
        <v>970</v>
      </c>
      <c r="H1324" s="40" t="s">
        <v>971</v>
      </c>
      <c r="I1324" s="49">
        <v>1</v>
      </c>
      <c r="J1324" s="40" t="s">
        <v>26</v>
      </c>
      <c r="K1324" s="40" t="s">
        <v>1039</v>
      </c>
      <c r="L1324" s="72">
        <v>41290</v>
      </c>
      <c r="M1324" s="45">
        <v>2</v>
      </c>
      <c r="N1324" s="73">
        <v>1480000</v>
      </c>
      <c r="O1324" s="71">
        <v>2960000</v>
      </c>
    </row>
    <row r="1325" spans="1:15" s="25" customFormat="1" ht="60" customHeight="1" x14ac:dyDescent="0.2">
      <c r="A1325" s="46" t="s">
        <v>1033</v>
      </c>
      <c r="B1325" s="39">
        <v>1318</v>
      </c>
      <c r="C1325" s="40" t="s">
        <v>1034</v>
      </c>
      <c r="D1325" s="40" t="s">
        <v>1035</v>
      </c>
      <c r="E1325" s="41" t="s">
        <v>117</v>
      </c>
      <c r="F1325" s="59" t="s">
        <v>969</v>
      </c>
      <c r="G1325" s="40" t="s">
        <v>970</v>
      </c>
      <c r="H1325" s="40" t="s">
        <v>971</v>
      </c>
      <c r="I1325" s="49">
        <v>1</v>
      </c>
      <c r="J1325" s="40" t="s">
        <v>26</v>
      </c>
      <c r="K1325" s="40" t="s">
        <v>1039</v>
      </c>
      <c r="L1325" s="72">
        <v>41292</v>
      </c>
      <c r="M1325" s="45">
        <v>2</v>
      </c>
      <c r="N1325" s="71">
        <v>1480000</v>
      </c>
      <c r="O1325" s="71">
        <v>2960000</v>
      </c>
    </row>
    <row r="1326" spans="1:15" s="25" customFormat="1" ht="60" customHeight="1" x14ac:dyDescent="0.2">
      <c r="A1326" s="46" t="s">
        <v>1033</v>
      </c>
      <c r="B1326" s="39">
        <v>1319</v>
      </c>
      <c r="C1326" s="40" t="s">
        <v>1034</v>
      </c>
      <c r="D1326" s="40" t="s">
        <v>1035</v>
      </c>
      <c r="E1326" s="41" t="s">
        <v>117</v>
      </c>
      <c r="F1326" s="59" t="s">
        <v>969</v>
      </c>
      <c r="G1326" s="40" t="s">
        <v>970</v>
      </c>
      <c r="H1326" s="40" t="s">
        <v>971</v>
      </c>
      <c r="I1326" s="49">
        <v>1</v>
      </c>
      <c r="J1326" s="40" t="s">
        <v>26</v>
      </c>
      <c r="K1326" s="40" t="s">
        <v>1039</v>
      </c>
      <c r="L1326" s="72">
        <v>41521</v>
      </c>
      <c r="M1326" s="45">
        <v>3</v>
      </c>
      <c r="N1326" s="71">
        <v>1540000</v>
      </c>
      <c r="O1326" s="71">
        <v>4620000</v>
      </c>
    </row>
    <row r="1327" spans="1:15" s="25" customFormat="1" ht="60" customHeight="1" x14ac:dyDescent="0.2">
      <c r="A1327" s="46" t="s">
        <v>1033</v>
      </c>
      <c r="B1327" s="39">
        <v>1320</v>
      </c>
      <c r="C1327" s="40" t="s">
        <v>1034</v>
      </c>
      <c r="D1327" s="40" t="s">
        <v>1035</v>
      </c>
      <c r="E1327" s="41" t="s">
        <v>117</v>
      </c>
      <c r="F1327" s="59" t="s">
        <v>969</v>
      </c>
      <c r="G1327" s="40" t="s">
        <v>970</v>
      </c>
      <c r="H1327" s="40" t="s">
        <v>971</v>
      </c>
      <c r="I1327" s="49">
        <v>1</v>
      </c>
      <c r="J1327" s="40" t="s">
        <v>26</v>
      </c>
      <c r="K1327" s="40" t="s">
        <v>1039</v>
      </c>
      <c r="L1327" s="72">
        <v>41523</v>
      </c>
      <c r="M1327" s="45">
        <v>3</v>
      </c>
      <c r="N1327" s="71">
        <v>1540000</v>
      </c>
      <c r="O1327" s="71">
        <v>4620000</v>
      </c>
    </row>
    <row r="1328" spans="1:15" s="25" customFormat="1" ht="60" customHeight="1" x14ac:dyDescent="0.2">
      <c r="A1328" s="46" t="s">
        <v>1033</v>
      </c>
      <c r="B1328" s="39">
        <v>1321</v>
      </c>
      <c r="C1328" s="40" t="s">
        <v>1034</v>
      </c>
      <c r="D1328" s="40" t="s">
        <v>1035</v>
      </c>
      <c r="E1328" s="41" t="s">
        <v>117</v>
      </c>
      <c r="F1328" s="59" t="s">
        <v>969</v>
      </c>
      <c r="G1328" s="40" t="s">
        <v>970</v>
      </c>
      <c r="H1328" s="40" t="s">
        <v>971</v>
      </c>
      <c r="I1328" s="49">
        <v>1</v>
      </c>
      <c r="J1328" s="40" t="s">
        <v>26</v>
      </c>
      <c r="K1328" s="40" t="s">
        <v>1039</v>
      </c>
      <c r="L1328" s="72">
        <v>41285</v>
      </c>
      <c r="M1328" s="45">
        <v>2.5</v>
      </c>
      <c r="N1328" s="71">
        <v>1480000</v>
      </c>
      <c r="O1328" s="71">
        <v>3798667</v>
      </c>
    </row>
    <row r="1329" spans="1:15" s="25" customFormat="1" ht="60" customHeight="1" x14ac:dyDescent="0.2">
      <c r="A1329" s="46" t="s">
        <v>1033</v>
      </c>
      <c r="B1329" s="39">
        <v>1322</v>
      </c>
      <c r="C1329" s="40" t="s">
        <v>1034</v>
      </c>
      <c r="D1329" s="40" t="s">
        <v>1035</v>
      </c>
      <c r="E1329" s="41" t="s">
        <v>117</v>
      </c>
      <c r="F1329" s="59" t="s">
        <v>969</v>
      </c>
      <c r="G1329" s="40" t="s">
        <v>970</v>
      </c>
      <c r="H1329" s="40" t="s">
        <v>971</v>
      </c>
      <c r="I1329" s="49">
        <v>1</v>
      </c>
      <c r="J1329" s="40" t="s">
        <v>26</v>
      </c>
      <c r="K1329" s="40" t="s">
        <v>1051</v>
      </c>
      <c r="L1329" s="72">
        <v>41285</v>
      </c>
      <c r="M1329" s="45">
        <v>2</v>
      </c>
      <c r="N1329" s="71">
        <v>1883000</v>
      </c>
      <c r="O1329" s="71">
        <v>3766000</v>
      </c>
    </row>
    <row r="1330" spans="1:15" s="25" customFormat="1" ht="60" customHeight="1" x14ac:dyDescent="0.2">
      <c r="A1330" s="46" t="s">
        <v>1033</v>
      </c>
      <c r="B1330" s="39">
        <v>1323</v>
      </c>
      <c r="C1330" s="40" t="s">
        <v>1034</v>
      </c>
      <c r="D1330" s="40" t="s">
        <v>1035</v>
      </c>
      <c r="E1330" s="41" t="s">
        <v>117</v>
      </c>
      <c r="F1330" s="59" t="s">
        <v>969</v>
      </c>
      <c r="G1330" s="40" t="s">
        <v>970</v>
      </c>
      <c r="H1330" s="40" t="s">
        <v>971</v>
      </c>
      <c r="I1330" s="49">
        <v>1</v>
      </c>
      <c r="J1330" s="40" t="s">
        <v>26</v>
      </c>
      <c r="K1330" s="40" t="s">
        <v>1039</v>
      </c>
      <c r="L1330" s="72">
        <v>41285</v>
      </c>
      <c r="M1330" s="45">
        <v>2.5333331081081099</v>
      </c>
      <c r="N1330" s="71">
        <v>1480000</v>
      </c>
      <c r="O1330" s="71">
        <v>3749333</v>
      </c>
    </row>
    <row r="1331" spans="1:15" s="25" customFormat="1" ht="60" customHeight="1" x14ac:dyDescent="0.2">
      <c r="A1331" s="46" t="s">
        <v>1033</v>
      </c>
      <c r="B1331" s="39">
        <v>1324</v>
      </c>
      <c r="C1331" s="40" t="s">
        <v>1034</v>
      </c>
      <c r="D1331" s="40" t="s">
        <v>1035</v>
      </c>
      <c r="E1331" s="41" t="s">
        <v>117</v>
      </c>
      <c r="F1331" s="59" t="s">
        <v>969</v>
      </c>
      <c r="G1331" s="40" t="s">
        <v>970</v>
      </c>
      <c r="H1331" s="40" t="s">
        <v>971</v>
      </c>
      <c r="I1331" s="49">
        <v>1</v>
      </c>
      <c r="J1331" s="40" t="s">
        <v>26</v>
      </c>
      <c r="K1331" s="40" t="s">
        <v>1039</v>
      </c>
      <c r="L1331" s="72">
        <v>41351</v>
      </c>
      <c r="M1331" s="45">
        <v>4</v>
      </c>
      <c r="N1331" s="71">
        <v>1660000</v>
      </c>
      <c r="O1331" s="71">
        <v>6640000</v>
      </c>
    </row>
    <row r="1332" spans="1:15" s="25" customFormat="1" ht="60" customHeight="1" x14ac:dyDescent="0.2">
      <c r="A1332" s="46" t="s">
        <v>1033</v>
      </c>
      <c r="B1332" s="39">
        <v>1325</v>
      </c>
      <c r="C1332" s="40" t="s">
        <v>1034</v>
      </c>
      <c r="D1332" s="40" t="s">
        <v>1035</v>
      </c>
      <c r="E1332" s="41" t="s">
        <v>117</v>
      </c>
      <c r="F1332" s="59" t="s">
        <v>1048</v>
      </c>
      <c r="G1332" s="40" t="s">
        <v>970</v>
      </c>
      <c r="H1332" s="40" t="s">
        <v>971</v>
      </c>
      <c r="I1332" s="49">
        <v>1</v>
      </c>
      <c r="J1332" s="40" t="s">
        <v>26</v>
      </c>
      <c r="K1332" s="40" t="s">
        <v>1039</v>
      </c>
      <c r="L1332" s="72">
        <v>41522</v>
      </c>
      <c r="M1332" s="45">
        <v>4</v>
      </c>
      <c r="N1332" s="71">
        <v>2290000</v>
      </c>
      <c r="O1332" s="71">
        <v>9160000</v>
      </c>
    </row>
    <row r="1333" spans="1:15" s="25" customFormat="1" ht="60" customHeight="1" x14ac:dyDescent="0.2">
      <c r="A1333" s="46" t="s">
        <v>1033</v>
      </c>
      <c r="B1333" s="39">
        <v>1326</v>
      </c>
      <c r="C1333" s="40" t="s">
        <v>1034</v>
      </c>
      <c r="D1333" s="40" t="s">
        <v>1035</v>
      </c>
      <c r="E1333" s="41" t="s">
        <v>117</v>
      </c>
      <c r="F1333" s="59" t="s">
        <v>1048</v>
      </c>
      <c r="G1333" s="40" t="s">
        <v>970</v>
      </c>
      <c r="H1333" s="40" t="s">
        <v>971</v>
      </c>
      <c r="I1333" s="49">
        <v>1</v>
      </c>
      <c r="J1333" s="40" t="s">
        <v>26</v>
      </c>
      <c r="K1333" s="40" t="s">
        <v>1039</v>
      </c>
      <c r="L1333" s="72">
        <v>41522</v>
      </c>
      <c r="M1333" s="45">
        <v>4</v>
      </c>
      <c r="N1333" s="71">
        <v>2290000</v>
      </c>
      <c r="O1333" s="71">
        <v>9160000</v>
      </c>
    </row>
    <row r="1334" spans="1:15" s="25" customFormat="1" ht="60" customHeight="1" x14ac:dyDescent="0.2">
      <c r="A1334" s="46" t="s">
        <v>1033</v>
      </c>
      <c r="B1334" s="39">
        <v>1327</v>
      </c>
      <c r="C1334" s="40" t="s">
        <v>1034</v>
      </c>
      <c r="D1334" s="40" t="s">
        <v>1035</v>
      </c>
      <c r="E1334" s="41" t="s">
        <v>117</v>
      </c>
      <c r="F1334" s="59" t="s">
        <v>1048</v>
      </c>
      <c r="G1334" s="40" t="s">
        <v>970</v>
      </c>
      <c r="H1334" s="40" t="s">
        <v>971</v>
      </c>
      <c r="I1334" s="49">
        <v>1</v>
      </c>
      <c r="J1334" s="40" t="s">
        <v>26</v>
      </c>
      <c r="K1334" s="40" t="s">
        <v>1039</v>
      </c>
      <c r="L1334" s="72">
        <v>41522</v>
      </c>
      <c r="M1334" s="45">
        <v>4</v>
      </c>
      <c r="N1334" s="71">
        <v>2290000</v>
      </c>
      <c r="O1334" s="71">
        <v>9160000</v>
      </c>
    </row>
    <row r="1335" spans="1:15" s="25" customFormat="1" ht="60" customHeight="1" x14ac:dyDescent="0.2">
      <c r="A1335" s="46" t="s">
        <v>1033</v>
      </c>
      <c r="B1335" s="39">
        <v>1328</v>
      </c>
      <c r="C1335" s="40" t="s">
        <v>1034</v>
      </c>
      <c r="D1335" s="40" t="s">
        <v>1035</v>
      </c>
      <c r="E1335" s="41" t="s">
        <v>117</v>
      </c>
      <c r="F1335" s="59" t="s">
        <v>1048</v>
      </c>
      <c r="G1335" s="40" t="s">
        <v>970</v>
      </c>
      <c r="H1335" s="40" t="s">
        <v>971</v>
      </c>
      <c r="I1335" s="49">
        <v>1</v>
      </c>
      <c r="J1335" s="40" t="s">
        <v>26</v>
      </c>
      <c r="K1335" s="40" t="s">
        <v>1039</v>
      </c>
      <c r="L1335" s="72">
        <v>41522</v>
      </c>
      <c r="M1335" s="45">
        <v>4</v>
      </c>
      <c r="N1335" s="71">
        <v>2290000</v>
      </c>
      <c r="O1335" s="71">
        <v>9160000</v>
      </c>
    </row>
    <row r="1336" spans="1:15" s="25" customFormat="1" ht="60" customHeight="1" x14ac:dyDescent="0.2">
      <c r="A1336" s="46" t="s">
        <v>1033</v>
      </c>
      <c r="B1336" s="39">
        <v>1329</v>
      </c>
      <c r="C1336" s="40" t="s">
        <v>1034</v>
      </c>
      <c r="D1336" s="40" t="s">
        <v>1035</v>
      </c>
      <c r="E1336" s="41" t="s">
        <v>117</v>
      </c>
      <c r="F1336" s="59" t="s">
        <v>1048</v>
      </c>
      <c r="G1336" s="40" t="s">
        <v>970</v>
      </c>
      <c r="H1336" s="40" t="s">
        <v>971</v>
      </c>
      <c r="I1336" s="49">
        <v>1</v>
      </c>
      <c r="J1336" s="40" t="s">
        <v>26</v>
      </c>
      <c r="K1336" s="40" t="s">
        <v>1039</v>
      </c>
      <c r="L1336" s="72">
        <v>41522</v>
      </c>
      <c r="M1336" s="45">
        <v>4</v>
      </c>
      <c r="N1336" s="71">
        <v>2290000</v>
      </c>
      <c r="O1336" s="71">
        <v>9160000</v>
      </c>
    </row>
    <row r="1337" spans="1:15" s="25" customFormat="1" ht="60" customHeight="1" x14ac:dyDescent="0.2">
      <c r="A1337" s="46" t="s">
        <v>1033</v>
      </c>
      <c r="B1337" s="39">
        <v>1330</v>
      </c>
      <c r="C1337" s="40" t="s">
        <v>1034</v>
      </c>
      <c r="D1337" s="40" t="s">
        <v>1035</v>
      </c>
      <c r="E1337" s="41" t="s">
        <v>117</v>
      </c>
      <c r="F1337" s="59" t="s">
        <v>1048</v>
      </c>
      <c r="G1337" s="40" t="s">
        <v>970</v>
      </c>
      <c r="H1337" s="40" t="s">
        <v>971</v>
      </c>
      <c r="I1337" s="49">
        <v>1</v>
      </c>
      <c r="J1337" s="40" t="s">
        <v>26</v>
      </c>
      <c r="K1337" s="40" t="s">
        <v>1039</v>
      </c>
      <c r="L1337" s="72">
        <v>41522</v>
      </c>
      <c r="M1337" s="45">
        <v>4</v>
      </c>
      <c r="N1337" s="71">
        <v>2290000</v>
      </c>
      <c r="O1337" s="71">
        <v>9160000</v>
      </c>
    </row>
    <row r="1338" spans="1:15" s="25" customFormat="1" ht="60" customHeight="1" x14ac:dyDescent="0.2">
      <c r="A1338" s="46" t="s">
        <v>1033</v>
      </c>
      <c r="B1338" s="39">
        <v>1331</v>
      </c>
      <c r="C1338" s="40" t="s">
        <v>1034</v>
      </c>
      <c r="D1338" s="40" t="s">
        <v>1035</v>
      </c>
      <c r="E1338" s="41" t="s">
        <v>117</v>
      </c>
      <c r="F1338" s="59" t="s">
        <v>1048</v>
      </c>
      <c r="G1338" s="40" t="s">
        <v>970</v>
      </c>
      <c r="H1338" s="40" t="s">
        <v>971</v>
      </c>
      <c r="I1338" s="49">
        <v>1</v>
      </c>
      <c r="J1338" s="40" t="s">
        <v>26</v>
      </c>
      <c r="K1338" s="40" t="s">
        <v>1039</v>
      </c>
      <c r="L1338" s="72">
        <v>41522</v>
      </c>
      <c r="M1338" s="45">
        <v>4</v>
      </c>
      <c r="N1338" s="71">
        <v>2290000</v>
      </c>
      <c r="O1338" s="71">
        <v>9160000</v>
      </c>
    </row>
    <row r="1339" spans="1:15" s="25" customFormat="1" ht="60" customHeight="1" x14ac:dyDescent="0.2">
      <c r="A1339" s="46" t="s">
        <v>1033</v>
      </c>
      <c r="B1339" s="39">
        <v>1332</v>
      </c>
      <c r="C1339" s="40" t="s">
        <v>1034</v>
      </c>
      <c r="D1339" s="40" t="s">
        <v>1035</v>
      </c>
      <c r="E1339" s="41" t="s">
        <v>117</v>
      </c>
      <c r="F1339" s="59" t="s">
        <v>1048</v>
      </c>
      <c r="G1339" s="40" t="s">
        <v>970</v>
      </c>
      <c r="H1339" s="40" t="s">
        <v>971</v>
      </c>
      <c r="I1339" s="49">
        <v>1</v>
      </c>
      <c r="J1339" s="40" t="s">
        <v>26</v>
      </c>
      <c r="K1339" s="40" t="s">
        <v>1039</v>
      </c>
      <c r="L1339" s="72">
        <v>41522</v>
      </c>
      <c r="M1339" s="45">
        <v>4</v>
      </c>
      <c r="N1339" s="71">
        <v>2290000</v>
      </c>
      <c r="O1339" s="71">
        <v>9160000</v>
      </c>
    </row>
    <row r="1340" spans="1:15" s="25" customFormat="1" ht="60" customHeight="1" x14ac:dyDescent="0.2">
      <c r="A1340" s="46" t="s">
        <v>1033</v>
      </c>
      <c r="B1340" s="39">
        <v>1333</v>
      </c>
      <c r="C1340" s="40" t="s">
        <v>1034</v>
      </c>
      <c r="D1340" s="40" t="s">
        <v>1035</v>
      </c>
      <c r="E1340" s="41" t="s">
        <v>117</v>
      </c>
      <c r="F1340" s="59" t="s">
        <v>1048</v>
      </c>
      <c r="G1340" s="40" t="s">
        <v>970</v>
      </c>
      <c r="H1340" s="40" t="s">
        <v>971</v>
      </c>
      <c r="I1340" s="49">
        <v>1</v>
      </c>
      <c r="J1340" s="40" t="s">
        <v>26</v>
      </c>
      <c r="K1340" s="40" t="s">
        <v>1039</v>
      </c>
      <c r="L1340" s="72">
        <v>41522</v>
      </c>
      <c r="M1340" s="45">
        <v>4</v>
      </c>
      <c r="N1340" s="71">
        <v>2290000</v>
      </c>
      <c r="O1340" s="71">
        <v>9160000</v>
      </c>
    </row>
    <row r="1341" spans="1:15" s="25" customFormat="1" ht="60" customHeight="1" x14ac:dyDescent="0.2">
      <c r="A1341" s="46" t="s">
        <v>1033</v>
      </c>
      <c r="B1341" s="39">
        <v>1334</v>
      </c>
      <c r="C1341" s="40" t="s">
        <v>1034</v>
      </c>
      <c r="D1341" s="40" t="s">
        <v>1035</v>
      </c>
      <c r="E1341" s="41" t="s">
        <v>117</v>
      </c>
      <c r="F1341" s="59" t="s">
        <v>1048</v>
      </c>
      <c r="G1341" s="40" t="s">
        <v>970</v>
      </c>
      <c r="H1341" s="40" t="s">
        <v>971</v>
      </c>
      <c r="I1341" s="49">
        <v>1</v>
      </c>
      <c r="J1341" s="40" t="s">
        <v>26</v>
      </c>
      <c r="K1341" s="40" t="s">
        <v>1039</v>
      </c>
      <c r="L1341" s="72">
        <v>41446</v>
      </c>
      <c r="M1341" s="45">
        <v>7</v>
      </c>
      <c r="N1341" s="71">
        <v>2290000</v>
      </c>
      <c r="O1341" s="71">
        <v>16030000</v>
      </c>
    </row>
    <row r="1342" spans="1:15" s="25" customFormat="1" ht="60" customHeight="1" x14ac:dyDescent="0.2">
      <c r="A1342" s="46" t="s">
        <v>1033</v>
      </c>
      <c r="B1342" s="39">
        <v>1335</v>
      </c>
      <c r="C1342" s="40" t="s">
        <v>1034</v>
      </c>
      <c r="D1342" s="40" t="s">
        <v>1035</v>
      </c>
      <c r="E1342" s="41" t="s">
        <v>117</v>
      </c>
      <c r="F1342" s="59" t="s">
        <v>1048</v>
      </c>
      <c r="G1342" s="40" t="s">
        <v>970</v>
      </c>
      <c r="H1342" s="40" t="s">
        <v>971</v>
      </c>
      <c r="I1342" s="49">
        <v>1</v>
      </c>
      <c r="J1342" s="40" t="s">
        <v>26</v>
      </c>
      <c r="K1342" s="40" t="s">
        <v>1039</v>
      </c>
      <c r="L1342" s="72">
        <v>41450</v>
      </c>
      <c r="M1342" s="45">
        <v>7</v>
      </c>
      <c r="N1342" s="71">
        <v>2290000</v>
      </c>
      <c r="O1342" s="71">
        <v>16030000</v>
      </c>
    </row>
    <row r="1343" spans="1:15" s="25" customFormat="1" ht="60" customHeight="1" x14ac:dyDescent="0.2">
      <c r="A1343" s="46" t="s">
        <v>1033</v>
      </c>
      <c r="B1343" s="39">
        <v>1336</v>
      </c>
      <c r="C1343" s="40" t="s">
        <v>1034</v>
      </c>
      <c r="D1343" s="40" t="s">
        <v>1035</v>
      </c>
      <c r="E1343" s="41" t="s">
        <v>117</v>
      </c>
      <c r="F1343" s="59" t="s">
        <v>1048</v>
      </c>
      <c r="G1343" s="40" t="s">
        <v>970</v>
      </c>
      <c r="H1343" s="40" t="s">
        <v>971</v>
      </c>
      <c r="I1343" s="49">
        <v>1</v>
      </c>
      <c r="J1343" s="40" t="s">
        <v>26</v>
      </c>
      <c r="K1343" s="40" t="s">
        <v>1039</v>
      </c>
      <c r="L1343" s="72">
        <v>41542</v>
      </c>
      <c r="M1343" s="45">
        <v>1</v>
      </c>
      <c r="N1343" s="71">
        <v>1540000</v>
      </c>
      <c r="O1343" s="71">
        <v>1540000</v>
      </c>
    </row>
    <row r="1344" spans="1:15" s="25" customFormat="1" ht="60" customHeight="1" x14ac:dyDescent="0.2">
      <c r="A1344" s="46" t="s">
        <v>1033</v>
      </c>
      <c r="B1344" s="39">
        <v>1337</v>
      </c>
      <c r="C1344" s="40" t="s">
        <v>1034</v>
      </c>
      <c r="D1344" s="40" t="s">
        <v>1035</v>
      </c>
      <c r="E1344" s="41" t="s">
        <v>117</v>
      </c>
      <c r="F1344" s="59" t="s">
        <v>1048</v>
      </c>
      <c r="G1344" s="40" t="s">
        <v>970</v>
      </c>
      <c r="H1344" s="40" t="s">
        <v>971</v>
      </c>
      <c r="I1344" s="49">
        <v>1</v>
      </c>
      <c r="J1344" s="40" t="s">
        <v>26</v>
      </c>
      <c r="K1344" s="40" t="s">
        <v>1052</v>
      </c>
      <c r="L1344" s="72">
        <v>41334</v>
      </c>
      <c r="M1344" s="45">
        <v>1</v>
      </c>
      <c r="N1344" s="71">
        <v>1960000</v>
      </c>
      <c r="O1344" s="71">
        <v>1960000</v>
      </c>
    </row>
    <row r="1345" spans="1:15" s="25" customFormat="1" ht="60" customHeight="1" x14ac:dyDescent="0.2">
      <c r="A1345" s="46" t="s">
        <v>1033</v>
      </c>
      <c r="B1345" s="39">
        <v>1338</v>
      </c>
      <c r="C1345" s="40" t="s">
        <v>1034</v>
      </c>
      <c r="D1345" s="40" t="s">
        <v>1035</v>
      </c>
      <c r="E1345" s="41" t="s">
        <v>117</v>
      </c>
      <c r="F1345" s="59" t="s">
        <v>1048</v>
      </c>
      <c r="G1345" s="40" t="s">
        <v>970</v>
      </c>
      <c r="H1345" s="40" t="s">
        <v>971</v>
      </c>
      <c r="I1345" s="49">
        <v>1</v>
      </c>
      <c r="J1345" s="40" t="s">
        <v>26</v>
      </c>
      <c r="K1345" s="40" t="s">
        <v>1053</v>
      </c>
      <c r="L1345" s="72">
        <v>41386</v>
      </c>
      <c r="M1345" s="45">
        <v>1</v>
      </c>
      <c r="N1345" s="71">
        <v>1660000</v>
      </c>
      <c r="O1345" s="71">
        <v>1660000</v>
      </c>
    </row>
    <row r="1346" spans="1:15" s="25" customFormat="1" ht="60" customHeight="1" x14ac:dyDescent="0.2">
      <c r="A1346" s="46" t="s">
        <v>1033</v>
      </c>
      <c r="B1346" s="39">
        <v>1339</v>
      </c>
      <c r="C1346" s="40" t="s">
        <v>1034</v>
      </c>
      <c r="D1346" s="40" t="s">
        <v>1035</v>
      </c>
      <c r="E1346" s="41" t="s">
        <v>117</v>
      </c>
      <c r="F1346" s="59" t="s">
        <v>1048</v>
      </c>
      <c r="G1346" s="40" t="s">
        <v>970</v>
      </c>
      <c r="H1346" s="40" t="s">
        <v>971</v>
      </c>
      <c r="I1346" s="49">
        <v>1</v>
      </c>
      <c r="J1346" s="40" t="s">
        <v>26</v>
      </c>
      <c r="K1346" s="40" t="s">
        <v>1054</v>
      </c>
      <c r="L1346" s="72">
        <v>41491</v>
      </c>
      <c r="M1346" s="45">
        <v>1</v>
      </c>
      <c r="N1346" s="71">
        <v>1540000</v>
      </c>
      <c r="O1346" s="71">
        <v>1540000</v>
      </c>
    </row>
    <row r="1347" spans="1:15" s="25" customFormat="1" ht="60" customHeight="1" x14ac:dyDescent="0.2">
      <c r="A1347" s="46" t="s">
        <v>1033</v>
      </c>
      <c r="B1347" s="39">
        <v>1340</v>
      </c>
      <c r="C1347" s="40" t="s">
        <v>1034</v>
      </c>
      <c r="D1347" s="40" t="s">
        <v>1035</v>
      </c>
      <c r="E1347" s="41" t="s">
        <v>117</v>
      </c>
      <c r="F1347" s="59" t="s">
        <v>1048</v>
      </c>
      <c r="G1347" s="40" t="s">
        <v>970</v>
      </c>
      <c r="H1347" s="40" t="s">
        <v>971</v>
      </c>
      <c r="I1347" s="49">
        <v>1</v>
      </c>
      <c r="J1347" s="40" t="s">
        <v>26</v>
      </c>
      <c r="K1347" s="40" t="s">
        <v>1054</v>
      </c>
      <c r="L1347" s="72">
        <v>41491</v>
      </c>
      <c r="M1347" s="45">
        <v>1</v>
      </c>
      <c r="N1347" s="71">
        <v>1540000</v>
      </c>
      <c r="O1347" s="71">
        <v>1540000</v>
      </c>
    </row>
    <row r="1348" spans="1:15" s="25" customFormat="1" ht="60" customHeight="1" x14ac:dyDescent="0.2">
      <c r="A1348" s="46" t="s">
        <v>1033</v>
      </c>
      <c r="B1348" s="39">
        <v>1341</v>
      </c>
      <c r="C1348" s="40" t="s">
        <v>1034</v>
      </c>
      <c r="D1348" s="40" t="s">
        <v>1035</v>
      </c>
      <c r="E1348" s="41" t="s">
        <v>117</v>
      </c>
      <c r="F1348" s="59" t="s">
        <v>1048</v>
      </c>
      <c r="G1348" s="40" t="s">
        <v>970</v>
      </c>
      <c r="H1348" s="40" t="s">
        <v>971</v>
      </c>
      <c r="I1348" s="49">
        <v>1</v>
      </c>
      <c r="J1348" s="40" t="s">
        <v>26</v>
      </c>
      <c r="K1348" s="40" t="s">
        <v>1055</v>
      </c>
      <c r="L1348" s="72">
        <v>41491</v>
      </c>
      <c r="M1348" s="45">
        <v>1</v>
      </c>
      <c r="N1348" s="71">
        <v>1660000</v>
      </c>
      <c r="O1348" s="71">
        <v>1660000</v>
      </c>
    </row>
    <row r="1349" spans="1:15" s="25" customFormat="1" ht="60" customHeight="1" x14ac:dyDescent="0.2">
      <c r="A1349" s="46" t="s">
        <v>1033</v>
      </c>
      <c r="B1349" s="39">
        <v>1342</v>
      </c>
      <c r="C1349" s="40" t="s">
        <v>1034</v>
      </c>
      <c r="D1349" s="40" t="s">
        <v>1035</v>
      </c>
      <c r="E1349" s="41" t="s">
        <v>117</v>
      </c>
      <c r="F1349" s="59" t="s">
        <v>1048</v>
      </c>
      <c r="G1349" s="40" t="s">
        <v>970</v>
      </c>
      <c r="H1349" s="40" t="s">
        <v>971</v>
      </c>
      <c r="I1349" s="49">
        <v>1</v>
      </c>
      <c r="J1349" s="40" t="s">
        <v>26</v>
      </c>
      <c r="K1349" s="40" t="s">
        <v>1056</v>
      </c>
      <c r="L1349" s="72">
        <v>41491</v>
      </c>
      <c r="M1349" s="45">
        <v>1</v>
      </c>
      <c r="N1349" s="71">
        <v>1334666.66666667</v>
      </c>
      <c r="O1349" s="71">
        <v>1334666.66666667</v>
      </c>
    </row>
    <row r="1350" spans="1:15" s="25" customFormat="1" ht="60" customHeight="1" x14ac:dyDescent="0.2">
      <c r="A1350" s="46" t="s">
        <v>1033</v>
      </c>
      <c r="B1350" s="39">
        <v>1343</v>
      </c>
      <c r="C1350" s="40" t="s">
        <v>1034</v>
      </c>
      <c r="D1350" s="40" t="s">
        <v>1035</v>
      </c>
      <c r="E1350" s="41" t="s">
        <v>117</v>
      </c>
      <c r="F1350" s="59" t="s">
        <v>1048</v>
      </c>
      <c r="G1350" s="40" t="s">
        <v>970</v>
      </c>
      <c r="H1350" s="40" t="s">
        <v>971</v>
      </c>
      <c r="I1350" s="49">
        <v>1</v>
      </c>
      <c r="J1350" s="40" t="s">
        <v>26</v>
      </c>
      <c r="K1350" s="40" t="s">
        <v>1055</v>
      </c>
      <c r="L1350" s="72">
        <v>41491</v>
      </c>
      <c r="M1350" s="45">
        <v>1</v>
      </c>
      <c r="N1350" s="71">
        <v>1051333.33333333</v>
      </c>
      <c r="O1350" s="71">
        <v>1051333.33333333</v>
      </c>
    </row>
    <row r="1351" spans="1:15" s="25" customFormat="1" ht="60" customHeight="1" x14ac:dyDescent="0.2">
      <c r="A1351" s="46" t="s">
        <v>1033</v>
      </c>
      <c r="B1351" s="39">
        <v>1344</v>
      </c>
      <c r="C1351" s="40" t="s">
        <v>1034</v>
      </c>
      <c r="D1351" s="40" t="s">
        <v>1035</v>
      </c>
      <c r="E1351" s="41" t="s">
        <v>117</v>
      </c>
      <c r="F1351" s="59" t="s">
        <v>1048</v>
      </c>
      <c r="G1351" s="40" t="s">
        <v>970</v>
      </c>
      <c r="H1351" s="40" t="s">
        <v>971</v>
      </c>
      <c r="I1351" s="49">
        <v>1</v>
      </c>
      <c r="J1351" s="40" t="s">
        <v>26</v>
      </c>
      <c r="K1351" s="40" t="s">
        <v>1056</v>
      </c>
      <c r="L1351" s="72">
        <v>41491</v>
      </c>
      <c r="M1351" s="45">
        <v>1</v>
      </c>
      <c r="N1351" s="71">
        <v>718666.66666666698</v>
      </c>
      <c r="O1351" s="71">
        <v>718666.66666666698</v>
      </c>
    </row>
    <row r="1352" spans="1:15" s="25" customFormat="1" ht="60" customHeight="1" x14ac:dyDescent="0.2">
      <c r="A1352" s="46" t="s">
        <v>1033</v>
      </c>
      <c r="B1352" s="39">
        <v>1345</v>
      </c>
      <c r="C1352" s="40" t="s">
        <v>1034</v>
      </c>
      <c r="D1352" s="40" t="s">
        <v>1035</v>
      </c>
      <c r="E1352" s="41" t="s">
        <v>117</v>
      </c>
      <c r="F1352" s="59" t="s">
        <v>1048</v>
      </c>
      <c r="G1352" s="40" t="s">
        <v>970</v>
      </c>
      <c r="H1352" s="40" t="s">
        <v>971</v>
      </c>
      <c r="I1352" s="49">
        <v>1</v>
      </c>
      <c r="J1352" s="40" t="s">
        <v>26</v>
      </c>
      <c r="K1352" s="40" t="s">
        <v>1056</v>
      </c>
      <c r="L1352" s="72">
        <v>41491</v>
      </c>
      <c r="M1352" s="45">
        <v>1</v>
      </c>
      <c r="N1352" s="71">
        <v>872666.66666666698</v>
      </c>
      <c r="O1352" s="71">
        <v>872666.66666666698</v>
      </c>
    </row>
    <row r="1353" spans="1:15" s="25" customFormat="1" ht="60" customHeight="1" x14ac:dyDescent="0.2">
      <c r="A1353" s="46" t="s">
        <v>1033</v>
      </c>
      <c r="B1353" s="39">
        <v>1346</v>
      </c>
      <c r="C1353" s="40" t="s">
        <v>1034</v>
      </c>
      <c r="D1353" s="40" t="s">
        <v>1035</v>
      </c>
      <c r="E1353" s="41" t="s">
        <v>117</v>
      </c>
      <c r="F1353" s="59" t="s">
        <v>1048</v>
      </c>
      <c r="G1353" s="40" t="s">
        <v>970</v>
      </c>
      <c r="H1353" s="40" t="s">
        <v>971</v>
      </c>
      <c r="I1353" s="49">
        <v>1</v>
      </c>
      <c r="J1353" s="40" t="s">
        <v>26</v>
      </c>
      <c r="K1353" s="40" t="s">
        <v>1057</v>
      </c>
      <c r="L1353" s="72">
        <v>41491</v>
      </c>
      <c r="M1353" s="45">
        <v>1</v>
      </c>
      <c r="N1353" s="71">
        <v>667333.33333333302</v>
      </c>
      <c r="O1353" s="71">
        <v>667333.33333333302</v>
      </c>
    </row>
    <row r="1354" spans="1:15" s="25" customFormat="1" ht="60" customHeight="1" x14ac:dyDescent="0.2">
      <c r="A1354" s="46" t="s">
        <v>1033</v>
      </c>
      <c r="B1354" s="39">
        <v>1347</v>
      </c>
      <c r="C1354" s="40" t="s">
        <v>1034</v>
      </c>
      <c r="D1354" s="40" t="s">
        <v>1035</v>
      </c>
      <c r="E1354" s="41" t="s">
        <v>117</v>
      </c>
      <c r="F1354" s="59" t="s">
        <v>1048</v>
      </c>
      <c r="G1354" s="40" t="s">
        <v>970</v>
      </c>
      <c r="H1354" s="40" t="s">
        <v>971</v>
      </c>
      <c r="I1354" s="49">
        <v>1</v>
      </c>
      <c r="J1354" s="40" t="s">
        <v>26</v>
      </c>
      <c r="K1354" s="40" t="s">
        <v>1056</v>
      </c>
      <c r="L1354" s="72">
        <v>41491</v>
      </c>
      <c r="M1354" s="45">
        <v>1</v>
      </c>
      <c r="N1354" s="71">
        <v>513333.33333333302</v>
      </c>
      <c r="O1354" s="71">
        <v>513333.33333333302</v>
      </c>
    </row>
    <row r="1355" spans="1:15" s="25" customFormat="1" ht="60" customHeight="1" x14ac:dyDescent="0.2">
      <c r="A1355" s="46" t="s">
        <v>1033</v>
      </c>
      <c r="B1355" s="39">
        <v>1348</v>
      </c>
      <c r="C1355" s="40" t="s">
        <v>1034</v>
      </c>
      <c r="D1355" s="40" t="s">
        <v>1035</v>
      </c>
      <c r="E1355" s="41" t="s">
        <v>117</v>
      </c>
      <c r="F1355" s="59" t="s">
        <v>1048</v>
      </c>
      <c r="G1355" s="40" t="s">
        <v>970</v>
      </c>
      <c r="H1355" s="40" t="s">
        <v>971</v>
      </c>
      <c r="I1355" s="49">
        <v>1</v>
      </c>
      <c r="J1355" s="40" t="s">
        <v>26</v>
      </c>
      <c r="K1355" s="40" t="s">
        <v>1058</v>
      </c>
      <c r="L1355" s="72">
        <v>41491</v>
      </c>
      <c r="M1355" s="45">
        <v>1</v>
      </c>
      <c r="N1355" s="71">
        <v>553333.33333333302</v>
      </c>
      <c r="O1355" s="71">
        <v>553333.33333333302</v>
      </c>
    </row>
    <row r="1356" spans="1:15" s="25" customFormat="1" ht="60" customHeight="1" x14ac:dyDescent="0.2">
      <c r="A1356" s="46" t="s">
        <v>1033</v>
      </c>
      <c r="B1356" s="39">
        <v>1349</v>
      </c>
      <c r="C1356" s="40" t="s">
        <v>1034</v>
      </c>
      <c r="D1356" s="40" t="s">
        <v>1035</v>
      </c>
      <c r="E1356" s="41" t="s">
        <v>117</v>
      </c>
      <c r="F1356" s="59" t="s">
        <v>1048</v>
      </c>
      <c r="G1356" s="40" t="s">
        <v>970</v>
      </c>
      <c r="H1356" s="40" t="s">
        <v>971</v>
      </c>
      <c r="I1356" s="49">
        <v>1</v>
      </c>
      <c r="J1356" s="40" t="s">
        <v>26</v>
      </c>
      <c r="K1356" s="40" t="s">
        <v>1056</v>
      </c>
      <c r="L1356" s="72">
        <v>41404</v>
      </c>
      <c r="M1356" s="45">
        <v>1</v>
      </c>
      <c r="N1356" s="71">
        <v>308000</v>
      </c>
      <c r="O1356" s="71">
        <v>308000</v>
      </c>
    </row>
    <row r="1357" spans="1:15" s="25" customFormat="1" ht="60" customHeight="1" x14ac:dyDescent="0.2">
      <c r="A1357" s="46" t="s">
        <v>1033</v>
      </c>
      <c r="B1357" s="39">
        <v>1350</v>
      </c>
      <c r="C1357" s="40" t="s">
        <v>1034</v>
      </c>
      <c r="D1357" s="40" t="s">
        <v>1035</v>
      </c>
      <c r="E1357" s="41" t="s">
        <v>117</v>
      </c>
      <c r="F1357" s="59" t="s">
        <v>1048</v>
      </c>
      <c r="G1357" s="40" t="s">
        <v>970</v>
      </c>
      <c r="H1357" s="40" t="s">
        <v>971</v>
      </c>
      <c r="I1357" s="49">
        <v>1</v>
      </c>
      <c r="J1357" s="40" t="s">
        <v>26</v>
      </c>
      <c r="K1357" s="40" t="s">
        <v>1056</v>
      </c>
      <c r="L1357" s="72">
        <v>41491</v>
      </c>
      <c r="M1357" s="45">
        <v>1</v>
      </c>
      <c r="N1357" s="71">
        <v>462000</v>
      </c>
      <c r="O1357" s="71">
        <v>462000</v>
      </c>
    </row>
    <row r="1358" spans="1:15" s="25" customFormat="1" ht="60" customHeight="1" x14ac:dyDescent="0.2">
      <c r="A1358" s="46" t="s">
        <v>1033</v>
      </c>
      <c r="B1358" s="39">
        <v>1351</v>
      </c>
      <c r="C1358" s="40" t="s">
        <v>1034</v>
      </c>
      <c r="D1358" s="40" t="s">
        <v>1035</v>
      </c>
      <c r="E1358" s="41" t="s">
        <v>117</v>
      </c>
      <c r="F1358" s="59" t="s">
        <v>1048</v>
      </c>
      <c r="G1358" s="40" t="s">
        <v>970</v>
      </c>
      <c r="H1358" s="40" t="s">
        <v>971</v>
      </c>
      <c r="I1358" s="49">
        <v>1</v>
      </c>
      <c r="J1358" s="40" t="s">
        <v>26</v>
      </c>
      <c r="K1358" s="40" t="s">
        <v>1056</v>
      </c>
      <c r="L1358" s="72">
        <v>41491</v>
      </c>
      <c r="M1358" s="45">
        <v>1</v>
      </c>
      <c r="N1358" s="71">
        <v>308000</v>
      </c>
      <c r="O1358" s="71">
        <v>308000</v>
      </c>
    </row>
    <row r="1359" spans="1:15" s="25" customFormat="1" ht="60" customHeight="1" x14ac:dyDescent="0.2">
      <c r="A1359" s="46" t="s">
        <v>1033</v>
      </c>
      <c r="B1359" s="39">
        <v>1352</v>
      </c>
      <c r="C1359" s="40" t="s">
        <v>1034</v>
      </c>
      <c r="D1359" s="40" t="s">
        <v>1035</v>
      </c>
      <c r="E1359" s="41" t="s">
        <v>117</v>
      </c>
      <c r="F1359" s="59" t="s">
        <v>1048</v>
      </c>
      <c r="G1359" s="40" t="s">
        <v>970</v>
      </c>
      <c r="H1359" s="40" t="s">
        <v>971</v>
      </c>
      <c r="I1359" s="49">
        <v>1</v>
      </c>
      <c r="J1359" s="40" t="s">
        <v>26</v>
      </c>
      <c r="K1359" s="40" t="s">
        <v>1052</v>
      </c>
      <c r="L1359" s="72">
        <v>41491</v>
      </c>
      <c r="M1359" s="45">
        <v>1</v>
      </c>
      <c r="N1359" s="71">
        <v>392000</v>
      </c>
      <c r="O1359" s="71">
        <v>392000</v>
      </c>
    </row>
    <row r="1360" spans="1:15" s="25" customFormat="1" ht="60" customHeight="1" x14ac:dyDescent="0.2">
      <c r="A1360" s="46" t="s">
        <v>1033</v>
      </c>
      <c r="B1360" s="39">
        <v>1353</v>
      </c>
      <c r="C1360" s="40" t="s">
        <v>1034</v>
      </c>
      <c r="D1360" s="40" t="s">
        <v>1035</v>
      </c>
      <c r="E1360" s="41" t="s">
        <v>117</v>
      </c>
      <c r="F1360" s="59" t="s">
        <v>969</v>
      </c>
      <c r="G1360" s="40" t="s">
        <v>970</v>
      </c>
      <c r="H1360" s="40" t="s">
        <v>971</v>
      </c>
      <c r="I1360" s="49">
        <v>1</v>
      </c>
      <c r="J1360" s="40" t="s">
        <v>26</v>
      </c>
      <c r="K1360" s="76" t="s">
        <v>367</v>
      </c>
      <c r="L1360" s="72" t="s">
        <v>35</v>
      </c>
      <c r="M1360" s="45">
        <v>12</v>
      </c>
      <c r="N1360" s="44">
        <f>+O1360</f>
        <v>577033312</v>
      </c>
      <c r="O1360" s="71">
        <v>577033312</v>
      </c>
    </row>
    <row r="1361" spans="1:15" s="25" customFormat="1" ht="60" customHeight="1" x14ac:dyDescent="0.2">
      <c r="A1361" s="46" t="s">
        <v>1033</v>
      </c>
      <c r="B1361" s="39">
        <v>1354</v>
      </c>
      <c r="C1361" s="40" t="s">
        <v>1034</v>
      </c>
      <c r="D1361" s="40" t="s">
        <v>1035</v>
      </c>
      <c r="E1361" s="41" t="s">
        <v>117</v>
      </c>
      <c r="F1361" s="59" t="s">
        <v>969</v>
      </c>
      <c r="G1361" s="40" t="s">
        <v>32</v>
      </c>
      <c r="H1361" s="40" t="s">
        <v>1005</v>
      </c>
      <c r="I1361" s="49">
        <v>1</v>
      </c>
      <c r="J1361" s="40" t="s">
        <v>26</v>
      </c>
      <c r="K1361" s="40" t="s">
        <v>1059</v>
      </c>
      <c r="L1361" s="72">
        <v>41589</v>
      </c>
      <c r="M1361" s="45">
        <v>1</v>
      </c>
      <c r="N1361" s="71">
        <v>63335862</v>
      </c>
      <c r="O1361" s="71">
        <v>63335862</v>
      </c>
    </row>
    <row r="1362" spans="1:15" s="25" customFormat="1" ht="60" customHeight="1" x14ac:dyDescent="0.2">
      <c r="A1362" s="46" t="s">
        <v>1033</v>
      </c>
      <c r="B1362" s="39">
        <v>1355</v>
      </c>
      <c r="C1362" s="40" t="s">
        <v>1034</v>
      </c>
      <c r="D1362" s="40" t="s">
        <v>1035</v>
      </c>
      <c r="E1362" s="41" t="s">
        <v>117</v>
      </c>
      <c r="F1362" s="59" t="s">
        <v>969</v>
      </c>
      <c r="G1362" s="40" t="s">
        <v>32</v>
      </c>
      <c r="H1362" s="40" t="s">
        <v>1005</v>
      </c>
      <c r="I1362" s="49">
        <v>1</v>
      </c>
      <c r="J1362" s="40" t="s">
        <v>26</v>
      </c>
      <c r="K1362" s="40" t="s">
        <v>1060</v>
      </c>
      <c r="L1362" s="77">
        <v>41589</v>
      </c>
      <c r="M1362" s="45">
        <v>1</v>
      </c>
      <c r="N1362" s="78">
        <v>18825825</v>
      </c>
      <c r="O1362" s="71">
        <v>18825825</v>
      </c>
    </row>
    <row r="1363" spans="1:15" s="25" customFormat="1" ht="60" customHeight="1" x14ac:dyDescent="0.2">
      <c r="A1363" s="40" t="s">
        <v>1061</v>
      </c>
      <c r="B1363" s="39">
        <v>1356</v>
      </c>
      <c r="C1363" s="46" t="s">
        <v>1062</v>
      </c>
      <c r="D1363" s="40" t="s">
        <v>1063</v>
      </c>
      <c r="E1363" s="41" t="s">
        <v>117</v>
      </c>
      <c r="F1363" s="59" t="s">
        <v>969</v>
      </c>
      <c r="G1363" s="40" t="s">
        <v>970</v>
      </c>
      <c r="H1363" s="40" t="s">
        <v>971</v>
      </c>
      <c r="I1363" s="49">
        <v>1</v>
      </c>
      <c r="J1363" s="40" t="s">
        <v>26</v>
      </c>
      <c r="K1363" s="40" t="s">
        <v>1064</v>
      </c>
      <c r="L1363" s="79">
        <v>41330</v>
      </c>
      <c r="M1363" s="45">
        <v>11</v>
      </c>
      <c r="N1363" s="71">
        <v>3370000</v>
      </c>
      <c r="O1363" s="71">
        <v>37070000</v>
      </c>
    </row>
    <row r="1364" spans="1:15" s="25" customFormat="1" ht="60" customHeight="1" x14ac:dyDescent="0.2">
      <c r="A1364" s="40" t="s">
        <v>1061</v>
      </c>
      <c r="B1364" s="39">
        <v>1357</v>
      </c>
      <c r="C1364" s="46" t="s">
        <v>1062</v>
      </c>
      <c r="D1364" s="40" t="s">
        <v>1063</v>
      </c>
      <c r="E1364" s="41" t="s">
        <v>117</v>
      </c>
      <c r="F1364" s="59" t="s">
        <v>969</v>
      </c>
      <c r="G1364" s="40" t="s">
        <v>970</v>
      </c>
      <c r="H1364" s="40" t="s">
        <v>971</v>
      </c>
      <c r="I1364" s="49">
        <v>1</v>
      </c>
      <c r="J1364" s="40" t="s">
        <v>26</v>
      </c>
      <c r="K1364" s="40" t="s">
        <v>1065</v>
      </c>
      <c r="L1364" s="79">
        <v>41330</v>
      </c>
      <c r="M1364" s="45">
        <v>11</v>
      </c>
      <c r="N1364" s="71">
        <v>3370000</v>
      </c>
      <c r="O1364" s="71">
        <v>37070000</v>
      </c>
    </row>
    <row r="1365" spans="1:15" s="25" customFormat="1" ht="60" customHeight="1" x14ac:dyDescent="0.2">
      <c r="A1365" s="40" t="s">
        <v>1061</v>
      </c>
      <c r="B1365" s="39">
        <v>1358</v>
      </c>
      <c r="C1365" s="46" t="s">
        <v>1062</v>
      </c>
      <c r="D1365" s="40" t="s">
        <v>1063</v>
      </c>
      <c r="E1365" s="41" t="s">
        <v>117</v>
      </c>
      <c r="F1365" s="59" t="s">
        <v>969</v>
      </c>
      <c r="G1365" s="40" t="s">
        <v>970</v>
      </c>
      <c r="H1365" s="40" t="s">
        <v>971</v>
      </c>
      <c r="I1365" s="49">
        <v>1</v>
      </c>
      <c r="J1365" s="40" t="s">
        <v>26</v>
      </c>
      <c r="K1365" s="39" t="s">
        <v>1066</v>
      </c>
      <c r="L1365" s="79">
        <v>41330</v>
      </c>
      <c r="M1365" s="45">
        <v>11</v>
      </c>
      <c r="N1365" s="71">
        <v>3370000</v>
      </c>
      <c r="O1365" s="71">
        <v>37070000</v>
      </c>
    </row>
    <row r="1366" spans="1:15" s="25" customFormat="1" ht="60" customHeight="1" x14ac:dyDescent="0.2">
      <c r="A1366" s="40" t="s">
        <v>1061</v>
      </c>
      <c r="B1366" s="39">
        <v>1359</v>
      </c>
      <c r="C1366" s="46" t="s">
        <v>1062</v>
      </c>
      <c r="D1366" s="40" t="s">
        <v>1063</v>
      </c>
      <c r="E1366" s="41" t="s">
        <v>117</v>
      </c>
      <c r="F1366" s="59" t="s">
        <v>969</v>
      </c>
      <c r="G1366" s="40" t="s">
        <v>970</v>
      </c>
      <c r="H1366" s="40" t="s">
        <v>971</v>
      </c>
      <c r="I1366" s="49">
        <v>1</v>
      </c>
      <c r="J1366" s="40" t="s">
        <v>26</v>
      </c>
      <c r="K1366" s="39" t="s">
        <v>1067</v>
      </c>
      <c r="L1366" s="79">
        <v>41501</v>
      </c>
      <c r="M1366" s="45">
        <v>4.5</v>
      </c>
      <c r="N1366" s="71">
        <f>1660000</f>
        <v>1660000</v>
      </c>
      <c r="O1366" s="71">
        <v>7590000</v>
      </c>
    </row>
    <row r="1367" spans="1:15" s="25" customFormat="1" ht="60" customHeight="1" x14ac:dyDescent="0.2">
      <c r="A1367" s="40" t="s">
        <v>1061</v>
      </c>
      <c r="B1367" s="39">
        <v>1360</v>
      </c>
      <c r="C1367" s="46" t="s">
        <v>1062</v>
      </c>
      <c r="D1367" s="40" t="s">
        <v>1063</v>
      </c>
      <c r="E1367" s="41" t="s">
        <v>117</v>
      </c>
      <c r="F1367" s="40" t="s">
        <v>31</v>
      </c>
      <c r="G1367" s="40" t="s">
        <v>32</v>
      </c>
      <c r="H1367" s="40" t="s">
        <v>1068</v>
      </c>
      <c r="I1367" s="49">
        <v>1</v>
      </c>
      <c r="J1367" s="40" t="s">
        <v>26</v>
      </c>
      <c r="K1367" s="40" t="s">
        <v>1069</v>
      </c>
      <c r="L1367" s="79">
        <v>41598</v>
      </c>
      <c r="M1367" s="45">
        <v>1</v>
      </c>
      <c r="N1367" s="71">
        <v>781200000</v>
      </c>
      <c r="O1367" s="71">
        <v>781200000</v>
      </c>
    </row>
    <row r="1368" spans="1:15" s="25" customFormat="1" ht="60" customHeight="1" x14ac:dyDescent="0.2">
      <c r="A1368" s="40" t="s">
        <v>1061</v>
      </c>
      <c r="B1368" s="39">
        <v>1361</v>
      </c>
      <c r="C1368" s="46" t="s">
        <v>1070</v>
      </c>
      <c r="D1368" s="40" t="s">
        <v>1071</v>
      </c>
      <c r="E1368" s="41" t="s">
        <v>117</v>
      </c>
      <c r="F1368" s="40" t="s">
        <v>31</v>
      </c>
      <c r="G1368" s="40" t="s">
        <v>32</v>
      </c>
      <c r="H1368" s="40" t="s">
        <v>1072</v>
      </c>
      <c r="I1368" s="49">
        <v>1</v>
      </c>
      <c r="J1368" s="40" t="s">
        <v>26</v>
      </c>
      <c r="K1368" s="40" t="s">
        <v>1073</v>
      </c>
      <c r="L1368" s="79">
        <v>41588</v>
      </c>
      <c r="M1368" s="45">
        <v>3</v>
      </c>
      <c r="N1368" s="71" t="s">
        <v>35</v>
      </c>
      <c r="O1368" s="71">
        <v>20000000</v>
      </c>
    </row>
    <row r="1369" spans="1:15" s="25" customFormat="1" ht="60" customHeight="1" x14ac:dyDescent="0.2">
      <c r="A1369" s="40" t="s">
        <v>1074</v>
      </c>
      <c r="B1369" s="39">
        <v>1362</v>
      </c>
      <c r="C1369" s="46" t="s">
        <v>1075</v>
      </c>
      <c r="D1369" s="40" t="s">
        <v>1076</v>
      </c>
      <c r="E1369" s="41" t="s">
        <v>117</v>
      </c>
      <c r="F1369" s="59" t="s">
        <v>969</v>
      </c>
      <c r="G1369" s="40" t="s">
        <v>970</v>
      </c>
      <c r="H1369" s="40" t="s">
        <v>971</v>
      </c>
      <c r="I1369" s="49">
        <v>1</v>
      </c>
      <c r="J1369" s="40" t="s">
        <v>26</v>
      </c>
      <c r="K1369" s="40" t="s">
        <v>1077</v>
      </c>
      <c r="L1369" s="79">
        <v>41331</v>
      </c>
      <c r="M1369" s="45">
        <v>10</v>
      </c>
      <c r="N1369" s="71">
        <v>5410000</v>
      </c>
      <c r="O1369" s="71">
        <v>54100000</v>
      </c>
    </row>
    <row r="1370" spans="1:15" s="25" customFormat="1" ht="60" customHeight="1" x14ac:dyDescent="0.2">
      <c r="A1370" s="40" t="s">
        <v>1074</v>
      </c>
      <c r="B1370" s="39">
        <v>1363</v>
      </c>
      <c r="C1370" s="46" t="s">
        <v>1075</v>
      </c>
      <c r="D1370" s="40" t="s">
        <v>1076</v>
      </c>
      <c r="E1370" s="41" t="s">
        <v>117</v>
      </c>
      <c r="F1370" s="59" t="s">
        <v>969</v>
      </c>
      <c r="G1370" s="40" t="s">
        <v>970</v>
      </c>
      <c r="H1370" s="40" t="s">
        <v>971</v>
      </c>
      <c r="I1370" s="49">
        <v>1</v>
      </c>
      <c r="J1370" s="40" t="s">
        <v>26</v>
      </c>
      <c r="K1370" s="40" t="s">
        <v>1078</v>
      </c>
      <c r="L1370" s="79">
        <v>41334</v>
      </c>
      <c r="M1370" s="45">
        <v>10</v>
      </c>
      <c r="N1370" s="71">
        <v>5410000</v>
      </c>
      <c r="O1370" s="71">
        <v>54100000</v>
      </c>
    </row>
    <row r="1371" spans="1:15" s="25" customFormat="1" ht="60" customHeight="1" x14ac:dyDescent="0.2">
      <c r="A1371" s="40" t="s">
        <v>1074</v>
      </c>
      <c r="B1371" s="39">
        <v>1364</v>
      </c>
      <c r="C1371" s="46" t="s">
        <v>1075</v>
      </c>
      <c r="D1371" s="40" t="s">
        <v>1076</v>
      </c>
      <c r="E1371" s="41" t="s">
        <v>117</v>
      </c>
      <c r="F1371" s="59" t="s">
        <v>969</v>
      </c>
      <c r="G1371" s="40" t="s">
        <v>970</v>
      </c>
      <c r="H1371" s="40" t="s">
        <v>971</v>
      </c>
      <c r="I1371" s="49">
        <v>1</v>
      </c>
      <c r="J1371" s="40" t="s">
        <v>26</v>
      </c>
      <c r="K1371" s="40" t="s">
        <v>1079</v>
      </c>
      <c r="L1371" s="79">
        <v>41326</v>
      </c>
      <c r="M1371" s="45">
        <v>10</v>
      </c>
      <c r="N1371" s="71">
        <v>2680000</v>
      </c>
      <c r="O1371" s="71">
        <v>26800000</v>
      </c>
    </row>
    <row r="1372" spans="1:15" s="25" customFormat="1" ht="60" customHeight="1" x14ac:dyDescent="0.2">
      <c r="A1372" s="40" t="s">
        <v>1074</v>
      </c>
      <c r="B1372" s="39">
        <v>1365</v>
      </c>
      <c r="C1372" s="46" t="s">
        <v>1075</v>
      </c>
      <c r="D1372" s="40" t="s">
        <v>1076</v>
      </c>
      <c r="E1372" s="41" t="s">
        <v>117</v>
      </c>
      <c r="F1372" s="59" t="s">
        <v>969</v>
      </c>
      <c r="G1372" s="40" t="s">
        <v>970</v>
      </c>
      <c r="H1372" s="40" t="s">
        <v>971</v>
      </c>
      <c r="I1372" s="49">
        <v>1</v>
      </c>
      <c r="J1372" s="40" t="s">
        <v>26</v>
      </c>
      <c r="K1372" s="40" t="s">
        <v>1080</v>
      </c>
      <c r="L1372" s="79">
        <v>41337</v>
      </c>
      <c r="M1372" s="45">
        <v>10</v>
      </c>
      <c r="N1372" s="71">
        <v>3370000</v>
      </c>
      <c r="O1372" s="71">
        <v>33700000</v>
      </c>
    </row>
    <row r="1373" spans="1:15" s="25" customFormat="1" ht="60" customHeight="1" x14ac:dyDescent="0.2">
      <c r="A1373" s="40" t="s">
        <v>1074</v>
      </c>
      <c r="B1373" s="39">
        <v>1366</v>
      </c>
      <c r="C1373" s="46" t="s">
        <v>1075</v>
      </c>
      <c r="D1373" s="40" t="s">
        <v>1076</v>
      </c>
      <c r="E1373" s="41" t="s">
        <v>117</v>
      </c>
      <c r="F1373" s="59" t="s">
        <v>969</v>
      </c>
      <c r="G1373" s="40" t="s">
        <v>970</v>
      </c>
      <c r="H1373" s="40" t="s">
        <v>971</v>
      </c>
      <c r="I1373" s="49">
        <v>1</v>
      </c>
      <c r="J1373" s="40" t="s">
        <v>26</v>
      </c>
      <c r="K1373" s="40" t="s">
        <v>1081</v>
      </c>
      <c r="L1373" s="79">
        <v>41327</v>
      </c>
      <c r="M1373" s="45">
        <v>10</v>
      </c>
      <c r="N1373" s="71">
        <v>3370000</v>
      </c>
      <c r="O1373" s="71">
        <v>33700000</v>
      </c>
    </row>
    <row r="1374" spans="1:15" s="25" customFormat="1" ht="60" customHeight="1" x14ac:dyDescent="0.2">
      <c r="A1374" s="40" t="s">
        <v>1074</v>
      </c>
      <c r="B1374" s="39">
        <v>1367</v>
      </c>
      <c r="C1374" s="46" t="s">
        <v>1075</v>
      </c>
      <c r="D1374" s="40" t="s">
        <v>1076</v>
      </c>
      <c r="E1374" s="41" t="s">
        <v>117</v>
      </c>
      <c r="F1374" s="59" t="s">
        <v>969</v>
      </c>
      <c r="G1374" s="40" t="s">
        <v>970</v>
      </c>
      <c r="H1374" s="40" t="s">
        <v>971</v>
      </c>
      <c r="I1374" s="49">
        <v>1</v>
      </c>
      <c r="J1374" s="40" t="s">
        <v>26</v>
      </c>
      <c r="K1374" s="40" t="s">
        <v>1081</v>
      </c>
      <c r="L1374" s="79">
        <v>41327</v>
      </c>
      <c r="M1374" s="45">
        <v>6.5</v>
      </c>
      <c r="N1374" s="71">
        <v>3880000</v>
      </c>
      <c r="O1374" s="71">
        <v>25220000</v>
      </c>
    </row>
    <row r="1375" spans="1:15" s="25" customFormat="1" ht="60" customHeight="1" x14ac:dyDescent="0.2">
      <c r="A1375" s="40" t="s">
        <v>1074</v>
      </c>
      <c r="B1375" s="39">
        <v>1368</v>
      </c>
      <c r="C1375" s="46" t="s">
        <v>1075</v>
      </c>
      <c r="D1375" s="40" t="s">
        <v>1076</v>
      </c>
      <c r="E1375" s="41" t="s">
        <v>117</v>
      </c>
      <c r="F1375" s="59" t="s">
        <v>969</v>
      </c>
      <c r="G1375" s="40" t="s">
        <v>970</v>
      </c>
      <c r="H1375" s="40" t="s">
        <v>971</v>
      </c>
      <c r="I1375" s="49">
        <v>1</v>
      </c>
      <c r="J1375" s="40" t="s">
        <v>26</v>
      </c>
      <c r="K1375" s="40" t="s">
        <v>1082</v>
      </c>
      <c r="L1375" s="79">
        <v>41337</v>
      </c>
      <c r="M1375" s="45">
        <v>10</v>
      </c>
      <c r="N1375" s="71">
        <v>5410000</v>
      </c>
      <c r="O1375" s="71">
        <v>54100000</v>
      </c>
    </row>
    <row r="1376" spans="1:15" s="25" customFormat="1" ht="60" customHeight="1" x14ac:dyDescent="0.2">
      <c r="A1376" s="40" t="s">
        <v>1074</v>
      </c>
      <c r="B1376" s="39">
        <v>1369</v>
      </c>
      <c r="C1376" s="46" t="s">
        <v>1075</v>
      </c>
      <c r="D1376" s="40" t="s">
        <v>1076</v>
      </c>
      <c r="E1376" s="41" t="s">
        <v>117</v>
      </c>
      <c r="F1376" s="59" t="s">
        <v>969</v>
      </c>
      <c r="G1376" s="40" t="s">
        <v>970</v>
      </c>
      <c r="H1376" s="40" t="s">
        <v>971</v>
      </c>
      <c r="I1376" s="49">
        <v>1</v>
      </c>
      <c r="J1376" s="40" t="s">
        <v>26</v>
      </c>
      <c r="K1376" s="40" t="s">
        <v>1083</v>
      </c>
      <c r="L1376" s="79">
        <v>41339</v>
      </c>
      <c r="M1376" s="45">
        <v>11</v>
      </c>
      <c r="N1376" s="71">
        <v>3880000</v>
      </c>
      <c r="O1376" s="50">
        <v>42680000</v>
      </c>
    </row>
    <row r="1377" spans="1:15" s="25" customFormat="1" ht="60" customHeight="1" x14ac:dyDescent="0.2">
      <c r="A1377" s="40" t="s">
        <v>1074</v>
      </c>
      <c r="B1377" s="39">
        <v>1370</v>
      </c>
      <c r="C1377" s="46" t="s">
        <v>1075</v>
      </c>
      <c r="D1377" s="40" t="s">
        <v>1076</v>
      </c>
      <c r="E1377" s="41" t="s">
        <v>117</v>
      </c>
      <c r="F1377" s="59" t="s">
        <v>969</v>
      </c>
      <c r="G1377" s="40" t="s">
        <v>970</v>
      </c>
      <c r="H1377" s="40" t="s">
        <v>971</v>
      </c>
      <c r="I1377" s="49">
        <v>1</v>
      </c>
      <c r="J1377" s="40" t="s">
        <v>26</v>
      </c>
      <c r="K1377" s="40" t="s">
        <v>1046</v>
      </c>
      <c r="L1377" s="79">
        <v>41417</v>
      </c>
      <c r="M1377" s="45">
        <v>8</v>
      </c>
      <c r="N1377" s="71">
        <v>1540000</v>
      </c>
      <c r="O1377" s="50">
        <v>12320000</v>
      </c>
    </row>
    <row r="1378" spans="1:15" s="25" customFormat="1" ht="60" customHeight="1" x14ac:dyDescent="0.2">
      <c r="A1378" s="40" t="s">
        <v>1074</v>
      </c>
      <c r="B1378" s="39">
        <v>1371</v>
      </c>
      <c r="C1378" s="46" t="s">
        <v>1075</v>
      </c>
      <c r="D1378" s="40" t="s">
        <v>1076</v>
      </c>
      <c r="E1378" s="41" t="s">
        <v>117</v>
      </c>
      <c r="F1378" s="59" t="s">
        <v>969</v>
      </c>
      <c r="G1378" s="40" t="s">
        <v>970</v>
      </c>
      <c r="H1378" s="40" t="s">
        <v>971</v>
      </c>
      <c r="I1378" s="49">
        <v>1</v>
      </c>
      <c r="J1378" s="40" t="s">
        <v>26</v>
      </c>
      <c r="K1378" s="40" t="s">
        <v>1046</v>
      </c>
      <c r="L1378" s="79">
        <v>41400</v>
      </c>
      <c r="M1378" s="45">
        <v>9</v>
      </c>
      <c r="N1378" s="71">
        <v>1960000</v>
      </c>
      <c r="O1378" s="50">
        <v>17640000</v>
      </c>
    </row>
    <row r="1379" spans="1:15" s="25" customFormat="1" ht="60" customHeight="1" x14ac:dyDescent="0.2">
      <c r="A1379" s="40" t="s">
        <v>1074</v>
      </c>
      <c r="B1379" s="39">
        <v>1372</v>
      </c>
      <c r="C1379" s="46" t="s">
        <v>1075</v>
      </c>
      <c r="D1379" s="40" t="s">
        <v>1076</v>
      </c>
      <c r="E1379" s="41" t="s">
        <v>117</v>
      </c>
      <c r="F1379" s="59" t="s">
        <v>969</v>
      </c>
      <c r="G1379" s="40" t="s">
        <v>970</v>
      </c>
      <c r="H1379" s="40" t="s">
        <v>971</v>
      </c>
      <c r="I1379" s="49">
        <v>1</v>
      </c>
      <c r="J1379" s="40" t="s">
        <v>26</v>
      </c>
      <c r="K1379" s="40" t="s">
        <v>1084</v>
      </c>
      <c r="L1379" s="79">
        <v>41400</v>
      </c>
      <c r="M1379" s="45">
        <v>9</v>
      </c>
      <c r="N1379" s="71">
        <v>2290000</v>
      </c>
      <c r="O1379" s="50">
        <v>20610000</v>
      </c>
    </row>
    <row r="1380" spans="1:15" s="25" customFormat="1" ht="60" customHeight="1" x14ac:dyDescent="0.2">
      <c r="A1380" s="40" t="s">
        <v>1074</v>
      </c>
      <c r="B1380" s="39">
        <v>1373</v>
      </c>
      <c r="C1380" s="46" t="s">
        <v>1075</v>
      </c>
      <c r="D1380" s="40" t="s">
        <v>1076</v>
      </c>
      <c r="E1380" s="41" t="s">
        <v>117</v>
      </c>
      <c r="F1380" s="59" t="s">
        <v>969</v>
      </c>
      <c r="G1380" s="40" t="s">
        <v>970</v>
      </c>
      <c r="H1380" s="40" t="s">
        <v>971</v>
      </c>
      <c r="I1380" s="49">
        <v>1</v>
      </c>
      <c r="J1380" s="40" t="s">
        <v>26</v>
      </c>
      <c r="K1380" s="40" t="s">
        <v>1085</v>
      </c>
      <c r="L1380" s="79">
        <v>41332</v>
      </c>
      <c r="M1380" s="45">
        <v>11</v>
      </c>
      <c r="N1380" s="71">
        <v>8000000</v>
      </c>
      <c r="O1380" s="71">
        <v>88000000</v>
      </c>
    </row>
    <row r="1381" spans="1:15" s="25" customFormat="1" ht="60" customHeight="1" x14ac:dyDescent="0.2">
      <c r="A1381" s="40" t="s">
        <v>1074</v>
      </c>
      <c r="B1381" s="39">
        <v>1374</v>
      </c>
      <c r="C1381" s="46" t="s">
        <v>1075</v>
      </c>
      <c r="D1381" s="40" t="s">
        <v>1076</v>
      </c>
      <c r="E1381" s="41" t="s">
        <v>117</v>
      </c>
      <c r="F1381" s="59" t="s">
        <v>969</v>
      </c>
      <c r="G1381" s="40" t="s">
        <v>970</v>
      </c>
      <c r="H1381" s="40" t="s">
        <v>971</v>
      </c>
      <c r="I1381" s="40">
        <v>0</v>
      </c>
      <c r="J1381" s="40" t="s">
        <v>26</v>
      </c>
      <c r="K1381" s="40" t="s">
        <v>1086</v>
      </c>
      <c r="L1381" s="79">
        <v>41374</v>
      </c>
      <c r="M1381" s="45">
        <v>10</v>
      </c>
      <c r="N1381" s="71">
        <v>2110000</v>
      </c>
      <c r="O1381" s="71">
        <v>21350000</v>
      </c>
    </row>
    <row r="1382" spans="1:15" s="25" customFormat="1" ht="60" customHeight="1" x14ac:dyDescent="0.2">
      <c r="A1382" s="40" t="s">
        <v>1074</v>
      </c>
      <c r="B1382" s="39">
        <v>1375</v>
      </c>
      <c r="C1382" s="46" t="s">
        <v>1075</v>
      </c>
      <c r="D1382" s="40" t="s">
        <v>1076</v>
      </c>
      <c r="E1382" s="41" t="s">
        <v>117</v>
      </c>
      <c r="F1382" s="59" t="s">
        <v>969</v>
      </c>
      <c r="G1382" s="40" t="s">
        <v>970</v>
      </c>
      <c r="H1382" s="40" t="s">
        <v>971</v>
      </c>
      <c r="I1382" s="40">
        <v>0</v>
      </c>
      <c r="J1382" s="40" t="s">
        <v>26</v>
      </c>
      <c r="K1382" s="40" t="s">
        <v>1087</v>
      </c>
      <c r="L1382" s="79">
        <v>41418</v>
      </c>
      <c r="M1382" s="45">
        <v>8</v>
      </c>
      <c r="N1382" s="71">
        <v>1960000</v>
      </c>
      <c r="O1382" s="71">
        <v>15680000</v>
      </c>
    </row>
    <row r="1383" spans="1:15" s="25" customFormat="1" ht="60" customHeight="1" x14ac:dyDescent="0.2">
      <c r="A1383" s="40" t="s">
        <v>1074</v>
      </c>
      <c r="B1383" s="39">
        <v>1376</v>
      </c>
      <c r="C1383" s="46" t="s">
        <v>1075</v>
      </c>
      <c r="D1383" s="40" t="s">
        <v>1076</v>
      </c>
      <c r="E1383" s="41" t="s">
        <v>117</v>
      </c>
      <c r="F1383" s="59" t="s">
        <v>969</v>
      </c>
      <c r="G1383" s="40" t="s">
        <v>970</v>
      </c>
      <c r="H1383" s="40" t="s">
        <v>1072</v>
      </c>
      <c r="I1383" s="40">
        <v>0</v>
      </c>
      <c r="J1383" s="40" t="s">
        <v>26</v>
      </c>
      <c r="K1383" s="40" t="s">
        <v>1088</v>
      </c>
      <c r="L1383" s="79">
        <v>41598</v>
      </c>
      <c r="M1383" s="45">
        <v>1</v>
      </c>
      <c r="N1383" s="71">
        <v>20000000</v>
      </c>
      <c r="O1383" s="71">
        <v>20000000</v>
      </c>
    </row>
    <row r="1384" spans="1:15" s="25" customFormat="1" ht="60" customHeight="1" x14ac:dyDescent="0.2">
      <c r="A1384" s="40" t="s">
        <v>1089</v>
      </c>
      <c r="B1384" s="39">
        <v>1377</v>
      </c>
      <c r="C1384" s="46" t="s">
        <v>1090</v>
      </c>
      <c r="D1384" s="40" t="s">
        <v>1091</v>
      </c>
      <c r="E1384" s="41" t="s">
        <v>117</v>
      </c>
      <c r="F1384" s="40" t="s">
        <v>31</v>
      </c>
      <c r="G1384" s="40" t="s">
        <v>32</v>
      </c>
      <c r="H1384" s="40" t="s">
        <v>33</v>
      </c>
      <c r="I1384" s="49">
        <v>1</v>
      </c>
      <c r="J1384" s="40" t="s">
        <v>26</v>
      </c>
      <c r="K1384" s="40" t="s">
        <v>1092</v>
      </c>
      <c r="L1384" s="79">
        <v>41598</v>
      </c>
      <c r="M1384" s="45">
        <v>1</v>
      </c>
      <c r="N1384" s="71" t="s">
        <v>35</v>
      </c>
      <c r="O1384" s="71">
        <v>29600000</v>
      </c>
    </row>
    <row r="1385" spans="1:15" s="25" customFormat="1" ht="60" customHeight="1" x14ac:dyDescent="0.2">
      <c r="A1385" s="40" t="s">
        <v>1089</v>
      </c>
      <c r="B1385" s="39">
        <v>1378</v>
      </c>
      <c r="C1385" s="46" t="s">
        <v>1090</v>
      </c>
      <c r="D1385" s="40" t="s">
        <v>1091</v>
      </c>
      <c r="E1385" s="41" t="s">
        <v>117</v>
      </c>
      <c r="F1385" s="40" t="s">
        <v>31</v>
      </c>
      <c r="G1385" s="40" t="s">
        <v>32</v>
      </c>
      <c r="H1385" s="40" t="s">
        <v>33</v>
      </c>
      <c r="I1385" s="49">
        <v>1</v>
      </c>
      <c r="J1385" s="40" t="s">
        <v>26</v>
      </c>
      <c r="K1385" s="40" t="s">
        <v>1093</v>
      </c>
      <c r="L1385" s="79">
        <v>41589</v>
      </c>
      <c r="M1385" s="45">
        <v>3</v>
      </c>
      <c r="N1385" s="71" t="s">
        <v>35</v>
      </c>
      <c r="O1385" s="71">
        <v>30400000</v>
      </c>
    </row>
    <row r="1386" spans="1:15" s="25" customFormat="1" ht="60" customHeight="1" x14ac:dyDescent="0.2">
      <c r="A1386" s="40" t="s">
        <v>1094</v>
      </c>
      <c r="B1386" s="39">
        <v>1379</v>
      </c>
      <c r="C1386" s="40" t="s">
        <v>1095</v>
      </c>
      <c r="D1386" s="40" t="s">
        <v>1096</v>
      </c>
      <c r="E1386" s="40" t="s">
        <v>22</v>
      </c>
      <c r="F1386" s="59" t="s">
        <v>969</v>
      </c>
      <c r="G1386" s="40" t="s">
        <v>970</v>
      </c>
      <c r="H1386" s="40" t="s">
        <v>971</v>
      </c>
      <c r="I1386" s="40">
        <v>1</v>
      </c>
      <c r="J1386" s="40" t="s">
        <v>26</v>
      </c>
      <c r="K1386" s="40" t="s">
        <v>1097</v>
      </c>
      <c r="L1386" s="58">
        <v>41319</v>
      </c>
      <c r="M1386" s="45">
        <v>12</v>
      </c>
      <c r="N1386" s="80">
        <v>4900000</v>
      </c>
      <c r="O1386" s="80">
        <v>58800000</v>
      </c>
    </row>
    <row r="1387" spans="1:15" s="25" customFormat="1" ht="60" customHeight="1" x14ac:dyDescent="0.2">
      <c r="A1387" s="40" t="s">
        <v>1094</v>
      </c>
      <c r="B1387" s="39">
        <v>1380</v>
      </c>
      <c r="C1387" s="40" t="s">
        <v>1095</v>
      </c>
      <c r="D1387" s="40" t="s">
        <v>1096</v>
      </c>
      <c r="E1387" s="40" t="s">
        <v>22</v>
      </c>
      <c r="F1387" s="59" t="s">
        <v>969</v>
      </c>
      <c r="G1387" s="40" t="s">
        <v>970</v>
      </c>
      <c r="H1387" s="40" t="s">
        <v>971</v>
      </c>
      <c r="I1387" s="40">
        <v>1</v>
      </c>
      <c r="J1387" s="40" t="s">
        <v>26</v>
      </c>
      <c r="K1387" s="40" t="s">
        <v>1098</v>
      </c>
      <c r="L1387" s="58">
        <v>41320</v>
      </c>
      <c r="M1387" s="45">
        <v>12</v>
      </c>
      <c r="N1387" s="80">
        <v>4900000</v>
      </c>
      <c r="O1387" s="80">
        <v>58800000</v>
      </c>
    </row>
    <row r="1388" spans="1:15" s="25" customFormat="1" ht="60" customHeight="1" x14ac:dyDescent="0.2">
      <c r="A1388" s="40" t="s">
        <v>1094</v>
      </c>
      <c r="B1388" s="39">
        <v>1381</v>
      </c>
      <c r="C1388" s="40" t="s">
        <v>1095</v>
      </c>
      <c r="D1388" s="40" t="s">
        <v>1096</v>
      </c>
      <c r="E1388" s="40" t="s">
        <v>22</v>
      </c>
      <c r="F1388" s="59" t="s">
        <v>969</v>
      </c>
      <c r="G1388" s="40" t="s">
        <v>970</v>
      </c>
      <c r="H1388" s="40" t="s">
        <v>971</v>
      </c>
      <c r="I1388" s="40">
        <v>1</v>
      </c>
      <c r="J1388" s="40" t="s">
        <v>26</v>
      </c>
      <c r="K1388" s="40" t="s">
        <v>1099</v>
      </c>
      <c r="L1388" s="58">
        <v>41320</v>
      </c>
      <c r="M1388" s="45">
        <v>12</v>
      </c>
      <c r="N1388" s="80">
        <v>2110000</v>
      </c>
      <c r="O1388" s="80">
        <v>25320000</v>
      </c>
    </row>
    <row r="1389" spans="1:15" s="25" customFormat="1" ht="60" customHeight="1" x14ac:dyDescent="0.2">
      <c r="A1389" s="40" t="s">
        <v>1094</v>
      </c>
      <c r="B1389" s="39">
        <v>1382</v>
      </c>
      <c r="C1389" s="40" t="s">
        <v>1095</v>
      </c>
      <c r="D1389" s="40" t="s">
        <v>1096</v>
      </c>
      <c r="E1389" s="40" t="s">
        <v>22</v>
      </c>
      <c r="F1389" s="59" t="s">
        <v>969</v>
      </c>
      <c r="G1389" s="40" t="s">
        <v>970</v>
      </c>
      <c r="H1389" s="40" t="s">
        <v>971</v>
      </c>
      <c r="I1389" s="40">
        <v>1</v>
      </c>
      <c r="J1389" s="40" t="s">
        <v>26</v>
      </c>
      <c r="K1389" s="40" t="s">
        <v>1100</v>
      </c>
      <c r="L1389" s="58">
        <v>41355</v>
      </c>
      <c r="M1389" s="45">
        <v>12</v>
      </c>
      <c r="N1389" s="80">
        <v>2110000</v>
      </c>
      <c r="O1389" s="80">
        <v>25320000</v>
      </c>
    </row>
    <row r="1390" spans="1:15" s="25" customFormat="1" ht="60" customHeight="1" x14ac:dyDescent="0.2">
      <c r="A1390" s="40" t="s">
        <v>1094</v>
      </c>
      <c r="B1390" s="39">
        <v>1383</v>
      </c>
      <c r="C1390" s="40" t="s">
        <v>1095</v>
      </c>
      <c r="D1390" s="40" t="s">
        <v>1096</v>
      </c>
      <c r="E1390" s="40" t="s">
        <v>22</v>
      </c>
      <c r="F1390" s="59" t="s">
        <v>969</v>
      </c>
      <c r="G1390" s="40" t="s">
        <v>970</v>
      </c>
      <c r="H1390" s="40" t="s">
        <v>971</v>
      </c>
      <c r="I1390" s="40">
        <v>1</v>
      </c>
      <c r="J1390" s="40" t="s">
        <v>26</v>
      </c>
      <c r="K1390" s="40" t="s">
        <v>1101</v>
      </c>
      <c r="L1390" s="58">
        <v>41331</v>
      </c>
      <c r="M1390" s="45">
        <v>9.4407582938388597</v>
      </c>
      <c r="N1390" s="80">
        <v>2110000</v>
      </c>
      <c r="O1390" s="80">
        <v>19920000</v>
      </c>
    </row>
    <row r="1391" spans="1:15" s="25" customFormat="1" ht="60" customHeight="1" x14ac:dyDescent="0.2">
      <c r="A1391" s="40" t="s">
        <v>1094</v>
      </c>
      <c r="B1391" s="39">
        <v>1384</v>
      </c>
      <c r="C1391" s="40" t="s">
        <v>1095</v>
      </c>
      <c r="D1391" s="40" t="s">
        <v>1096</v>
      </c>
      <c r="E1391" s="40" t="s">
        <v>22</v>
      </c>
      <c r="F1391" s="40" t="s">
        <v>969</v>
      </c>
      <c r="G1391" s="40" t="s">
        <v>970</v>
      </c>
      <c r="H1391" s="40" t="s">
        <v>971</v>
      </c>
      <c r="I1391" s="40">
        <v>1</v>
      </c>
      <c r="J1391" s="40" t="s">
        <v>26</v>
      </c>
      <c r="K1391" s="40" t="s">
        <v>1101</v>
      </c>
      <c r="L1391" s="58">
        <v>41331</v>
      </c>
      <c r="M1391" s="45">
        <v>2.5592417061611399</v>
      </c>
      <c r="N1391" s="80">
        <v>2110000</v>
      </c>
      <c r="O1391" s="80">
        <v>5400000</v>
      </c>
    </row>
    <row r="1392" spans="1:15" s="25" customFormat="1" ht="60" customHeight="1" x14ac:dyDescent="0.2">
      <c r="A1392" s="40" t="s">
        <v>1094</v>
      </c>
      <c r="B1392" s="39">
        <v>1385</v>
      </c>
      <c r="C1392" s="40" t="s">
        <v>1095</v>
      </c>
      <c r="D1392" s="40" t="s">
        <v>1096</v>
      </c>
      <c r="E1392" s="40" t="s">
        <v>22</v>
      </c>
      <c r="F1392" s="40" t="s">
        <v>31</v>
      </c>
      <c r="G1392" s="40" t="s">
        <v>1102</v>
      </c>
      <c r="H1392" s="40" t="s">
        <v>1103</v>
      </c>
      <c r="I1392" s="40">
        <v>1</v>
      </c>
      <c r="J1392" s="40" t="s">
        <v>26</v>
      </c>
      <c r="K1392" s="40" t="s">
        <v>1104</v>
      </c>
      <c r="L1392" s="58">
        <v>41487</v>
      </c>
      <c r="M1392" s="45">
        <v>12</v>
      </c>
      <c r="N1392" s="80">
        <v>122980000</v>
      </c>
      <c r="O1392" s="80">
        <v>122980000</v>
      </c>
    </row>
    <row r="1393" spans="1:15" s="25" customFormat="1" ht="60" customHeight="1" x14ac:dyDescent="0.2">
      <c r="A1393" s="40" t="s">
        <v>1094</v>
      </c>
      <c r="B1393" s="39">
        <v>1386</v>
      </c>
      <c r="C1393" s="40" t="s">
        <v>1095</v>
      </c>
      <c r="D1393" s="40" t="s">
        <v>1096</v>
      </c>
      <c r="E1393" s="40" t="s">
        <v>22</v>
      </c>
      <c r="F1393" s="40" t="s">
        <v>31</v>
      </c>
      <c r="G1393" s="40" t="s">
        <v>1102</v>
      </c>
      <c r="H1393" s="40" t="s">
        <v>1103</v>
      </c>
      <c r="I1393" s="40">
        <v>1</v>
      </c>
      <c r="J1393" s="40" t="s">
        <v>26</v>
      </c>
      <c r="K1393" s="40" t="s">
        <v>1105</v>
      </c>
      <c r="L1393" s="58">
        <v>41477</v>
      </c>
      <c r="M1393" s="45">
        <v>6</v>
      </c>
      <c r="N1393" s="80">
        <v>80000000</v>
      </c>
      <c r="O1393" s="80">
        <v>80000000</v>
      </c>
    </row>
    <row r="1394" spans="1:15" s="25" customFormat="1" ht="60" customHeight="1" x14ac:dyDescent="0.2">
      <c r="A1394" s="40" t="s">
        <v>1094</v>
      </c>
      <c r="B1394" s="39">
        <v>1387</v>
      </c>
      <c r="C1394" s="40" t="s">
        <v>1106</v>
      </c>
      <c r="D1394" s="40" t="s">
        <v>1107</v>
      </c>
      <c r="E1394" s="40" t="s">
        <v>22</v>
      </c>
      <c r="F1394" s="40" t="s">
        <v>31</v>
      </c>
      <c r="G1394" s="59" t="s">
        <v>1102</v>
      </c>
      <c r="H1394" s="59" t="s">
        <v>1103</v>
      </c>
      <c r="I1394" s="40">
        <v>1</v>
      </c>
      <c r="J1394" s="40" t="s">
        <v>26</v>
      </c>
      <c r="K1394" s="40" t="s">
        <v>1108</v>
      </c>
      <c r="L1394" s="58">
        <v>41519</v>
      </c>
      <c r="M1394" s="49">
        <v>7</v>
      </c>
      <c r="N1394" s="80">
        <v>2442661.7142857099</v>
      </c>
      <c r="O1394" s="80">
        <v>17098632</v>
      </c>
    </row>
    <row r="1395" spans="1:15" s="25" customFormat="1" ht="60" customHeight="1" x14ac:dyDescent="0.2">
      <c r="A1395" s="40" t="s">
        <v>1094</v>
      </c>
      <c r="B1395" s="39">
        <v>1388</v>
      </c>
      <c r="C1395" s="40" t="s">
        <v>1095</v>
      </c>
      <c r="D1395" s="40" t="s">
        <v>1096</v>
      </c>
      <c r="E1395" s="40" t="s">
        <v>22</v>
      </c>
      <c r="F1395" s="40" t="s">
        <v>31</v>
      </c>
      <c r="G1395" s="40" t="s">
        <v>32</v>
      </c>
      <c r="H1395" s="59" t="s">
        <v>1068</v>
      </c>
      <c r="I1395" s="40">
        <v>1</v>
      </c>
      <c r="J1395" s="40" t="s">
        <v>26</v>
      </c>
      <c r="K1395" s="40" t="s">
        <v>1109</v>
      </c>
      <c r="L1395" s="58">
        <v>41519</v>
      </c>
      <c r="M1395" s="49">
        <v>12</v>
      </c>
      <c r="N1395" s="80">
        <v>2100000</v>
      </c>
      <c r="O1395" s="80">
        <v>2100000</v>
      </c>
    </row>
    <row r="1396" spans="1:15" s="25" customFormat="1" ht="60" customHeight="1" x14ac:dyDescent="0.2">
      <c r="A1396" s="40" t="s">
        <v>1094</v>
      </c>
      <c r="B1396" s="39">
        <v>1389</v>
      </c>
      <c r="C1396" s="40" t="s">
        <v>1110</v>
      </c>
      <c r="D1396" s="40" t="s">
        <v>1111</v>
      </c>
      <c r="E1396" s="40" t="s">
        <v>22</v>
      </c>
      <c r="F1396" s="40" t="s">
        <v>969</v>
      </c>
      <c r="G1396" s="40" t="s">
        <v>970</v>
      </c>
      <c r="H1396" s="59" t="s">
        <v>971</v>
      </c>
      <c r="I1396" s="40">
        <v>1</v>
      </c>
      <c r="J1396" s="40" t="s">
        <v>26</v>
      </c>
      <c r="K1396" s="40" t="s">
        <v>1112</v>
      </c>
      <c r="L1396" s="48">
        <v>41440</v>
      </c>
      <c r="M1396" s="49">
        <v>12</v>
      </c>
      <c r="N1396" s="80">
        <v>6300000</v>
      </c>
      <c r="O1396" s="80">
        <v>75600000</v>
      </c>
    </row>
    <row r="1397" spans="1:15" s="25" customFormat="1" ht="60" customHeight="1" x14ac:dyDescent="0.2">
      <c r="A1397" s="40" t="s">
        <v>1094</v>
      </c>
      <c r="B1397" s="39">
        <v>1390</v>
      </c>
      <c r="C1397" s="40" t="s">
        <v>1110</v>
      </c>
      <c r="D1397" s="40" t="s">
        <v>1111</v>
      </c>
      <c r="E1397" s="40" t="s">
        <v>22</v>
      </c>
      <c r="F1397" s="40" t="s">
        <v>969</v>
      </c>
      <c r="G1397" s="40" t="s">
        <v>970</v>
      </c>
      <c r="H1397" s="59" t="s">
        <v>971</v>
      </c>
      <c r="I1397" s="40">
        <v>1</v>
      </c>
      <c r="J1397" s="40" t="s">
        <v>26</v>
      </c>
      <c r="K1397" s="40" t="s">
        <v>1113</v>
      </c>
      <c r="L1397" s="48">
        <v>41409</v>
      </c>
      <c r="M1397" s="49">
        <v>10.5</v>
      </c>
      <c r="N1397" s="80">
        <v>2110000</v>
      </c>
      <c r="O1397" s="80">
        <v>22155000</v>
      </c>
    </row>
    <row r="1398" spans="1:15" s="25" customFormat="1" ht="60" customHeight="1" x14ac:dyDescent="0.2">
      <c r="A1398" s="40" t="s">
        <v>1094</v>
      </c>
      <c r="B1398" s="39">
        <v>1391</v>
      </c>
      <c r="C1398" s="40" t="s">
        <v>1110</v>
      </c>
      <c r="D1398" s="40" t="s">
        <v>1111</v>
      </c>
      <c r="E1398" s="40" t="s">
        <v>22</v>
      </c>
      <c r="F1398" s="59" t="s">
        <v>969</v>
      </c>
      <c r="G1398" s="40" t="s">
        <v>970</v>
      </c>
      <c r="H1398" s="40" t="s">
        <v>971</v>
      </c>
      <c r="I1398" s="40">
        <v>1</v>
      </c>
      <c r="J1398" s="40" t="s">
        <v>26</v>
      </c>
      <c r="K1398" s="40" t="s">
        <v>1114</v>
      </c>
      <c r="L1398" s="48">
        <v>41440</v>
      </c>
      <c r="M1398" s="45">
        <v>1.3820960698689999</v>
      </c>
      <c r="N1398" s="80">
        <v>2290000</v>
      </c>
      <c r="O1398" s="80">
        <v>3165000</v>
      </c>
    </row>
    <row r="1399" spans="1:15" s="25" customFormat="1" ht="60" customHeight="1" x14ac:dyDescent="0.2">
      <c r="A1399" s="40" t="s">
        <v>1094</v>
      </c>
      <c r="B1399" s="39">
        <v>1392</v>
      </c>
      <c r="C1399" s="40" t="s">
        <v>1110</v>
      </c>
      <c r="D1399" s="40" t="s">
        <v>1111</v>
      </c>
      <c r="E1399" s="40" t="s">
        <v>22</v>
      </c>
      <c r="F1399" s="40" t="s">
        <v>31</v>
      </c>
      <c r="G1399" s="40" t="s">
        <v>1102</v>
      </c>
      <c r="H1399" s="40" t="s">
        <v>1103</v>
      </c>
      <c r="I1399" s="40">
        <v>1</v>
      </c>
      <c r="J1399" s="40" t="s">
        <v>26</v>
      </c>
      <c r="K1399" s="40" t="s">
        <v>1104</v>
      </c>
      <c r="L1399" s="48">
        <v>41440</v>
      </c>
      <c r="M1399" s="45">
        <v>1</v>
      </c>
      <c r="N1399" s="80">
        <v>50000000</v>
      </c>
      <c r="O1399" s="80">
        <v>153000000</v>
      </c>
    </row>
    <row r="1400" spans="1:15" s="25" customFormat="1" ht="60" customHeight="1" x14ac:dyDescent="0.2">
      <c r="A1400" s="40" t="s">
        <v>1094</v>
      </c>
      <c r="B1400" s="39">
        <v>1393</v>
      </c>
      <c r="C1400" s="40" t="s">
        <v>1106</v>
      </c>
      <c r="D1400" s="40" t="s">
        <v>1107</v>
      </c>
      <c r="E1400" s="40" t="s">
        <v>22</v>
      </c>
      <c r="F1400" s="40" t="s">
        <v>31</v>
      </c>
      <c r="G1400" s="40" t="s">
        <v>1102</v>
      </c>
      <c r="H1400" s="40" t="s">
        <v>1103</v>
      </c>
      <c r="I1400" s="40">
        <v>1</v>
      </c>
      <c r="J1400" s="40" t="s">
        <v>26</v>
      </c>
      <c r="K1400" s="40" t="s">
        <v>1115</v>
      </c>
      <c r="L1400" s="48">
        <v>41487</v>
      </c>
      <c r="M1400" s="49">
        <v>1</v>
      </c>
      <c r="N1400" s="80">
        <v>62433057</v>
      </c>
      <c r="O1400" s="80">
        <v>62433057</v>
      </c>
    </row>
    <row r="1401" spans="1:15" s="25" customFormat="1" ht="60" customHeight="1" x14ac:dyDescent="0.2">
      <c r="A1401" s="40" t="s">
        <v>1094</v>
      </c>
      <c r="B1401" s="39">
        <v>1394</v>
      </c>
      <c r="C1401" s="40" t="s">
        <v>1106</v>
      </c>
      <c r="D1401" s="40" t="s">
        <v>1116</v>
      </c>
      <c r="E1401" s="40" t="s">
        <v>22</v>
      </c>
      <c r="F1401" s="40" t="s">
        <v>31</v>
      </c>
      <c r="G1401" s="59" t="s">
        <v>1102</v>
      </c>
      <c r="H1401" s="59" t="s">
        <v>1103</v>
      </c>
      <c r="I1401" s="40">
        <v>1</v>
      </c>
      <c r="J1401" s="40" t="s">
        <v>26</v>
      </c>
      <c r="K1401" s="40" t="s">
        <v>1117</v>
      </c>
      <c r="L1401" s="48">
        <v>41409</v>
      </c>
      <c r="M1401" s="49">
        <v>5</v>
      </c>
      <c r="N1401" s="80">
        <v>22400000</v>
      </c>
      <c r="O1401" s="80">
        <v>112000000</v>
      </c>
    </row>
    <row r="1402" spans="1:15" s="25" customFormat="1" ht="60" customHeight="1" x14ac:dyDescent="0.2">
      <c r="A1402" s="40" t="s">
        <v>1094</v>
      </c>
      <c r="B1402" s="39">
        <v>1395</v>
      </c>
      <c r="C1402" s="40" t="s">
        <v>1106</v>
      </c>
      <c r="D1402" s="40" t="s">
        <v>1107</v>
      </c>
      <c r="E1402" s="40" t="s">
        <v>22</v>
      </c>
      <c r="F1402" s="40" t="s">
        <v>969</v>
      </c>
      <c r="G1402" s="40" t="s">
        <v>970</v>
      </c>
      <c r="H1402" s="59" t="s">
        <v>971</v>
      </c>
      <c r="I1402" s="40">
        <v>1</v>
      </c>
      <c r="J1402" s="40" t="s">
        <v>26</v>
      </c>
      <c r="K1402" s="40" t="s">
        <v>1118</v>
      </c>
      <c r="L1402" s="48">
        <v>41320</v>
      </c>
      <c r="M1402" s="49">
        <v>9</v>
      </c>
      <c r="N1402" s="80">
        <v>9300000</v>
      </c>
      <c r="O1402" s="80">
        <v>83700000</v>
      </c>
    </row>
    <row r="1403" spans="1:15" s="25" customFormat="1" ht="60" customHeight="1" x14ac:dyDescent="0.2">
      <c r="A1403" s="40" t="s">
        <v>1094</v>
      </c>
      <c r="B1403" s="39">
        <v>1396</v>
      </c>
      <c r="C1403" s="40" t="s">
        <v>1106</v>
      </c>
      <c r="D1403" s="40" t="s">
        <v>1107</v>
      </c>
      <c r="E1403" s="40" t="s">
        <v>22</v>
      </c>
      <c r="F1403" s="40" t="s">
        <v>969</v>
      </c>
      <c r="G1403" s="40" t="s">
        <v>970</v>
      </c>
      <c r="H1403" s="40" t="s">
        <v>971</v>
      </c>
      <c r="I1403" s="40">
        <v>1</v>
      </c>
      <c r="J1403" s="40" t="s">
        <v>26</v>
      </c>
      <c r="K1403" s="40" t="s">
        <v>1119</v>
      </c>
      <c r="L1403" s="48">
        <v>41320</v>
      </c>
      <c r="M1403" s="49">
        <v>2.0203791469194301</v>
      </c>
      <c r="N1403" s="80">
        <v>2110000</v>
      </c>
      <c r="O1403" s="80">
        <v>4263000</v>
      </c>
    </row>
    <row r="1404" spans="1:15" s="25" customFormat="1" ht="60" customHeight="1" x14ac:dyDescent="0.2">
      <c r="A1404" s="40" t="s">
        <v>1094</v>
      </c>
      <c r="B1404" s="39">
        <v>1397</v>
      </c>
      <c r="C1404" s="40" t="s">
        <v>1106</v>
      </c>
      <c r="D1404" s="40" t="s">
        <v>1107</v>
      </c>
      <c r="E1404" s="40" t="s">
        <v>22</v>
      </c>
      <c r="F1404" s="40" t="s">
        <v>969</v>
      </c>
      <c r="G1404" s="40" t="s">
        <v>970</v>
      </c>
      <c r="H1404" s="59" t="s">
        <v>971</v>
      </c>
      <c r="I1404" s="40">
        <v>1</v>
      </c>
      <c r="J1404" s="40" t="s">
        <v>26</v>
      </c>
      <c r="K1404" s="40" t="s">
        <v>1118</v>
      </c>
      <c r="L1404" s="58">
        <v>41348</v>
      </c>
      <c r="M1404" s="49">
        <v>2</v>
      </c>
      <c r="N1404" s="80">
        <v>9300000</v>
      </c>
      <c r="O1404" s="80">
        <v>18600000</v>
      </c>
    </row>
    <row r="1405" spans="1:15" s="25" customFormat="1" ht="60" customHeight="1" x14ac:dyDescent="0.2">
      <c r="A1405" s="40" t="s">
        <v>1094</v>
      </c>
      <c r="B1405" s="39">
        <v>1398</v>
      </c>
      <c r="C1405" s="40" t="s">
        <v>1106</v>
      </c>
      <c r="D1405" s="40" t="s">
        <v>1107</v>
      </c>
      <c r="E1405" s="40" t="s">
        <v>22</v>
      </c>
      <c r="F1405" s="40" t="s">
        <v>969</v>
      </c>
      <c r="G1405" s="40" t="s">
        <v>970</v>
      </c>
      <c r="H1405" s="59" t="s">
        <v>971</v>
      </c>
      <c r="I1405" s="40">
        <v>1</v>
      </c>
      <c r="J1405" s="40" t="s">
        <v>26</v>
      </c>
      <c r="K1405" s="40" t="s">
        <v>1118</v>
      </c>
      <c r="L1405" s="58">
        <v>41348</v>
      </c>
      <c r="M1405" s="45">
        <v>1</v>
      </c>
      <c r="N1405" s="80">
        <v>9300000</v>
      </c>
      <c r="O1405" s="80">
        <v>9300000</v>
      </c>
    </row>
    <row r="1406" spans="1:15" s="25" customFormat="1" ht="60" customHeight="1" x14ac:dyDescent="0.2">
      <c r="A1406" s="40" t="s">
        <v>1094</v>
      </c>
      <c r="B1406" s="39">
        <v>1399</v>
      </c>
      <c r="C1406" s="40" t="s">
        <v>1106</v>
      </c>
      <c r="D1406" s="40" t="s">
        <v>1107</v>
      </c>
      <c r="E1406" s="40" t="s">
        <v>22</v>
      </c>
      <c r="F1406" s="40" t="s">
        <v>969</v>
      </c>
      <c r="G1406" s="40" t="s">
        <v>970</v>
      </c>
      <c r="H1406" s="59" t="s">
        <v>971</v>
      </c>
      <c r="I1406" s="40">
        <v>1</v>
      </c>
      <c r="J1406" s="40" t="s">
        <v>26</v>
      </c>
      <c r="K1406" s="40" t="s">
        <v>1120</v>
      </c>
      <c r="L1406" s="48">
        <v>41331</v>
      </c>
      <c r="M1406" s="49">
        <v>3</v>
      </c>
      <c r="N1406" s="80">
        <v>6300000</v>
      </c>
      <c r="O1406" s="80">
        <v>18900000</v>
      </c>
    </row>
    <row r="1407" spans="1:15" s="25" customFormat="1" ht="60" customHeight="1" x14ac:dyDescent="0.2">
      <c r="A1407" s="40" t="s">
        <v>1094</v>
      </c>
      <c r="B1407" s="39">
        <v>1400</v>
      </c>
      <c r="C1407" s="40" t="s">
        <v>1106</v>
      </c>
      <c r="D1407" s="40" t="s">
        <v>1107</v>
      </c>
      <c r="E1407" s="40" t="s">
        <v>22</v>
      </c>
      <c r="F1407" s="59" t="s">
        <v>969</v>
      </c>
      <c r="G1407" s="40" t="s">
        <v>970</v>
      </c>
      <c r="H1407" s="40" t="s">
        <v>971</v>
      </c>
      <c r="I1407" s="40">
        <v>1</v>
      </c>
      <c r="J1407" s="40" t="s">
        <v>26</v>
      </c>
      <c r="K1407" s="40" t="s">
        <v>1120</v>
      </c>
      <c r="L1407" s="48">
        <v>41331</v>
      </c>
      <c r="M1407" s="49">
        <v>8</v>
      </c>
      <c r="N1407" s="80">
        <v>6300000</v>
      </c>
      <c r="O1407" s="80">
        <v>50400000</v>
      </c>
    </row>
    <row r="1408" spans="1:15" s="25" customFormat="1" ht="60" customHeight="1" x14ac:dyDescent="0.2">
      <c r="A1408" s="40" t="s">
        <v>1094</v>
      </c>
      <c r="B1408" s="39">
        <v>1401</v>
      </c>
      <c r="C1408" s="40" t="s">
        <v>1106</v>
      </c>
      <c r="D1408" s="40" t="s">
        <v>1107</v>
      </c>
      <c r="E1408" s="40" t="s">
        <v>22</v>
      </c>
      <c r="F1408" s="59" t="s">
        <v>969</v>
      </c>
      <c r="G1408" s="40" t="s">
        <v>970</v>
      </c>
      <c r="H1408" s="40" t="s">
        <v>971</v>
      </c>
      <c r="I1408" s="40">
        <v>1</v>
      </c>
      <c r="J1408" s="40" t="s">
        <v>26</v>
      </c>
      <c r="K1408" s="40" t="s">
        <v>1121</v>
      </c>
      <c r="L1408" s="48">
        <v>41320</v>
      </c>
      <c r="M1408" s="49">
        <v>12</v>
      </c>
      <c r="N1408" s="80">
        <v>6300000</v>
      </c>
      <c r="O1408" s="80">
        <v>75600000</v>
      </c>
    </row>
    <row r="1409" spans="1:15" s="25" customFormat="1" ht="60" customHeight="1" x14ac:dyDescent="0.2">
      <c r="A1409" s="40" t="s">
        <v>1094</v>
      </c>
      <c r="B1409" s="39">
        <v>1402</v>
      </c>
      <c r="C1409" s="40" t="s">
        <v>1106</v>
      </c>
      <c r="D1409" s="40" t="s">
        <v>1107</v>
      </c>
      <c r="E1409" s="40" t="s">
        <v>22</v>
      </c>
      <c r="F1409" s="59" t="s">
        <v>969</v>
      </c>
      <c r="G1409" s="40" t="s">
        <v>970</v>
      </c>
      <c r="H1409" s="40" t="s">
        <v>971</v>
      </c>
      <c r="I1409" s="40">
        <v>1</v>
      </c>
      <c r="J1409" s="40" t="s">
        <v>26</v>
      </c>
      <c r="K1409" s="40" t="s">
        <v>1122</v>
      </c>
      <c r="L1409" s="48">
        <v>41369</v>
      </c>
      <c r="M1409" s="45">
        <v>10</v>
      </c>
      <c r="N1409" s="80">
        <v>6300000</v>
      </c>
      <c r="O1409" s="80">
        <v>63000000</v>
      </c>
    </row>
    <row r="1410" spans="1:15" s="25" customFormat="1" ht="60" customHeight="1" x14ac:dyDescent="0.2">
      <c r="A1410" s="40" t="s">
        <v>1094</v>
      </c>
      <c r="B1410" s="39">
        <v>1403</v>
      </c>
      <c r="C1410" s="40" t="s">
        <v>1106</v>
      </c>
      <c r="D1410" s="40" t="s">
        <v>1107</v>
      </c>
      <c r="E1410" s="40" t="s">
        <v>22</v>
      </c>
      <c r="F1410" s="59" t="s">
        <v>969</v>
      </c>
      <c r="G1410" s="40" t="s">
        <v>970</v>
      </c>
      <c r="H1410" s="40" t="s">
        <v>971</v>
      </c>
      <c r="I1410" s="40">
        <v>1</v>
      </c>
      <c r="J1410" s="40" t="s">
        <v>26</v>
      </c>
      <c r="K1410" s="40" t="s">
        <v>1123</v>
      </c>
      <c r="L1410" s="48">
        <v>41332</v>
      </c>
      <c r="M1410" s="45">
        <v>4</v>
      </c>
      <c r="N1410" s="80">
        <v>4900000</v>
      </c>
      <c r="O1410" s="80">
        <v>19600000</v>
      </c>
    </row>
    <row r="1411" spans="1:15" s="25" customFormat="1" ht="60" customHeight="1" x14ac:dyDescent="0.2">
      <c r="A1411" s="40" t="s">
        <v>1094</v>
      </c>
      <c r="B1411" s="39">
        <v>1404</v>
      </c>
      <c r="C1411" s="40" t="s">
        <v>1106</v>
      </c>
      <c r="D1411" s="40" t="s">
        <v>1107</v>
      </c>
      <c r="E1411" s="40" t="s">
        <v>22</v>
      </c>
      <c r="F1411" s="59" t="s">
        <v>969</v>
      </c>
      <c r="G1411" s="40" t="s">
        <v>970</v>
      </c>
      <c r="H1411" s="40" t="s">
        <v>971</v>
      </c>
      <c r="I1411" s="40">
        <v>1</v>
      </c>
      <c r="J1411" s="40" t="s">
        <v>26</v>
      </c>
      <c r="K1411" s="40" t="s">
        <v>1124</v>
      </c>
      <c r="L1411" s="58">
        <v>41332</v>
      </c>
      <c r="M1411" s="45">
        <v>7</v>
      </c>
      <c r="N1411" s="80">
        <v>4900000</v>
      </c>
      <c r="O1411" s="80">
        <v>34300000</v>
      </c>
    </row>
    <row r="1412" spans="1:15" s="25" customFormat="1" ht="60" customHeight="1" x14ac:dyDescent="0.2">
      <c r="A1412" s="40" t="s">
        <v>1094</v>
      </c>
      <c r="B1412" s="39">
        <v>1405</v>
      </c>
      <c r="C1412" s="40" t="s">
        <v>1106</v>
      </c>
      <c r="D1412" s="40" t="s">
        <v>1107</v>
      </c>
      <c r="E1412" s="40" t="s">
        <v>22</v>
      </c>
      <c r="F1412" s="59" t="s">
        <v>969</v>
      </c>
      <c r="G1412" s="40" t="s">
        <v>970</v>
      </c>
      <c r="H1412" s="40" t="s">
        <v>971</v>
      </c>
      <c r="I1412" s="40">
        <v>1</v>
      </c>
      <c r="J1412" s="40" t="s">
        <v>26</v>
      </c>
      <c r="K1412" s="40" t="s">
        <v>1125</v>
      </c>
      <c r="L1412" s="58">
        <v>41319</v>
      </c>
      <c r="M1412" s="45">
        <v>12</v>
      </c>
      <c r="N1412" s="80">
        <v>4390000</v>
      </c>
      <c r="O1412" s="80">
        <v>52680000</v>
      </c>
    </row>
    <row r="1413" spans="1:15" s="25" customFormat="1" ht="60" customHeight="1" x14ac:dyDescent="0.2">
      <c r="A1413" s="40" t="s">
        <v>1094</v>
      </c>
      <c r="B1413" s="39">
        <v>1406</v>
      </c>
      <c r="C1413" s="40" t="s">
        <v>1106</v>
      </c>
      <c r="D1413" s="40" t="s">
        <v>1107</v>
      </c>
      <c r="E1413" s="40" t="s">
        <v>22</v>
      </c>
      <c r="F1413" s="59" t="s">
        <v>969</v>
      </c>
      <c r="G1413" s="40" t="s">
        <v>970</v>
      </c>
      <c r="H1413" s="40" t="s">
        <v>971</v>
      </c>
      <c r="I1413" s="40">
        <v>1</v>
      </c>
      <c r="J1413" s="40" t="s">
        <v>26</v>
      </c>
      <c r="K1413" s="40" t="s">
        <v>1126</v>
      </c>
      <c r="L1413" s="58">
        <v>41330</v>
      </c>
      <c r="M1413" s="45">
        <v>12</v>
      </c>
      <c r="N1413" s="80">
        <v>2990000</v>
      </c>
      <c r="O1413" s="80">
        <v>35880000</v>
      </c>
    </row>
    <row r="1414" spans="1:15" s="25" customFormat="1" ht="60" customHeight="1" x14ac:dyDescent="0.2">
      <c r="A1414" s="40" t="s">
        <v>1094</v>
      </c>
      <c r="B1414" s="39">
        <v>1407</v>
      </c>
      <c r="C1414" s="40" t="s">
        <v>1106</v>
      </c>
      <c r="D1414" s="40" t="s">
        <v>1107</v>
      </c>
      <c r="E1414" s="40" t="s">
        <v>22</v>
      </c>
      <c r="F1414" s="59" t="s">
        <v>969</v>
      </c>
      <c r="G1414" s="40" t="s">
        <v>970</v>
      </c>
      <c r="H1414" s="40" t="s">
        <v>971</v>
      </c>
      <c r="I1414" s="40">
        <v>1</v>
      </c>
      <c r="J1414" s="40" t="s">
        <v>26</v>
      </c>
      <c r="K1414" s="40" t="s">
        <v>367</v>
      </c>
      <c r="L1414" s="48">
        <v>41426</v>
      </c>
      <c r="M1414" s="45">
        <v>9</v>
      </c>
      <c r="N1414" s="80" t="s">
        <v>35</v>
      </c>
      <c r="O1414" s="80">
        <v>31345384</v>
      </c>
    </row>
    <row r="1415" spans="1:15" s="25" customFormat="1" ht="60" customHeight="1" x14ac:dyDescent="0.2">
      <c r="A1415" s="40" t="s">
        <v>1094</v>
      </c>
      <c r="B1415" s="39">
        <v>1408</v>
      </c>
      <c r="C1415" s="40" t="s">
        <v>1106</v>
      </c>
      <c r="D1415" s="40" t="s">
        <v>1107</v>
      </c>
      <c r="E1415" s="40" t="s">
        <v>22</v>
      </c>
      <c r="F1415" s="59" t="s">
        <v>969</v>
      </c>
      <c r="G1415" s="40" t="s">
        <v>970</v>
      </c>
      <c r="H1415" s="40" t="s">
        <v>971</v>
      </c>
      <c r="I1415" s="40">
        <v>1</v>
      </c>
      <c r="J1415" s="40" t="s">
        <v>26</v>
      </c>
      <c r="K1415" s="40" t="s">
        <v>1127</v>
      </c>
      <c r="L1415" s="58">
        <v>41548</v>
      </c>
      <c r="M1415" s="45">
        <v>3</v>
      </c>
      <c r="N1415" s="80">
        <v>4900000</v>
      </c>
      <c r="O1415" s="80">
        <v>14700000</v>
      </c>
    </row>
    <row r="1416" spans="1:15" s="25" customFormat="1" ht="60" customHeight="1" x14ac:dyDescent="0.2">
      <c r="A1416" s="40" t="s">
        <v>1094</v>
      </c>
      <c r="B1416" s="39">
        <v>1409</v>
      </c>
      <c r="C1416" s="40" t="s">
        <v>1106</v>
      </c>
      <c r="D1416" s="40" t="s">
        <v>1107</v>
      </c>
      <c r="E1416" s="40" t="s">
        <v>22</v>
      </c>
      <c r="F1416" s="59" t="s">
        <v>969</v>
      </c>
      <c r="G1416" s="40" t="s">
        <v>970</v>
      </c>
      <c r="H1416" s="40" t="s">
        <v>971</v>
      </c>
      <c r="I1416" s="40">
        <v>1</v>
      </c>
      <c r="J1416" s="40" t="s">
        <v>26</v>
      </c>
      <c r="K1416" s="40" t="s">
        <v>1128</v>
      </c>
      <c r="L1416" s="58">
        <v>41426</v>
      </c>
      <c r="M1416" s="45">
        <v>3</v>
      </c>
      <c r="N1416" s="80">
        <v>2110000</v>
      </c>
      <c r="O1416" s="80">
        <v>9030000</v>
      </c>
    </row>
    <row r="1417" spans="1:15" s="25" customFormat="1" ht="60" customHeight="1" x14ac:dyDescent="0.2">
      <c r="A1417" s="40" t="s">
        <v>1094</v>
      </c>
      <c r="B1417" s="39">
        <v>1410</v>
      </c>
      <c r="C1417" s="40" t="s">
        <v>1106</v>
      </c>
      <c r="D1417" s="40" t="s">
        <v>1107</v>
      </c>
      <c r="E1417" s="40" t="s">
        <v>22</v>
      </c>
      <c r="F1417" s="59" t="s">
        <v>969</v>
      </c>
      <c r="G1417" s="40" t="s">
        <v>970</v>
      </c>
      <c r="H1417" s="40" t="s">
        <v>971</v>
      </c>
      <c r="I1417" s="40">
        <v>1</v>
      </c>
      <c r="J1417" s="40" t="s">
        <v>26</v>
      </c>
      <c r="K1417" s="40" t="s">
        <v>1129</v>
      </c>
      <c r="L1417" s="58">
        <v>41426</v>
      </c>
      <c r="M1417" s="45">
        <v>3</v>
      </c>
      <c r="N1417" s="80">
        <v>2290000</v>
      </c>
      <c r="O1417" s="80">
        <v>6870000</v>
      </c>
    </row>
    <row r="1418" spans="1:15" s="25" customFormat="1" ht="60" customHeight="1" x14ac:dyDescent="0.2">
      <c r="A1418" s="40" t="s">
        <v>1094</v>
      </c>
      <c r="B1418" s="39">
        <v>1411</v>
      </c>
      <c r="C1418" s="40" t="s">
        <v>1106</v>
      </c>
      <c r="D1418" s="40" t="s">
        <v>1107</v>
      </c>
      <c r="E1418" s="40" t="s">
        <v>22</v>
      </c>
      <c r="F1418" s="59" t="s">
        <v>969</v>
      </c>
      <c r="G1418" s="40" t="s">
        <v>970</v>
      </c>
      <c r="H1418" s="40" t="s">
        <v>971</v>
      </c>
      <c r="I1418" s="40">
        <v>1</v>
      </c>
      <c r="J1418" s="40" t="s">
        <v>26</v>
      </c>
      <c r="K1418" s="40" t="s">
        <v>1130</v>
      </c>
      <c r="L1418" s="58">
        <v>41426</v>
      </c>
      <c r="M1418" s="45">
        <v>9</v>
      </c>
      <c r="N1418" s="80" t="s">
        <v>35</v>
      </c>
      <c r="O1418" s="80">
        <v>38054616</v>
      </c>
    </row>
    <row r="1419" spans="1:15" s="25" customFormat="1" ht="60" customHeight="1" x14ac:dyDescent="0.2">
      <c r="A1419" s="40" t="s">
        <v>1094</v>
      </c>
      <c r="B1419" s="39">
        <v>1412</v>
      </c>
      <c r="C1419" s="40" t="s">
        <v>1106</v>
      </c>
      <c r="D1419" s="40" t="s">
        <v>1107</v>
      </c>
      <c r="E1419" s="40" t="s">
        <v>22</v>
      </c>
      <c r="F1419" s="40" t="s">
        <v>31</v>
      </c>
      <c r="G1419" s="40" t="s">
        <v>1102</v>
      </c>
      <c r="H1419" s="40" t="s">
        <v>1103</v>
      </c>
      <c r="I1419" s="40">
        <v>1</v>
      </c>
      <c r="J1419" s="40" t="s">
        <v>26</v>
      </c>
      <c r="K1419" s="40" t="s">
        <v>1104</v>
      </c>
      <c r="L1419" s="48">
        <v>41486</v>
      </c>
      <c r="M1419" s="45">
        <v>1</v>
      </c>
      <c r="N1419" s="71">
        <v>405169059</v>
      </c>
      <c r="O1419" s="80">
        <v>405169059</v>
      </c>
    </row>
    <row r="1420" spans="1:15" s="25" customFormat="1" ht="60" customHeight="1" x14ac:dyDescent="0.2">
      <c r="A1420" s="40" t="s">
        <v>1094</v>
      </c>
      <c r="B1420" s="39">
        <v>1413</v>
      </c>
      <c r="C1420" s="40" t="s">
        <v>1106</v>
      </c>
      <c r="D1420" s="40" t="s">
        <v>1107</v>
      </c>
      <c r="E1420" s="41" t="s">
        <v>117</v>
      </c>
      <c r="F1420" s="40" t="s">
        <v>31</v>
      </c>
      <c r="G1420" s="40" t="s">
        <v>32</v>
      </c>
      <c r="H1420" s="40" t="s">
        <v>1068</v>
      </c>
      <c r="I1420" s="40">
        <v>1</v>
      </c>
      <c r="J1420" s="40" t="s">
        <v>26</v>
      </c>
      <c r="K1420" s="40" t="s">
        <v>1131</v>
      </c>
      <c r="L1420" s="48">
        <v>41332</v>
      </c>
      <c r="M1420" s="45">
        <v>1</v>
      </c>
      <c r="N1420" s="71">
        <v>129700000</v>
      </c>
      <c r="O1420" s="80">
        <v>129700000</v>
      </c>
    </row>
    <row r="1421" spans="1:15" s="25" customFormat="1" ht="60" customHeight="1" x14ac:dyDescent="0.2">
      <c r="A1421" s="40" t="s">
        <v>1094</v>
      </c>
      <c r="B1421" s="39">
        <v>1414</v>
      </c>
      <c r="C1421" s="40" t="s">
        <v>1106</v>
      </c>
      <c r="D1421" s="40" t="s">
        <v>1107</v>
      </c>
      <c r="E1421" s="40" t="s">
        <v>22</v>
      </c>
      <c r="F1421" s="40" t="s">
        <v>31</v>
      </c>
      <c r="G1421" s="59" t="s">
        <v>1102</v>
      </c>
      <c r="H1421" s="59" t="s">
        <v>1103</v>
      </c>
      <c r="I1421" s="40">
        <v>1</v>
      </c>
      <c r="J1421" s="40" t="s">
        <v>26</v>
      </c>
      <c r="K1421" s="40" t="s">
        <v>1132</v>
      </c>
      <c r="L1421" s="48">
        <v>41532</v>
      </c>
      <c r="M1421" s="45">
        <v>2</v>
      </c>
      <c r="N1421" s="80">
        <v>3710000</v>
      </c>
      <c r="O1421" s="80">
        <v>5776320</v>
      </c>
    </row>
    <row r="1422" spans="1:15" s="25" customFormat="1" ht="60" customHeight="1" x14ac:dyDescent="0.2">
      <c r="A1422" s="40" t="s">
        <v>1094</v>
      </c>
      <c r="B1422" s="39">
        <v>1415</v>
      </c>
      <c r="C1422" s="40" t="s">
        <v>1106</v>
      </c>
      <c r="D1422" s="40" t="s">
        <v>1107</v>
      </c>
      <c r="E1422" s="40" t="s">
        <v>22</v>
      </c>
      <c r="F1422" s="40" t="s">
        <v>31</v>
      </c>
      <c r="G1422" s="40" t="s">
        <v>1102</v>
      </c>
      <c r="H1422" s="59" t="s">
        <v>1103</v>
      </c>
      <c r="I1422" s="40">
        <v>1</v>
      </c>
      <c r="J1422" s="40" t="s">
        <v>26</v>
      </c>
      <c r="K1422" s="40" t="s">
        <v>1132</v>
      </c>
      <c r="L1422" s="48">
        <v>41379</v>
      </c>
      <c r="M1422" s="45">
        <v>6</v>
      </c>
      <c r="N1422" s="80">
        <v>3710000</v>
      </c>
      <c r="O1422" s="80">
        <v>22260000</v>
      </c>
    </row>
    <row r="1423" spans="1:15" s="25" customFormat="1" ht="60" customHeight="1" x14ac:dyDescent="0.2">
      <c r="A1423" s="40" t="s">
        <v>1094</v>
      </c>
      <c r="B1423" s="39">
        <v>1416</v>
      </c>
      <c r="C1423" s="40" t="s">
        <v>1106</v>
      </c>
      <c r="D1423" s="40" t="s">
        <v>1107</v>
      </c>
      <c r="E1423" s="40" t="s">
        <v>22</v>
      </c>
      <c r="F1423" s="40" t="s">
        <v>31</v>
      </c>
      <c r="G1423" s="59" t="s">
        <v>1102</v>
      </c>
      <c r="H1423" s="59" t="s">
        <v>1103</v>
      </c>
      <c r="I1423" s="40">
        <v>1</v>
      </c>
      <c r="J1423" s="40" t="s">
        <v>26</v>
      </c>
      <c r="K1423" s="40" t="s">
        <v>1133</v>
      </c>
      <c r="L1423" s="48">
        <v>41421</v>
      </c>
      <c r="M1423" s="45">
        <v>1</v>
      </c>
      <c r="N1423" s="80">
        <v>20600000</v>
      </c>
      <c r="O1423" s="80">
        <v>20600000</v>
      </c>
    </row>
    <row r="1424" spans="1:15" s="25" customFormat="1" ht="60" customHeight="1" x14ac:dyDescent="0.2">
      <c r="A1424" s="40" t="s">
        <v>1094</v>
      </c>
      <c r="B1424" s="39">
        <v>1417</v>
      </c>
      <c r="C1424" s="40" t="s">
        <v>1106</v>
      </c>
      <c r="D1424" s="40" t="s">
        <v>1107</v>
      </c>
      <c r="E1424" s="40" t="s">
        <v>22</v>
      </c>
      <c r="F1424" s="40" t="s">
        <v>31</v>
      </c>
      <c r="G1424" s="59" t="s">
        <v>1102</v>
      </c>
      <c r="H1424" s="59" t="s">
        <v>1103</v>
      </c>
      <c r="I1424" s="40">
        <v>1</v>
      </c>
      <c r="J1424" s="40" t="s">
        <v>26</v>
      </c>
      <c r="K1424" s="40" t="s">
        <v>1134</v>
      </c>
      <c r="L1424" s="58">
        <v>41453</v>
      </c>
      <c r="M1424" s="45">
        <v>11</v>
      </c>
      <c r="N1424" s="80">
        <v>9123393.9090909101</v>
      </c>
      <c r="O1424" s="80">
        <v>100357333</v>
      </c>
    </row>
    <row r="1425" spans="1:15" s="25" customFormat="1" ht="60" customHeight="1" x14ac:dyDescent="0.2">
      <c r="A1425" s="40" t="s">
        <v>1094</v>
      </c>
      <c r="B1425" s="39">
        <v>1418</v>
      </c>
      <c r="C1425" s="40" t="s">
        <v>1106</v>
      </c>
      <c r="D1425" s="40" t="s">
        <v>1107</v>
      </c>
      <c r="E1425" s="40" t="s">
        <v>22</v>
      </c>
      <c r="F1425" s="40" t="s">
        <v>31</v>
      </c>
      <c r="G1425" s="40" t="s">
        <v>32</v>
      </c>
      <c r="H1425" s="59" t="s">
        <v>1068</v>
      </c>
      <c r="I1425" s="40">
        <v>1</v>
      </c>
      <c r="J1425" s="40" t="s">
        <v>26</v>
      </c>
      <c r="K1425" s="40" t="s">
        <v>1109</v>
      </c>
      <c r="L1425" s="48">
        <v>41487</v>
      </c>
      <c r="M1425" s="45">
        <v>1</v>
      </c>
      <c r="N1425" s="80">
        <v>11955670</v>
      </c>
      <c r="O1425" s="80">
        <v>8167330</v>
      </c>
    </row>
    <row r="1426" spans="1:15" s="25" customFormat="1" ht="60" customHeight="1" x14ac:dyDescent="0.2">
      <c r="A1426" s="40" t="s">
        <v>1094</v>
      </c>
      <c r="B1426" s="39">
        <v>1419</v>
      </c>
      <c r="C1426" s="40" t="s">
        <v>1106</v>
      </c>
      <c r="D1426" s="40" t="s">
        <v>1107</v>
      </c>
      <c r="E1426" s="40" t="s">
        <v>22</v>
      </c>
      <c r="F1426" s="40" t="s">
        <v>31</v>
      </c>
      <c r="G1426" s="40" t="s">
        <v>32</v>
      </c>
      <c r="H1426" s="59" t="s">
        <v>1068</v>
      </c>
      <c r="I1426" s="40">
        <v>1</v>
      </c>
      <c r="J1426" s="40" t="s">
        <v>26</v>
      </c>
      <c r="K1426" s="40" t="s">
        <v>1135</v>
      </c>
      <c r="L1426" s="58">
        <v>41454</v>
      </c>
      <c r="M1426" s="45">
        <v>1</v>
      </c>
      <c r="N1426" s="80">
        <v>37063170</v>
      </c>
      <c r="O1426" s="80">
        <v>37063170</v>
      </c>
    </row>
    <row r="1427" spans="1:15" s="25" customFormat="1" ht="60" customHeight="1" x14ac:dyDescent="0.2">
      <c r="A1427" s="40" t="s">
        <v>1094</v>
      </c>
      <c r="B1427" s="39">
        <v>1420</v>
      </c>
      <c r="C1427" s="40" t="s">
        <v>1106</v>
      </c>
      <c r="D1427" s="40" t="s">
        <v>1107</v>
      </c>
      <c r="E1427" s="40" t="s">
        <v>22</v>
      </c>
      <c r="F1427" s="40" t="s">
        <v>31</v>
      </c>
      <c r="G1427" s="59" t="s">
        <v>1102</v>
      </c>
      <c r="H1427" s="59" t="s">
        <v>1103</v>
      </c>
      <c r="I1427" s="40">
        <v>1</v>
      </c>
      <c r="J1427" s="40" t="s">
        <v>26</v>
      </c>
      <c r="K1427" s="40" t="s">
        <v>1136</v>
      </c>
      <c r="L1427" s="58">
        <v>41387</v>
      </c>
      <c r="M1427" s="45">
        <v>12</v>
      </c>
      <c r="N1427" s="80">
        <v>12081666.6666667</v>
      </c>
      <c r="O1427" s="80">
        <v>144980000</v>
      </c>
    </row>
    <row r="1428" spans="1:15" s="25" customFormat="1" ht="60" customHeight="1" x14ac:dyDescent="0.2">
      <c r="A1428" s="40" t="s">
        <v>1094</v>
      </c>
      <c r="B1428" s="39">
        <v>1421</v>
      </c>
      <c r="C1428" s="40" t="s">
        <v>1106</v>
      </c>
      <c r="D1428" s="40" t="s">
        <v>1107</v>
      </c>
      <c r="E1428" s="40" t="s">
        <v>22</v>
      </c>
      <c r="F1428" s="40" t="s">
        <v>31</v>
      </c>
      <c r="G1428" s="40" t="s">
        <v>1102</v>
      </c>
      <c r="H1428" s="59" t="s">
        <v>1103</v>
      </c>
      <c r="I1428" s="40">
        <v>1</v>
      </c>
      <c r="J1428" s="40" t="s">
        <v>26</v>
      </c>
      <c r="K1428" s="40" t="s">
        <v>1137</v>
      </c>
      <c r="L1428" s="58">
        <v>41387</v>
      </c>
      <c r="M1428" s="49">
        <v>12</v>
      </c>
      <c r="N1428" s="80">
        <v>29654356</v>
      </c>
      <c r="O1428" s="80">
        <v>29654356</v>
      </c>
    </row>
    <row r="1429" spans="1:15" s="25" customFormat="1" ht="60" customHeight="1" x14ac:dyDescent="0.2">
      <c r="A1429" s="40" t="s">
        <v>1094</v>
      </c>
      <c r="B1429" s="39">
        <v>1422</v>
      </c>
      <c r="C1429" s="40" t="s">
        <v>1106</v>
      </c>
      <c r="D1429" s="40" t="s">
        <v>1107</v>
      </c>
      <c r="E1429" s="40" t="s">
        <v>22</v>
      </c>
      <c r="F1429" s="40" t="s">
        <v>31</v>
      </c>
      <c r="G1429" s="40" t="s">
        <v>32</v>
      </c>
      <c r="H1429" s="59" t="s">
        <v>1068</v>
      </c>
      <c r="I1429" s="40">
        <v>1</v>
      </c>
      <c r="J1429" s="40" t="s">
        <v>26</v>
      </c>
      <c r="K1429" s="40" t="s">
        <v>1138</v>
      </c>
      <c r="L1429" s="58">
        <v>41474</v>
      </c>
      <c r="M1429" s="45">
        <v>12</v>
      </c>
      <c r="N1429" s="80">
        <v>16745603.5833333</v>
      </c>
      <c r="O1429" s="80">
        <v>200947243</v>
      </c>
    </row>
    <row r="1430" spans="1:15" s="25" customFormat="1" ht="60" customHeight="1" x14ac:dyDescent="0.2">
      <c r="A1430" s="40" t="s">
        <v>1094</v>
      </c>
      <c r="B1430" s="39">
        <v>1423</v>
      </c>
      <c r="C1430" s="40" t="s">
        <v>1139</v>
      </c>
      <c r="D1430" s="40" t="s">
        <v>1140</v>
      </c>
      <c r="E1430" s="40" t="s">
        <v>22</v>
      </c>
      <c r="F1430" s="40" t="s">
        <v>31</v>
      </c>
      <c r="G1430" s="59" t="s">
        <v>1102</v>
      </c>
      <c r="H1430" s="59" t="s">
        <v>1103</v>
      </c>
      <c r="I1430" s="40">
        <v>1</v>
      </c>
      <c r="J1430" s="40" t="s">
        <v>26</v>
      </c>
      <c r="K1430" s="40" t="s">
        <v>1141</v>
      </c>
      <c r="L1430" s="48">
        <v>41528</v>
      </c>
      <c r="M1430" s="45">
        <v>1</v>
      </c>
      <c r="N1430" s="80">
        <v>32841500</v>
      </c>
      <c r="O1430" s="80">
        <v>32841500</v>
      </c>
    </row>
    <row r="1431" spans="1:15" s="25" customFormat="1" ht="60" customHeight="1" x14ac:dyDescent="0.2">
      <c r="A1431" s="40" t="s">
        <v>1094</v>
      </c>
      <c r="B1431" s="39">
        <v>1424</v>
      </c>
      <c r="C1431" s="40" t="s">
        <v>1139</v>
      </c>
      <c r="D1431" s="40" t="s">
        <v>1140</v>
      </c>
      <c r="E1431" s="40" t="s">
        <v>22</v>
      </c>
      <c r="F1431" s="40" t="s">
        <v>969</v>
      </c>
      <c r="G1431" s="40" t="s">
        <v>970</v>
      </c>
      <c r="H1431" s="59" t="s">
        <v>971</v>
      </c>
      <c r="I1431" s="40">
        <v>1</v>
      </c>
      <c r="J1431" s="40" t="s">
        <v>26</v>
      </c>
      <c r="K1431" s="40" t="s">
        <v>1142</v>
      </c>
      <c r="L1431" s="48">
        <v>41440</v>
      </c>
      <c r="M1431" s="45">
        <v>6</v>
      </c>
      <c r="N1431" s="80">
        <v>3370000</v>
      </c>
      <c r="O1431" s="80">
        <v>20220000</v>
      </c>
    </row>
    <row r="1432" spans="1:15" s="25" customFormat="1" ht="60" customHeight="1" x14ac:dyDescent="0.2">
      <c r="A1432" s="40" t="s">
        <v>1094</v>
      </c>
      <c r="B1432" s="39">
        <v>1425</v>
      </c>
      <c r="C1432" s="40" t="s">
        <v>1106</v>
      </c>
      <c r="D1432" s="40" t="s">
        <v>1107</v>
      </c>
      <c r="E1432" s="40" t="s">
        <v>22</v>
      </c>
      <c r="F1432" s="40" t="s">
        <v>969</v>
      </c>
      <c r="G1432" s="40" t="s">
        <v>970</v>
      </c>
      <c r="H1432" s="59" t="s">
        <v>971</v>
      </c>
      <c r="I1432" s="40">
        <v>1</v>
      </c>
      <c r="J1432" s="40" t="s">
        <v>26</v>
      </c>
      <c r="K1432" s="40" t="s">
        <v>1142</v>
      </c>
      <c r="L1432" s="58">
        <v>41440</v>
      </c>
      <c r="M1432" s="45">
        <v>0.79732937685459904</v>
      </c>
      <c r="N1432" s="80">
        <v>3370000</v>
      </c>
      <c r="O1432" s="80">
        <v>2687000</v>
      </c>
    </row>
    <row r="1433" spans="1:15" s="25" customFormat="1" ht="60" customHeight="1" x14ac:dyDescent="0.2">
      <c r="A1433" s="40" t="s">
        <v>1094</v>
      </c>
      <c r="B1433" s="39">
        <v>1426</v>
      </c>
      <c r="C1433" s="40" t="s">
        <v>1106</v>
      </c>
      <c r="D1433" s="40" t="s">
        <v>1107</v>
      </c>
      <c r="E1433" s="40" t="s">
        <v>22</v>
      </c>
      <c r="F1433" s="59" t="s">
        <v>969</v>
      </c>
      <c r="G1433" s="40" t="s">
        <v>970</v>
      </c>
      <c r="H1433" s="40" t="s">
        <v>971</v>
      </c>
      <c r="I1433" s="40">
        <v>1</v>
      </c>
      <c r="J1433" s="40" t="s">
        <v>26</v>
      </c>
      <c r="K1433" s="40" t="s">
        <v>1142</v>
      </c>
      <c r="L1433" s="48">
        <v>41440</v>
      </c>
      <c r="M1433" s="49">
        <v>5</v>
      </c>
      <c r="N1433" s="80">
        <v>3370000</v>
      </c>
      <c r="O1433" s="80">
        <v>16850000</v>
      </c>
    </row>
    <row r="1434" spans="1:15" s="25" customFormat="1" ht="60" customHeight="1" x14ac:dyDescent="0.2">
      <c r="A1434" s="40" t="s">
        <v>1094</v>
      </c>
      <c r="B1434" s="39">
        <v>1427</v>
      </c>
      <c r="C1434" s="40" t="s">
        <v>1139</v>
      </c>
      <c r="D1434" s="40" t="s">
        <v>1140</v>
      </c>
      <c r="E1434" s="40" t="s">
        <v>22</v>
      </c>
      <c r="F1434" s="40" t="s">
        <v>31</v>
      </c>
      <c r="G1434" s="40" t="s">
        <v>32</v>
      </c>
      <c r="H1434" s="40" t="s">
        <v>1068</v>
      </c>
      <c r="I1434" s="40">
        <v>1</v>
      </c>
      <c r="J1434" s="40" t="s">
        <v>26</v>
      </c>
      <c r="K1434" s="40" t="s">
        <v>1143</v>
      </c>
      <c r="L1434" s="48">
        <v>41426</v>
      </c>
      <c r="M1434" s="49">
        <v>1</v>
      </c>
      <c r="N1434" s="80">
        <v>15944000</v>
      </c>
      <c r="O1434" s="80">
        <v>15944000</v>
      </c>
    </row>
    <row r="1435" spans="1:15" s="25" customFormat="1" ht="60" customHeight="1" x14ac:dyDescent="0.2">
      <c r="A1435" s="40" t="s">
        <v>1094</v>
      </c>
      <c r="B1435" s="39">
        <v>1428</v>
      </c>
      <c r="C1435" s="40" t="s">
        <v>1139</v>
      </c>
      <c r="D1435" s="40" t="s">
        <v>1140</v>
      </c>
      <c r="E1435" s="40" t="s">
        <v>22</v>
      </c>
      <c r="F1435" s="59" t="s">
        <v>969</v>
      </c>
      <c r="G1435" s="40" t="s">
        <v>970</v>
      </c>
      <c r="H1435" s="40" t="s">
        <v>971</v>
      </c>
      <c r="I1435" s="40">
        <v>1</v>
      </c>
      <c r="J1435" s="40" t="s">
        <v>26</v>
      </c>
      <c r="K1435" s="40" t="s">
        <v>1144</v>
      </c>
      <c r="L1435" s="48">
        <v>41440</v>
      </c>
      <c r="M1435" s="49">
        <v>3.9564787339267902</v>
      </c>
      <c r="N1435" s="80">
        <v>3370000</v>
      </c>
      <c r="O1435" s="80">
        <v>13333333.3333333</v>
      </c>
    </row>
    <row r="1436" spans="1:15" s="25" customFormat="1" ht="60" customHeight="1" x14ac:dyDescent="0.2">
      <c r="A1436" s="40" t="s">
        <v>1094</v>
      </c>
      <c r="B1436" s="39">
        <v>1429</v>
      </c>
      <c r="C1436" s="40" t="s">
        <v>1139</v>
      </c>
      <c r="D1436" s="40" t="s">
        <v>1140</v>
      </c>
      <c r="E1436" s="40" t="s">
        <v>22</v>
      </c>
      <c r="F1436" s="40" t="s">
        <v>969</v>
      </c>
      <c r="G1436" s="40" t="s">
        <v>970</v>
      </c>
      <c r="H1436" s="40" t="s">
        <v>971</v>
      </c>
      <c r="I1436" s="40">
        <v>1</v>
      </c>
      <c r="J1436" s="40" t="s">
        <v>26</v>
      </c>
      <c r="K1436" s="40" t="s">
        <v>1145</v>
      </c>
      <c r="L1436" s="48">
        <v>41548</v>
      </c>
      <c r="M1436" s="49">
        <v>3</v>
      </c>
      <c r="N1436" s="80">
        <v>5800000</v>
      </c>
      <c r="O1436" s="80">
        <v>17400000</v>
      </c>
    </row>
    <row r="1437" spans="1:15" s="25" customFormat="1" ht="60" customHeight="1" x14ac:dyDescent="0.2">
      <c r="A1437" s="40" t="s">
        <v>1094</v>
      </c>
      <c r="B1437" s="39">
        <v>1430</v>
      </c>
      <c r="C1437" s="40" t="s">
        <v>1139</v>
      </c>
      <c r="D1437" s="40" t="s">
        <v>1140</v>
      </c>
      <c r="E1437" s="40" t="s">
        <v>22</v>
      </c>
      <c r="F1437" s="59" t="s">
        <v>969</v>
      </c>
      <c r="G1437" s="40" t="s">
        <v>970</v>
      </c>
      <c r="H1437" s="40" t="s">
        <v>971</v>
      </c>
      <c r="I1437" s="40">
        <v>1</v>
      </c>
      <c r="J1437" s="40" t="s">
        <v>26</v>
      </c>
      <c r="K1437" s="40" t="s">
        <v>1146</v>
      </c>
      <c r="L1437" s="48">
        <v>41426</v>
      </c>
      <c r="M1437" s="49">
        <v>12</v>
      </c>
      <c r="N1437" s="80">
        <v>4900000</v>
      </c>
      <c r="O1437" s="80">
        <v>58800000</v>
      </c>
    </row>
    <row r="1438" spans="1:15" s="25" customFormat="1" ht="60" customHeight="1" x14ac:dyDescent="0.2">
      <c r="A1438" s="40" t="s">
        <v>1094</v>
      </c>
      <c r="B1438" s="39">
        <v>1431</v>
      </c>
      <c r="C1438" s="40" t="s">
        <v>1139</v>
      </c>
      <c r="D1438" s="40" t="s">
        <v>1140</v>
      </c>
      <c r="E1438" s="40" t="s">
        <v>22</v>
      </c>
      <c r="F1438" s="59" t="s">
        <v>969</v>
      </c>
      <c r="G1438" s="40" t="s">
        <v>970</v>
      </c>
      <c r="H1438" s="40" t="s">
        <v>971</v>
      </c>
      <c r="I1438" s="40">
        <v>1</v>
      </c>
      <c r="J1438" s="40" t="s">
        <v>26</v>
      </c>
      <c r="K1438" s="39" t="s">
        <v>1147</v>
      </c>
      <c r="L1438" s="48">
        <v>41426</v>
      </c>
      <c r="M1438" s="45">
        <v>0.93333324742267998</v>
      </c>
      <c r="N1438" s="80">
        <v>3880000</v>
      </c>
      <c r="O1438" s="80">
        <v>3621333</v>
      </c>
    </row>
    <row r="1439" spans="1:15" s="25" customFormat="1" ht="60" customHeight="1" x14ac:dyDescent="0.2">
      <c r="A1439" s="40" t="s">
        <v>1094</v>
      </c>
      <c r="B1439" s="39">
        <v>1432</v>
      </c>
      <c r="C1439" s="40" t="s">
        <v>1139</v>
      </c>
      <c r="D1439" s="40" t="s">
        <v>1140</v>
      </c>
      <c r="E1439" s="40" t="s">
        <v>22</v>
      </c>
      <c r="F1439" s="59" t="s">
        <v>969</v>
      </c>
      <c r="G1439" s="40" t="s">
        <v>970</v>
      </c>
      <c r="H1439" s="40" t="s">
        <v>971</v>
      </c>
      <c r="I1439" s="40">
        <v>1</v>
      </c>
      <c r="J1439" s="40" t="s">
        <v>26</v>
      </c>
      <c r="K1439" s="81" t="s">
        <v>1147</v>
      </c>
      <c r="L1439" s="48">
        <v>41426</v>
      </c>
      <c r="M1439" s="45">
        <v>10.503952061855699</v>
      </c>
      <c r="N1439" s="80">
        <v>3880000</v>
      </c>
      <c r="O1439" s="80">
        <v>40755334</v>
      </c>
    </row>
    <row r="1440" spans="1:15" s="25" customFormat="1" ht="60" customHeight="1" x14ac:dyDescent="0.2">
      <c r="A1440" s="40" t="s">
        <v>1094</v>
      </c>
      <c r="B1440" s="39">
        <v>1433</v>
      </c>
      <c r="C1440" s="40" t="s">
        <v>1139</v>
      </c>
      <c r="D1440" s="40" t="s">
        <v>1140</v>
      </c>
      <c r="E1440" s="40" t="s">
        <v>22</v>
      </c>
      <c r="F1440" s="59" t="s">
        <v>969</v>
      </c>
      <c r="G1440" s="40" t="s">
        <v>970</v>
      </c>
      <c r="H1440" s="40" t="s">
        <v>971</v>
      </c>
      <c r="I1440" s="40">
        <v>1</v>
      </c>
      <c r="J1440" s="40" t="s">
        <v>26</v>
      </c>
      <c r="K1440" s="81" t="s">
        <v>1148</v>
      </c>
      <c r="L1440" s="48">
        <v>41426</v>
      </c>
      <c r="M1440" s="45">
        <v>5</v>
      </c>
      <c r="N1440" s="80">
        <v>2990000</v>
      </c>
      <c r="O1440" s="80">
        <v>14950000</v>
      </c>
    </row>
    <row r="1441" spans="1:15" s="25" customFormat="1" ht="60" customHeight="1" x14ac:dyDescent="0.2">
      <c r="A1441" s="40" t="s">
        <v>1094</v>
      </c>
      <c r="B1441" s="39">
        <v>1434</v>
      </c>
      <c r="C1441" s="40" t="s">
        <v>1149</v>
      </c>
      <c r="D1441" s="40" t="s">
        <v>1150</v>
      </c>
      <c r="E1441" s="40" t="s">
        <v>22</v>
      </c>
      <c r="F1441" s="59" t="s">
        <v>969</v>
      </c>
      <c r="G1441" s="40" t="s">
        <v>970</v>
      </c>
      <c r="H1441" s="40" t="s">
        <v>971</v>
      </c>
      <c r="I1441" s="40">
        <v>1</v>
      </c>
      <c r="J1441" s="40" t="s">
        <v>26</v>
      </c>
      <c r="K1441" s="81" t="s">
        <v>1151</v>
      </c>
      <c r="L1441" s="48">
        <v>41426</v>
      </c>
      <c r="M1441" s="45">
        <v>12</v>
      </c>
      <c r="N1441" s="80">
        <v>1540000</v>
      </c>
      <c r="O1441" s="80">
        <v>18480000</v>
      </c>
    </row>
    <row r="1442" spans="1:15" s="25" customFormat="1" ht="60" customHeight="1" x14ac:dyDescent="0.2">
      <c r="A1442" s="40" t="s">
        <v>1094</v>
      </c>
      <c r="B1442" s="39">
        <v>1435</v>
      </c>
      <c r="C1442" s="40" t="s">
        <v>1149</v>
      </c>
      <c r="D1442" s="40" t="s">
        <v>1150</v>
      </c>
      <c r="E1442" s="40" t="s">
        <v>22</v>
      </c>
      <c r="F1442" s="59" t="s">
        <v>969</v>
      </c>
      <c r="G1442" s="40" t="s">
        <v>970</v>
      </c>
      <c r="H1442" s="40" t="s">
        <v>971</v>
      </c>
      <c r="I1442" s="40">
        <v>1</v>
      </c>
      <c r="J1442" s="40" t="s">
        <v>26</v>
      </c>
      <c r="K1442" s="40" t="s">
        <v>1119</v>
      </c>
      <c r="L1442" s="48">
        <v>41365</v>
      </c>
      <c r="M1442" s="45">
        <v>2</v>
      </c>
      <c r="N1442" s="80">
        <v>2110000</v>
      </c>
      <c r="O1442" s="80">
        <v>4220000</v>
      </c>
    </row>
    <row r="1443" spans="1:15" s="25" customFormat="1" ht="60" customHeight="1" x14ac:dyDescent="0.2">
      <c r="A1443" s="40" t="s">
        <v>1094</v>
      </c>
      <c r="B1443" s="39">
        <v>1436</v>
      </c>
      <c r="C1443" s="40" t="s">
        <v>1149</v>
      </c>
      <c r="D1443" s="40" t="s">
        <v>1150</v>
      </c>
      <c r="E1443" s="40" t="s">
        <v>22</v>
      </c>
      <c r="F1443" s="59" t="s">
        <v>969</v>
      </c>
      <c r="G1443" s="40" t="s">
        <v>970</v>
      </c>
      <c r="H1443" s="40" t="s">
        <v>971</v>
      </c>
      <c r="I1443" s="40">
        <v>1</v>
      </c>
      <c r="J1443" s="40" t="s">
        <v>26</v>
      </c>
      <c r="K1443" s="40" t="s">
        <v>1152</v>
      </c>
      <c r="L1443" s="58">
        <v>41424</v>
      </c>
      <c r="M1443" s="45">
        <v>3.5</v>
      </c>
      <c r="N1443" s="80">
        <v>6300000</v>
      </c>
      <c r="O1443" s="80">
        <v>22050000</v>
      </c>
    </row>
    <row r="1444" spans="1:15" s="25" customFormat="1" ht="60" customHeight="1" x14ac:dyDescent="0.2">
      <c r="A1444" s="40" t="s">
        <v>1094</v>
      </c>
      <c r="B1444" s="39">
        <v>1437</v>
      </c>
      <c r="C1444" s="40" t="s">
        <v>1149</v>
      </c>
      <c r="D1444" s="40" t="s">
        <v>1150</v>
      </c>
      <c r="E1444" s="40" t="s">
        <v>22</v>
      </c>
      <c r="F1444" s="59" t="s">
        <v>969</v>
      </c>
      <c r="G1444" s="40" t="s">
        <v>970</v>
      </c>
      <c r="H1444" s="40" t="s">
        <v>971</v>
      </c>
      <c r="I1444" s="40">
        <v>1</v>
      </c>
      <c r="J1444" s="40" t="s">
        <v>26</v>
      </c>
      <c r="K1444" s="40" t="s">
        <v>1152</v>
      </c>
      <c r="L1444" s="48">
        <v>41424</v>
      </c>
      <c r="M1444" s="45">
        <v>0.51904761904761898</v>
      </c>
      <c r="N1444" s="80">
        <v>6300000</v>
      </c>
      <c r="O1444" s="80">
        <v>3270000</v>
      </c>
    </row>
    <row r="1445" spans="1:15" s="25" customFormat="1" ht="60" customHeight="1" x14ac:dyDescent="0.2">
      <c r="A1445" s="40" t="s">
        <v>1094</v>
      </c>
      <c r="B1445" s="39">
        <v>1438</v>
      </c>
      <c r="C1445" s="40" t="s">
        <v>1149</v>
      </c>
      <c r="D1445" s="40" t="s">
        <v>1150</v>
      </c>
      <c r="E1445" s="40" t="s">
        <v>22</v>
      </c>
      <c r="F1445" s="59" t="s">
        <v>969</v>
      </c>
      <c r="G1445" s="40" t="s">
        <v>970</v>
      </c>
      <c r="H1445" s="40" t="s">
        <v>971</v>
      </c>
      <c r="I1445" s="40">
        <v>1</v>
      </c>
      <c r="J1445" s="40" t="s">
        <v>26</v>
      </c>
      <c r="K1445" s="40" t="s">
        <v>1153</v>
      </c>
      <c r="L1445" s="58">
        <v>41365</v>
      </c>
      <c r="M1445" s="45">
        <v>9</v>
      </c>
      <c r="N1445" s="80">
        <v>2110000</v>
      </c>
      <c r="O1445" s="80">
        <v>18990000</v>
      </c>
    </row>
    <row r="1446" spans="1:15" s="25" customFormat="1" ht="60" customHeight="1" x14ac:dyDescent="0.2">
      <c r="A1446" s="40" t="s">
        <v>1094</v>
      </c>
      <c r="B1446" s="39">
        <v>1439</v>
      </c>
      <c r="C1446" s="40" t="s">
        <v>1149</v>
      </c>
      <c r="D1446" s="40" t="s">
        <v>1150</v>
      </c>
      <c r="E1446" s="40" t="s">
        <v>22</v>
      </c>
      <c r="F1446" s="40" t="s">
        <v>31</v>
      </c>
      <c r="G1446" s="40" t="s">
        <v>32</v>
      </c>
      <c r="H1446" s="40" t="s">
        <v>1068</v>
      </c>
      <c r="I1446" s="40">
        <v>1</v>
      </c>
      <c r="J1446" s="40" t="s">
        <v>26</v>
      </c>
      <c r="K1446" s="40" t="s">
        <v>1154</v>
      </c>
      <c r="L1446" s="58">
        <v>41477</v>
      </c>
      <c r="M1446" s="49">
        <v>12</v>
      </c>
      <c r="N1446" s="80">
        <v>2524833.3333333302</v>
      </c>
      <c r="O1446" s="80">
        <v>30298000</v>
      </c>
    </row>
    <row r="1447" spans="1:15" s="25" customFormat="1" ht="60" customHeight="1" x14ac:dyDescent="0.2">
      <c r="A1447" s="40" t="s">
        <v>1094</v>
      </c>
      <c r="B1447" s="39">
        <v>1440</v>
      </c>
      <c r="C1447" s="40" t="s">
        <v>1155</v>
      </c>
      <c r="D1447" s="40" t="s">
        <v>1156</v>
      </c>
      <c r="E1447" s="40" t="s">
        <v>22</v>
      </c>
      <c r="F1447" s="40" t="s">
        <v>31</v>
      </c>
      <c r="G1447" s="40" t="s">
        <v>32</v>
      </c>
      <c r="H1447" s="40" t="s">
        <v>1068</v>
      </c>
      <c r="I1447" s="40">
        <v>1</v>
      </c>
      <c r="J1447" s="40" t="s">
        <v>26</v>
      </c>
      <c r="K1447" s="40" t="s">
        <v>1157</v>
      </c>
      <c r="L1447" s="58">
        <v>41516</v>
      </c>
      <c r="M1447" s="49">
        <v>3</v>
      </c>
      <c r="N1447" s="80">
        <v>26666666.666666701</v>
      </c>
      <c r="O1447" s="80">
        <v>80000000</v>
      </c>
    </row>
    <row r="1448" spans="1:15" s="25" customFormat="1" ht="60" customHeight="1" x14ac:dyDescent="0.2">
      <c r="A1448" s="40" t="s">
        <v>1158</v>
      </c>
      <c r="B1448" s="39">
        <v>1441</v>
      </c>
      <c r="C1448" s="40" t="s">
        <v>1159</v>
      </c>
      <c r="D1448" s="40" t="s">
        <v>1160</v>
      </c>
      <c r="E1448" s="46" t="s">
        <v>1161</v>
      </c>
      <c r="F1448" s="40" t="s">
        <v>165</v>
      </c>
      <c r="G1448" s="40" t="s">
        <v>166</v>
      </c>
      <c r="H1448" s="69" t="s">
        <v>1162</v>
      </c>
      <c r="I1448" s="69">
        <v>1</v>
      </c>
      <c r="J1448" s="40" t="s">
        <v>26</v>
      </c>
      <c r="K1448" s="69" t="s">
        <v>1163</v>
      </c>
      <c r="L1448" s="82">
        <v>41278</v>
      </c>
      <c r="M1448" s="45">
        <v>12</v>
      </c>
      <c r="N1448" s="83">
        <f>+O1448/M1448</f>
        <v>11750000</v>
      </c>
      <c r="O1448" s="83">
        <v>141000000</v>
      </c>
    </row>
    <row r="1449" spans="1:15" s="25" customFormat="1" ht="60" customHeight="1" x14ac:dyDescent="0.2">
      <c r="A1449" s="40" t="s">
        <v>1158</v>
      </c>
      <c r="B1449" s="39">
        <v>1442</v>
      </c>
      <c r="C1449" s="40" t="s">
        <v>1159</v>
      </c>
      <c r="D1449" s="40" t="s">
        <v>1164</v>
      </c>
      <c r="E1449" s="69" t="s">
        <v>1161</v>
      </c>
      <c r="F1449" s="40" t="s">
        <v>23</v>
      </c>
      <c r="G1449" s="40" t="s">
        <v>351</v>
      </c>
      <c r="H1449" s="84" t="s">
        <v>1165</v>
      </c>
      <c r="I1449" s="69">
        <v>1</v>
      </c>
      <c r="J1449" s="69" t="s">
        <v>1166</v>
      </c>
      <c r="K1449" s="69" t="s">
        <v>1167</v>
      </c>
      <c r="L1449" s="82">
        <v>41279</v>
      </c>
      <c r="M1449" s="45">
        <v>5</v>
      </c>
      <c r="N1449" s="83">
        <v>3880000</v>
      </c>
      <c r="O1449" s="83">
        <v>19400000</v>
      </c>
    </row>
    <row r="1450" spans="1:15" s="25" customFormat="1" ht="60" customHeight="1" x14ac:dyDescent="0.2">
      <c r="A1450" s="40" t="s">
        <v>1158</v>
      </c>
      <c r="B1450" s="39">
        <v>1443</v>
      </c>
      <c r="C1450" s="40" t="s">
        <v>1159</v>
      </c>
      <c r="D1450" s="40" t="s">
        <v>1168</v>
      </c>
      <c r="E1450" s="69" t="s">
        <v>1161</v>
      </c>
      <c r="F1450" s="40" t="s">
        <v>23</v>
      </c>
      <c r="G1450" s="40" t="s">
        <v>351</v>
      </c>
      <c r="H1450" s="84" t="s">
        <v>1165</v>
      </c>
      <c r="I1450" s="69">
        <v>1</v>
      </c>
      <c r="J1450" s="40" t="s">
        <v>26</v>
      </c>
      <c r="K1450" s="69" t="s">
        <v>1169</v>
      </c>
      <c r="L1450" s="82">
        <v>41283</v>
      </c>
      <c r="M1450" s="45">
        <v>9</v>
      </c>
      <c r="N1450" s="83">
        <v>6300000</v>
      </c>
      <c r="O1450" s="83">
        <v>56700000</v>
      </c>
    </row>
    <row r="1451" spans="1:15" s="25" customFormat="1" ht="60" customHeight="1" x14ac:dyDescent="0.2">
      <c r="A1451" s="40" t="s">
        <v>1158</v>
      </c>
      <c r="B1451" s="39">
        <v>1444</v>
      </c>
      <c r="C1451" s="40" t="s">
        <v>1159</v>
      </c>
      <c r="D1451" s="40" t="s">
        <v>1168</v>
      </c>
      <c r="E1451" s="69" t="s">
        <v>1161</v>
      </c>
      <c r="F1451" s="40" t="s">
        <v>23</v>
      </c>
      <c r="G1451" s="40" t="s">
        <v>351</v>
      </c>
      <c r="H1451" s="84" t="s">
        <v>1165</v>
      </c>
      <c r="I1451" s="69">
        <v>1</v>
      </c>
      <c r="J1451" s="40" t="s">
        <v>26</v>
      </c>
      <c r="K1451" s="69" t="s">
        <v>1170</v>
      </c>
      <c r="L1451" s="82">
        <v>41278</v>
      </c>
      <c r="M1451" s="45">
        <v>4</v>
      </c>
      <c r="N1451" s="83">
        <v>4900000</v>
      </c>
      <c r="O1451" s="83">
        <v>19600000</v>
      </c>
    </row>
    <row r="1452" spans="1:15" s="25" customFormat="1" ht="60" customHeight="1" x14ac:dyDescent="0.2">
      <c r="A1452" s="40" t="s">
        <v>1158</v>
      </c>
      <c r="B1452" s="39">
        <v>1445</v>
      </c>
      <c r="C1452" s="40" t="s">
        <v>1159</v>
      </c>
      <c r="D1452" s="40" t="s">
        <v>1168</v>
      </c>
      <c r="E1452" s="69" t="s">
        <v>1161</v>
      </c>
      <c r="F1452" s="40" t="s">
        <v>23</v>
      </c>
      <c r="G1452" s="40" t="s">
        <v>351</v>
      </c>
      <c r="H1452" s="84" t="s">
        <v>1165</v>
      </c>
      <c r="I1452" s="69">
        <v>1</v>
      </c>
      <c r="J1452" s="40" t="s">
        <v>26</v>
      </c>
      <c r="K1452" s="69" t="s">
        <v>1171</v>
      </c>
      <c r="L1452" s="82">
        <v>41285</v>
      </c>
      <c r="M1452" s="45">
        <v>11</v>
      </c>
      <c r="N1452" s="83">
        <v>4900000</v>
      </c>
      <c r="O1452" s="83">
        <v>53900000</v>
      </c>
    </row>
    <row r="1453" spans="1:15" s="25" customFormat="1" ht="60" customHeight="1" x14ac:dyDescent="0.2">
      <c r="A1453" s="40" t="s">
        <v>1158</v>
      </c>
      <c r="B1453" s="39">
        <v>1446</v>
      </c>
      <c r="C1453" s="40" t="s">
        <v>1159</v>
      </c>
      <c r="D1453" s="40" t="s">
        <v>1168</v>
      </c>
      <c r="E1453" s="69" t="s">
        <v>1161</v>
      </c>
      <c r="F1453" s="40" t="s">
        <v>23</v>
      </c>
      <c r="G1453" s="40" t="s">
        <v>351</v>
      </c>
      <c r="H1453" s="84" t="s">
        <v>1165</v>
      </c>
      <c r="I1453" s="69">
        <v>1</v>
      </c>
      <c r="J1453" s="40" t="s">
        <v>26</v>
      </c>
      <c r="K1453" s="69" t="s">
        <v>1172</v>
      </c>
      <c r="L1453" s="82">
        <v>41280</v>
      </c>
      <c r="M1453" s="45">
        <v>6</v>
      </c>
      <c r="N1453" s="83">
        <v>4390000</v>
      </c>
      <c r="O1453" s="83">
        <v>26340000</v>
      </c>
    </row>
    <row r="1454" spans="1:15" s="25" customFormat="1" ht="60" customHeight="1" x14ac:dyDescent="0.2">
      <c r="A1454" s="40" t="s">
        <v>1158</v>
      </c>
      <c r="B1454" s="39">
        <v>1447</v>
      </c>
      <c r="C1454" s="40" t="s">
        <v>1159</v>
      </c>
      <c r="D1454" s="40" t="s">
        <v>1168</v>
      </c>
      <c r="E1454" s="69" t="s">
        <v>1161</v>
      </c>
      <c r="F1454" s="40" t="s">
        <v>23</v>
      </c>
      <c r="G1454" s="40" t="s">
        <v>351</v>
      </c>
      <c r="H1454" s="84" t="s">
        <v>1165</v>
      </c>
      <c r="I1454" s="69">
        <v>1</v>
      </c>
      <c r="J1454" s="40" t="s">
        <v>26</v>
      </c>
      <c r="K1454" s="69" t="s">
        <v>1173</v>
      </c>
      <c r="L1454" s="82">
        <v>41286</v>
      </c>
      <c r="M1454" s="45">
        <v>12</v>
      </c>
      <c r="N1454" s="83">
        <v>2990000</v>
      </c>
      <c r="O1454" s="83">
        <v>35880000</v>
      </c>
    </row>
    <row r="1455" spans="1:15" s="25" customFormat="1" ht="60" customHeight="1" x14ac:dyDescent="0.2">
      <c r="A1455" s="40" t="s">
        <v>1158</v>
      </c>
      <c r="B1455" s="39">
        <v>1448</v>
      </c>
      <c r="C1455" s="40" t="s">
        <v>1159</v>
      </c>
      <c r="D1455" s="40" t="s">
        <v>1168</v>
      </c>
      <c r="E1455" s="69" t="s">
        <v>1161</v>
      </c>
      <c r="F1455" s="40" t="s">
        <v>23</v>
      </c>
      <c r="G1455" s="40" t="s">
        <v>351</v>
      </c>
      <c r="H1455" s="84" t="s">
        <v>1165</v>
      </c>
      <c r="I1455" s="69">
        <v>1</v>
      </c>
      <c r="J1455" s="40" t="s">
        <v>26</v>
      </c>
      <c r="K1455" s="69" t="s">
        <v>1174</v>
      </c>
      <c r="L1455" s="82">
        <v>41283</v>
      </c>
      <c r="M1455" s="45">
        <v>9</v>
      </c>
      <c r="N1455" s="83">
        <v>3880000</v>
      </c>
      <c r="O1455" s="83">
        <v>34920000</v>
      </c>
    </row>
    <row r="1456" spans="1:15" s="25" customFormat="1" ht="60" customHeight="1" x14ac:dyDescent="0.2">
      <c r="A1456" s="40" t="s">
        <v>1158</v>
      </c>
      <c r="B1456" s="39">
        <v>1449</v>
      </c>
      <c r="C1456" s="40" t="s">
        <v>1159</v>
      </c>
      <c r="D1456" s="40" t="s">
        <v>1168</v>
      </c>
      <c r="E1456" s="69" t="s">
        <v>1161</v>
      </c>
      <c r="F1456" s="40" t="s">
        <v>23</v>
      </c>
      <c r="G1456" s="40" t="s">
        <v>351</v>
      </c>
      <c r="H1456" s="84" t="s">
        <v>1165</v>
      </c>
      <c r="I1456" s="69">
        <v>1</v>
      </c>
      <c r="J1456" s="40" t="s">
        <v>26</v>
      </c>
      <c r="K1456" s="69" t="s">
        <v>1175</v>
      </c>
      <c r="L1456" s="82">
        <v>41278</v>
      </c>
      <c r="M1456" s="45">
        <v>4</v>
      </c>
      <c r="N1456" s="83">
        <v>6800000</v>
      </c>
      <c r="O1456" s="83">
        <v>27200000</v>
      </c>
    </row>
    <row r="1457" spans="1:15" s="25" customFormat="1" ht="60" customHeight="1" x14ac:dyDescent="0.2">
      <c r="A1457" s="40" t="s">
        <v>1158</v>
      </c>
      <c r="B1457" s="39">
        <v>1450</v>
      </c>
      <c r="C1457" s="40" t="s">
        <v>1159</v>
      </c>
      <c r="D1457" s="40" t="s">
        <v>1168</v>
      </c>
      <c r="E1457" s="69" t="s">
        <v>1161</v>
      </c>
      <c r="F1457" s="40" t="s">
        <v>23</v>
      </c>
      <c r="G1457" s="40" t="s">
        <v>351</v>
      </c>
      <c r="H1457" s="84" t="s">
        <v>1165</v>
      </c>
      <c r="I1457" s="69">
        <v>1</v>
      </c>
      <c r="J1457" s="40" t="s">
        <v>26</v>
      </c>
      <c r="K1457" s="69" t="s">
        <v>1176</v>
      </c>
      <c r="L1457" s="82">
        <v>41285</v>
      </c>
      <c r="M1457" s="45">
        <v>11</v>
      </c>
      <c r="N1457" s="83">
        <v>4390000</v>
      </c>
      <c r="O1457" s="83">
        <v>48290000</v>
      </c>
    </row>
    <row r="1458" spans="1:15" s="25" customFormat="1" ht="60" customHeight="1" x14ac:dyDescent="0.2">
      <c r="A1458" s="40" t="s">
        <v>1158</v>
      </c>
      <c r="B1458" s="39">
        <v>1451</v>
      </c>
      <c r="C1458" s="40" t="s">
        <v>1159</v>
      </c>
      <c r="D1458" s="40" t="s">
        <v>1168</v>
      </c>
      <c r="E1458" s="69" t="s">
        <v>1161</v>
      </c>
      <c r="F1458" s="40" t="s">
        <v>23</v>
      </c>
      <c r="G1458" s="40" t="s">
        <v>351</v>
      </c>
      <c r="H1458" s="84" t="s">
        <v>1165</v>
      </c>
      <c r="I1458" s="69">
        <v>1</v>
      </c>
      <c r="J1458" s="40" t="s">
        <v>26</v>
      </c>
      <c r="K1458" s="69" t="s">
        <v>1177</v>
      </c>
      <c r="L1458" s="82">
        <v>41283</v>
      </c>
      <c r="M1458" s="45">
        <v>9</v>
      </c>
      <c r="N1458" s="83">
        <v>2680000</v>
      </c>
      <c r="O1458" s="83">
        <v>24120000</v>
      </c>
    </row>
    <row r="1459" spans="1:15" s="25" customFormat="1" ht="60" customHeight="1" x14ac:dyDescent="0.2">
      <c r="A1459" s="40" t="s">
        <v>1158</v>
      </c>
      <c r="B1459" s="39">
        <v>1452</v>
      </c>
      <c r="C1459" s="40" t="s">
        <v>1159</v>
      </c>
      <c r="D1459" s="40" t="s">
        <v>1168</v>
      </c>
      <c r="E1459" s="46" t="s">
        <v>1161</v>
      </c>
      <c r="F1459" s="40" t="s">
        <v>165</v>
      </c>
      <c r="G1459" s="40" t="s">
        <v>166</v>
      </c>
      <c r="H1459" s="69" t="s">
        <v>1162</v>
      </c>
      <c r="I1459" s="69">
        <v>1</v>
      </c>
      <c r="J1459" s="40" t="s">
        <v>26</v>
      </c>
      <c r="K1459" s="69" t="s">
        <v>1163</v>
      </c>
      <c r="L1459" s="82">
        <v>41283</v>
      </c>
      <c r="M1459" s="45">
        <v>12</v>
      </c>
      <c r="N1459" s="83">
        <f>+O1459/M1459</f>
        <v>25000000</v>
      </c>
      <c r="O1459" s="83">
        <v>300000000</v>
      </c>
    </row>
    <row r="1460" spans="1:15" s="25" customFormat="1" ht="60" customHeight="1" x14ac:dyDescent="0.2">
      <c r="A1460" s="40" t="s">
        <v>1158</v>
      </c>
      <c r="B1460" s="39">
        <v>1453</v>
      </c>
      <c r="C1460" s="40" t="s">
        <v>1159</v>
      </c>
      <c r="D1460" s="40" t="s">
        <v>1168</v>
      </c>
      <c r="E1460" s="46" t="s">
        <v>1161</v>
      </c>
      <c r="F1460" s="40" t="s">
        <v>165</v>
      </c>
      <c r="G1460" s="40" t="s">
        <v>166</v>
      </c>
      <c r="H1460" s="69" t="s">
        <v>1162</v>
      </c>
      <c r="I1460" s="69">
        <v>1</v>
      </c>
      <c r="J1460" s="40" t="s">
        <v>26</v>
      </c>
      <c r="K1460" s="69" t="s">
        <v>1178</v>
      </c>
      <c r="L1460" s="82">
        <v>41277</v>
      </c>
      <c r="M1460" s="45">
        <v>12</v>
      </c>
      <c r="N1460" s="83">
        <f>+O1460/M1460</f>
        <v>16666666.666666666</v>
      </c>
      <c r="O1460" s="83">
        <v>200000000</v>
      </c>
    </row>
    <row r="1461" spans="1:15" s="25" customFormat="1" ht="60" customHeight="1" x14ac:dyDescent="0.2">
      <c r="A1461" s="40" t="s">
        <v>1158</v>
      </c>
      <c r="B1461" s="39">
        <v>1454</v>
      </c>
      <c r="C1461" s="40" t="s">
        <v>1159</v>
      </c>
      <c r="D1461" s="40" t="s">
        <v>1168</v>
      </c>
      <c r="E1461" s="46" t="s">
        <v>1161</v>
      </c>
      <c r="F1461" s="40" t="s">
        <v>165</v>
      </c>
      <c r="G1461" s="40" t="s">
        <v>166</v>
      </c>
      <c r="H1461" s="69" t="s">
        <v>1162</v>
      </c>
      <c r="I1461" s="69">
        <v>1</v>
      </c>
      <c r="J1461" s="40" t="s">
        <v>26</v>
      </c>
      <c r="K1461" s="69" t="s">
        <v>1179</v>
      </c>
      <c r="L1461" s="82">
        <v>41281</v>
      </c>
      <c r="M1461" s="45">
        <v>12</v>
      </c>
      <c r="N1461" s="83">
        <f>+O1461/M1461</f>
        <v>12968977.5</v>
      </c>
      <c r="O1461" s="83">
        <v>155627730</v>
      </c>
    </row>
    <row r="1462" spans="1:15" s="25" customFormat="1" ht="60" customHeight="1" x14ac:dyDescent="0.2">
      <c r="A1462" s="40" t="s">
        <v>1158</v>
      </c>
      <c r="B1462" s="39">
        <v>1455</v>
      </c>
      <c r="C1462" s="40" t="s">
        <v>1159</v>
      </c>
      <c r="D1462" s="40" t="s">
        <v>1168</v>
      </c>
      <c r="E1462" s="69" t="s">
        <v>1161</v>
      </c>
      <c r="F1462" s="40" t="s">
        <v>31</v>
      </c>
      <c r="G1462" s="40" t="s">
        <v>454</v>
      </c>
      <c r="H1462" s="40" t="s">
        <v>69</v>
      </c>
      <c r="I1462" s="69">
        <v>1</v>
      </c>
      <c r="J1462" s="40" t="s">
        <v>26</v>
      </c>
      <c r="K1462" s="69" t="s">
        <v>1180</v>
      </c>
      <c r="L1462" s="82">
        <v>41285.5</v>
      </c>
      <c r="M1462" s="45">
        <v>9.6314664000000008</v>
      </c>
      <c r="N1462" s="83">
        <v>5000000</v>
      </c>
      <c r="O1462" s="83">
        <v>48157332</v>
      </c>
    </row>
    <row r="1463" spans="1:15" s="25" customFormat="1" ht="60" customHeight="1" x14ac:dyDescent="0.2">
      <c r="A1463" s="40" t="s">
        <v>1158</v>
      </c>
      <c r="B1463" s="39">
        <v>1456</v>
      </c>
      <c r="C1463" s="40" t="s">
        <v>1159</v>
      </c>
      <c r="D1463" s="40" t="s">
        <v>1168</v>
      </c>
      <c r="E1463" s="69" t="s">
        <v>1161</v>
      </c>
      <c r="F1463" s="40" t="s">
        <v>31</v>
      </c>
      <c r="G1463" s="40" t="s">
        <v>32</v>
      </c>
      <c r="H1463" s="69" t="s">
        <v>1181</v>
      </c>
      <c r="I1463" s="69">
        <v>1</v>
      </c>
      <c r="J1463" s="40" t="s">
        <v>26</v>
      </c>
      <c r="K1463" s="69" t="s">
        <v>1182</v>
      </c>
      <c r="L1463" s="82">
        <v>41275</v>
      </c>
      <c r="M1463" s="45">
        <v>12</v>
      </c>
      <c r="N1463" s="83">
        <f>+O1463/M1463</f>
        <v>1435833.3333333333</v>
      </c>
      <c r="O1463" s="83">
        <v>17230000</v>
      </c>
    </row>
    <row r="1464" spans="1:15" s="25" customFormat="1" ht="60" customHeight="1" x14ac:dyDescent="0.2">
      <c r="A1464" s="40" t="s">
        <v>1158</v>
      </c>
      <c r="B1464" s="39">
        <v>1457</v>
      </c>
      <c r="C1464" s="40" t="s">
        <v>1159</v>
      </c>
      <c r="D1464" s="40" t="s">
        <v>1168</v>
      </c>
      <c r="E1464" s="69" t="s">
        <v>1161</v>
      </c>
      <c r="F1464" s="40" t="s">
        <v>31</v>
      </c>
      <c r="G1464" s="40" t="s">
        <v>32</v>
      </c>
      <c r="H1464" s="69" t="s">
        <v>1181</v>
      </c>
      <c r="I1464" s="69">
        <v>1</v>
      </c>
      <c r="J1464" s="69" t="s">
        <v>1183</v>
      </c>
      <c r="K1464" s="69" t="s">
        <v>1184</v>
      </c>
      <c r="L1464" s="82">
        <v>41275</v>
      </c>
      <c r="M1464" s="45">
        <v>12</v>
      </c>
      <c r="N1464" s="83">
        <f>+O1464/M1464</f>
        <v>500000</v>
      </c>
      <c r="O1464" s="83">
        <v>6000000</v>
      </c>
    </row>
    <row r="1465" spans="1:15" s="25" customFormat="1" ht="60" customHeight="1" x14ac:dyDescent="0.2">
      <c r="A1465" s="40" t="s">
        <v>1158</v>
      </c>
      <c r="B1465" s="39">
        <v>1458</v>
      </c>
      <c r="C1465" s="40" t="s">
        <v>1159</v>
      </c>
      <c r="D1465" s="40" t="s">
        <v>1185</v>
      </c>
      <c r="E1465" s="69" t="s">
        <v>1161</v>
      </c>
      <c r="F1465" s="40" t="s">
        <v>23</v>
      </c>
      <c r="G1465" s="40" t="s">
        <v>351</v>
      </c>
      <c r="H1465" s="84" t="s">
        <v>1165</v>
      </c>
      <c r="I1465" s="69">
        <v>1</v>
      </c>
      <c r="J1465" s="40" t="s">
        <v>26</v>
      </c>
      <c r="K1465" s="69" t="s">
        <v>1186</v>
      </c>
      <c r="L1465" s="82">
        <v>41286</v>
      </c>
      <c r="M1465" s="45">
        <v>12</v>
      </c>
      <c r="N1465" s="83">
        <v>3370000</v>
      </c>
      <c r="O1465" s="83">
        <v>40440000</v>
      </c>
    </row>
    <row r="1466" spans="1:15" s="25" customFormat="1" ht="60" customHeight="1" x14ac:dyDescent="0.2">
      <c r="A1466" s="40" t="s">
        <v>1158</v>
      </c>
      <c r="B1466" s="39">
        <v>1459</v>
      </c>
      <c r="C1466" s="40" t="s">
        <v>1159</v>
      </c>
      <c r="D1466" s="40" t="s">
        <v>1185</v>
      </c>
      <c r="E1466" s="69" t="s">
        <v>1161</v>
      </c>
      <c r="F1466" s="40" t="s">
        <v>23</v>
      </c>
      <c r="G1466" s="40" t="s">
        <v>351</v>
      </c>
      <c r="H1466" s="84" t="s">
        <v>1165</v>
      </c>
      <c r="I1466" s="69">
        <v>1</v>
      </c>
      <c r="J1466" s="40" t="s">
        <v>26</v>
      </c>
      <c r="K1466" s="69" t="s">
        <v>1187</v>
      </c>
      <c r="L1466" s="82">
        <v>41283</v>
      </c>
      <c r="M1466" s="45">
        <v>9</v>
      </c>
      <c r="N1466" s="83">
        <v>4900000</v>
      </c>
      <c r="O1466" s="83">
        <v>44100000</v>
      </c>
    </row>
    <row r="1467" spans="1:15" s="25" customFormat="1" ht="60" customHeight="1" x14ac:dyDescent="0.2">
      <c r="A1467" s="40" t="s">
        <v>1158</v>
      </c>
      <c r="B1467" s="39">
        <v>1460</v>
      </c>
      <c r="C1467" s="40" t="s">
        <v>1159</v>
      </c>
      <c r="D1467" s="40" t="s">
        <v>1185</v>
      </c>
      <c r="E1467" s="69" t="s">
        <v>1161</v>
      </c>
      <c r="F1467" s="40" t="s">
        <v>23</v>
      </c>
      <c r="G1467" s="40" t="s">
        <v>351</v>
      </c>
      <c r="H1467" s="84" t="s">
        <v>1165</v>
      </c>
      <c r="I1467" s="69">
        <v>1</v>
      </c>
      <c r="J1467" s="40" t="s">
        <v>26</v>
      </c>
      <c r="K1467" s="69" t="s">
        <v>1188</v>
      </c>
      <c r="L1467" s="82">
        <v>41282</v>
      </c>
      <c r="M1467" s="45">
        <v>8</v>
      </c>
      <c r="N1467" s="83">
        <v>4900000</v>
      </c>
      <c r="O1467" s="83">
        <v>39200000</v>
      </c>
    </row>
    <row r="1468" spans="1:15" s="25" customFormat="1" ht="60" customHeight="1" x14ac:dyDescent="0.2">
      <c r="A1468" s="40" t="s">
        <v>1158</v>
      </c>
      <c r="B1468" s="39">
        <v>1461</v>
      </c>
      <c r="C1468" s="40" t="s">
        <v>1159</v>
      </c>
      <c r="D1468" s="40" t="s">
        <v>1185</v>
      </c>
      <c r="E1468" s="69" t="s">
        <v>1161</v>
      </c>
      <c r="F1468" s="40" t="s">
        <v>23</v>
      </c>
      <c r="G1468" s="40" t="s">
        <v>351</v>
      </c>
      <c r="H1468" s="84" t="s">
        <v>1165</v>
      </c>
      <c r="I1468" s="69">
        <v>1</v>
      </c>
      <c r="J1468" s="40" t="s">
        <v>26</v>
      </c>
      <c r="K1468" s="69" t="s">
        <v>1189</v>
      </c>
      <c r="L1468" s="82">
        <v>41285</v>
      </c>
      <c r="M1468" s="45">
        <v>11</v>
      </c>
      <c r="N1468" s="83">
        <v>3880000</v>
      </c>
      <c r="O1468" s="83">
        <v>42680000</v>
      </c>
    </row>
    <row r="1469" spans="1:15" s="25" customFormat="1" ht="60" customHeight="1" x14ac:dyDescent="0.2">
      <c r="A1469" s="40" t="s">
        <v>1158</v>
      </c>
      <c r="B1469" s="39">
        <v>1462</v>
      </c>
      <c r="C1469" s="40" t="s">
        <v>1159</v>
      </c>
      <c r="D1469" s="40" t="s">
        <v>1185</v>
      </c>
      <c r="E1469" s="69" t="s">
        <v>1161</v>
      </c>
      <c r="F1469" s="40" t="s">
        <v>23</v>
      </c>
      <c r="G1469" s="40" t="s">
        <v>351</v>
      </c>
      <c r="H1469" s="84" t="s">
        <v>1165</v>
      </c>
      <c r="I1469" s="69">
        <v>1</v>
      </c>
      <c r="J1469" s="40" t="s">
        <v>26</v>
      </c>
      <c r="K1469" s="69" t="s">
        <v>1190</v>
      </c>
      <c r="L1469" s="82">
        <v>41282</v>
      </c>
      <c r="M1469" s="45">
        <v>8</v>
      </c>
      <c r="N1469" s="83">
        <v>4390000</v>
      </c>
      <c r="O1469" s="83">
        <v>35120000</v>
      </c>
    </row>
    <row r="1470" spans="1:15" s="25" customFormat="1" ht="60" customHeight="1" x14ac:dyDescent="0.2">
      <c r="A1470" s="40" t="s">
        <v>1158</v>
      </c>
      <c r="B1470" s="39">
        <v>1463</v>
      </c>
      <c r="C1470" s="40" t="s">
        <v>1159</v>
      </c>
      <c r="D1470" s="46" t="s">
        <v>1185</v>
      </c>
      <c r="E1470" s="69" t="s">
        <v>1161</v>
      </c>
      <c r="F1470" s="40" t="s">
        <v>23</v>
      </c>
      <c r="G1470" s="40" t="s">
        <v>351</v>
      </c>
      <c r="H1470" s="84" t="s">
        <v>1165</v>
      </c>
      <c r="I1470" s="85">
        <v>1</v>
      </c>
      <c r="J1470" s="40" t="s">
        <v>26</v>
      </c>
      <c r="K1470" s="85" t="s">
        <v>1191</v>
      </c>
      <c r="L1470" s="86">
        <v>41286</v>
      </c>
      <c r="M1470" s="45">
        <v>12</v>
      </c>
      <c r="N1470" s="87">
        <v>4900000</v>
      </c>
      <c r="O1470" s="83">
        <v>58800000</v>
      </c>
    </row>
    <row r="1471" spans="1:15" s="25" customFormat="1" ht="60" customHeight="1" x14ac:dyDescent="0.2">
      <c r="A1471" s="40" t="s">
        <v>1158</v>
      </c>
      <c r="B1471" s="39">
        <v>1464</v>
      </c>
      <c r="C1471" s="40" t="s">
        <v>1159</v>
      </c>
      <c r="D1471" s="40" t="s">
        <v>1185</v>
      </c>
      <c r="E1471" s="69" t="s">
        <v>1161</v>
      </c>
      <c r="F1471" s="40" t="s">
        <v>23</v>
      </c>
      <c r="G1471" s="40" t="s">
        <v>351</v>
      </c>
      <c r="H1471" s="84" t="s">
        <v>1165</v>
      </c>
      <c r="I1471" s="69">
        <v>1</v>
      </c>
      <c r="J1471" s="40" t="s">
        <v>26</v>
      </c>
      <c r="K1471" s="88" t="s">
        <v>1192</v>
      </c>
      <c r="L1471" s="82">
        <v>41284</v>
      </c>
      <c r="M1471" s="45">
        <v>10</v>
      </c>
      <c r="N1471" s="83">
        <v>4390000</v>
      </c>
      <c r="O1471" s="83">
        <v>43900000</v>
      </c>
    </row>
    <row r="1472" spans="1:15" s="25" customFormat="1" ht="60" customHeight="1" x14ac:dyDescent="0.2">
      <c r="A1472" s="40" t="s">
        <v>1158</v>
      </c>
      <c r="B1472" s="39">
        <v>1465</v>
      </c>
      <c r="C1472" s="40" t="s">
        <v>1159</v>
      </c>
      <c r="D1472" s="40" t="s">
        <v>1185</v>
      </c>
      <c r="E1472" s="46" t="s">
        <v>1161</v>
      </c>
      <c r="F1472" s="40" t="s">
        <v>165</v>
      </c>
      <c r="G1472" s="40" t="s">
        <v>166</v>
      </c>
      <c r="H1472" s="69" t="s">
        <v>1162</v>
      </c>
      <c r="I1472" s="69">
        <v>1</v>
      </c>
      <c r="J1472" s="40" t="s">
        <v>26</v>
      </c>
      <c r="K1472" s="69" t="s">
        <v>1163</v>
      </c>
      <c r="L1472" s="82">
        <v>41277</v>
      </c>
      <c r="M1472" s="45">
        <v>12</v>
      </c>
      <c r="N1472" s="83">
        <f t="shared" ref="N1472:N1473" si="2">+O1472/M1472</f>
        <v>9166666.666666666</v>
      </c>
      <c r="O1472" s="83">
        <v>110000000</v>
      </c>
    </row>
    <row r="1473" spans="1:15" s="25" customFormat="1" ht="60" customHeight="1" x14ac:dyDescent="0.2">
      <c r="A1473" s="40" t="s">
        <v>1158</v>
      </c>
      <c r="B1473" s="39">
        <v>1466</v>
      </c>
      <c r="C1473" s="40" t="s">
        <v>1159</v>
      </c>
      <c r="D1473" s="40" t="s">
        <v>1185</v>
      </c>
      <c r="E1473" s="46" t="s">
        <v>1161</v>
      </c>
      <c r="F1473" s="40" t="s">
        <v>165</v>
      </c>
      <c r="G1473" s="40" t="s">
        <v>166</v>
      </c>
      <c r="H1473" s="69" t="s">
        <v>1162</v>
      </c>
      <c r="I1473" s="69">
        <v>1</v>
      </c>
      <c r="J1473" s="40" t="s">
        <v>26</v>
      </c>
      <c r="K1473" s="69" t="s">
        <v>1193</v>
      </c>
      <c r="L1473" s="82">
        <v>41280</v>
      </c>
      <c r="M1473" s="45">
        <v>12</v>
      </c>
      <c r="N1473" s="83">
        <f t="shared" si="2"/>
        <v>5000000</v>
      </c>
      <c r="O1473" s="83">
        <v>60000000</v>
      </c>
    </row>
    <row r="1474" spans="1:15" s="25" customFormat="1" ht="60" customHeight="1" x14ac:dyDescent="0.2">
      <c r="A1474" s="40" t="s">
        <v>1158</v>
      </c>
      <c r="B1474" s="39">
        <v>1467</v>
      </c>
      <c r="C1474" s="40" t="s">
        <v>1159</v>
      </c>
      <c r="D1474" s="68" t="s">
        <v>1185</v>
      </c>
      <c r="E1474" s="69" t="s">
        <v>1161</v>
      </c>
      <c r="F1474" s="40" t="s">
        <v>31</v>
      </c>
      <c r="G1474" s="40" t="s">
        <v>454</v>
      </c>
      <c r="H1474" s="40" t="s">
        <v>69</v>
      </c>
      <c r="I1474" s="69">
        <v>1</v>
      </c>
      <c r="J1474" s="40" t="s">
        <v>26</v>
      </c>
      <c r="K1474" s="69" t="s">
        <v>1180</v>
      </c>
      <c r="L1474" s="82">
        <v>41285.5</v>
      </c>
      <c r="M1474" s="45">
        <v>9.6314664000000008</v>
      </c>
      <c r="N1474" s="83">
        <v>5000000</v>
      </c>
      <c r="O1474" s="83">
        <v>48157332</v>
      </c>
    </row>
    <row r="1475" spans="1:15" s="25" customFormat="1" ht="60" customHeight="1" x14ac:dyDescent="0.2">
      <c r="A1475" s="40" t="s">
        <v>1158</v>
      </c>
      <c r="B1475" s="39">
        <v>1468</v>
      </c>
      <c r="C1475" s="40" t="s">
        <v>1159</v>
      </c>
      <c r="D1475" s="40" t="s">
        <v>1185</v>
      </c>
      <c r="E1475" s="69" t="s">
        <v>1161</v>
      </c>
      <c r="F1475" s="40" t="s">
        <v>31</v>
      </c>
      <c r="G1475" s="40" t="s">
        <v>32</v>
      </c>
      <c r="H1475" s="69" t="s">
        <v>1181</v>
      </c>
      <c r="I1475" s="69">
        <v>1</v>
      </c>
      <c r="J1475" s="40" t="s">
        <v>26</v>
      </c>
      <c r="K1475" s="69" t="s">
        <v>1182</v>
      </c>
      <c r="L1475" s="82">
        <v>41275</v>
      </c>
      <c r="M1475" s="45">
        <v>12</v>
      </c>
      <c r="N1475" s="83">
        <f>+O1475/M1475</f>
        <v>1755133.3333333333</v>
      </c>
      <c r="O1475" s="83">
        <v>21061600</v>
      </c>
    </row>
    <row r="1476" spans="1:15" s="25" customFormat="1" ht="60" customHeight="1" x14ac:dyDescent="0.2">
      <c r="A1476" s="40" t="s">
        <v>1194</v>
      </c>
      <c r="B1476" s="39">
        <v>1469</v>
      </c>
      <c r="C1476" s="40" t="s">
        <v>1159</v>
      </c>
      <c r="D1476" s="40" t="s">
        <v>1195</v>
      </c>
      <c r="E1476" s="69" t="s">
        <v>1161</v>
      </c>
      <c r="F1476" s="40" t="s">
        <v>23</v>
      </c>
      <c r="G1476" s="40" t="s">
        <v>351</v>
      </c>
      <c r="H1476" s="84" t="s">
        <v>1165</v>
      </c>
      <c r="I1476" s="69">
        <v>1</v>
      </c>
      <c r="J1476" s="40" t="s">
        <v>26</v>
      </c>
      <c r="K1476" s="69" t="s">
        <v>1196</v>
      </c>
      <c r="L1476" s="82">
        <v>41286</v>
      </c>
      <c r="M1476" s="45">
        <v>12</v>
      </c>
      <c r="N1476" s="83">
        <v>4900000</v>
      </c>
      <c r="O1476" s="83">
        <v>58800000</v>
      </c>
    </row>
    <row r="1477" spans="1:15" s="25" customFormat="1" ht="60" customHeight="1" x14ac:dyDescent="0.2">
      <c r="A1477" s="40" t="s">
        <v>1194</v>
      </c>
      <c r="B1477" s="39">
        <v>1470</v>
      </c>
      <c r="C1477" s="40" t="s">
        <v>1159</v>
      </c>
      <c r="D1477" s="40" t="s">
        <v>1195</v>
      </c>
      <c r="E1477" s="69" t="s">
        <v>1161</v>
      </c>
      <c r="F1477" s="40" t="s">
        <v>23</v>
      </c>
      <c r="G1477" s="40" t="s">
        <v>351</v>
      </c>
      <c r="H1477" s="84" t="s">
        <v>1165</v>
      </c>
      <c r="I1477" s="69">
        <v>1</v>
      </c>
      <c r="J1477" s="40" t="s">
        <v>26</v>
      </c>
      <c r="K1477" s="69" t="s">
        <v>1197</v>
      </c>
      <c r="L1477" s="82">
        <v>41286</v>
      </c>
      <c r="M1477" s="45">
        <v>12</v>
      </c>
      <c r="N1477" s="83">
        <v>2990000</v>
      </c>
      <c r="O1477" s="83">
        <v>35880000</v>
      </c>
    </row>
    <row r="1478" spans="1:15" s="25" customFormat="1" ht="60" customHeight="1" x14ac:dyDescent="0.2">
      <c r="A1478" s="40" t="s">
        <v>1194</v>
      </c>
      <c r="B1478" s="39">
        <v>1471</v>
      </c>
      <c r="C1478" s="40" t="s">
        <v>1159</v>
      </c>
      <c r="D1478" s="40" t="s">
        <v>1195</v>
      </c>
      <c r="E1478" s="69" t="s">
        <v>1161</v>
      </c>
      <c r="F1478" s="40" t="s">
        <v>23</v>
      </c>
      <c r="G1478" s="40" t="s">
        <v>351</v>
      </c>
      <c r="H1478" s="84" t="s">
        <v>1165</v>
      </c>
      <c r="I1478" s="69">
        <v>1</v>
      </c>
      <c r="J1478" s="40" t="s">
        <v>26</v>
      </c>
      <c r="K1478" s="69" t="s">
        <v>1198</v>
      </c>
      <c r="L1478" s="82">
        <v>41278</v>
      </c>
      <c r="M1478" s="45">
        <v>4</v>
      </c>
      <c r="N1478" s="83">
        <v>4900000</v>
      </c>
      <c r="O1478" s="83">
        <v>19600000</v>
      </c>
    </row>
    <row r="1479" spans="1:15" s="25" customFormat="1" ht="60" customHeight="1" x14ac:dyDescent="0.2">
      <c r="A1479" s="40" t="s">
        <v>1194</v>
      </c>
      <c r="B1479" s="39">
        <v>1472</v>
      </c>
      <c r="C1479" s="40" t="s">
        <v>1159</v>
      </c>
      <c r="D1479" s="40" t="s">
        <v>1195</v>
      </c>
      <c r="E1479" s="69" t="s">
        <v>1161</v>
      </c>
      <c r="F1479" s="40" t="s">
        <v>23</v>
      </c>
      <c r="G1479" s="40" t="s">
        <v>351</v>
      </c>
      <c r="H1479" s="84" t="s">
        <v>1165</v>
      </c>
      <c r="I1479" s="69">
        <v>1</v>
      </c>
      <c r="J1479" s="40" t="s">
        <v>26</v>
      </c>
      <c r="K1479" s="69" t="s">
        <v>1199</v>
      </c>
      <c r="L1479" s="82">
        <v>41286</v>
      </c>
      <c r="M1479" s="45">
        <v>12</v>
      </c>
      <c r="N1479" s="83">
        <v>3370000</v>
      </c>
      <c r="O1479" s="83">
        <v>40440000</v>
      </c>
    </row>
    <row r="1480" spans="1:15" s="25" customFormat="1" ht="60" customHeight="1" x14ac:dyDescent="0.2">
      <c r="A1480" s="40" t="s">
        <v>1194</v>
      </c>
      <c r="B1480" s="39">
        <v>1473</v>
      </c>
      <c r="C1480" s="40" t="s">
        <v>1159</v>
      </c>
      <c r="D1480" s="40" t="s">
        <v>1195</v>
      </c>
      <c r="E1480" s="69" t="s">
        <v>1161</v>
      </c>
      <c r="F1480" s="40" t="s">
        <v>23</v>
      </c>
      <c r="G1480" s="40" t="s">
        <v>351</v>
      </c>
      <c r="H1480" s="84" t="s">
        <v>1165</v>
      </c>
      <c r="I1480" s="69">
        <v>1</v>
      </c>
      <c r="J1480" s="40" t="s">
        <v>26</v>
      </c>
      <c r="K1480" s="69" t="s">
        <v>1200</v>
      </c>
      <c r="L1480" s="82">
        <v>41281</v>
      </c>
      <c r="M1480" s="45">
        <v>12</v>
      </c>
      <c r="N1480" s="83">
        <f>+O1480/M1480</f>
        <v>693142.16666666663</v>
      </c>
      <c r="O1480" s="83">
        <v>8317706</v>
      </c>
    </row>
    <row r="1481" spans="1:15" s="25" customFormat="1" ht="60" customHeight="1" x14ac:dyDescent="0.2">
      <c r="A1481" s="40" t="s">
        <v>1158</v>
      </c>
      <c r="B1481" s="39">
        <v>1474</v>
      </c>
      <c r="C1481" s="40" t="s">
        <v>1201</v>
      </c>
      <c r="D1481" s="40" t="s">
        <v>1202</v>
      </c>
      <c r="E1481" s="69" t="s">
        <v>1161</v>
      </c>
      <c r="F1481" s="40" t="s">
        <v>23</v>
      </c>
      <c r="G1481" s="40" t="s">
        <v>351</v>
      </c>
      <c r="H1481" s="84" t="s">
        <v>1165</v>
      </c>
      <c r="I1481" s="69">
        <v>1</v>
      </c>
      <c r="J1481" s="40" t="s">
        <v>26</v>
      </c>
      <c r="K1481" s="69" t="s">
        <v>1203</v>
      </c>
      <c r="L1481" s="82">
        <v>41280</v>
      </c>
      <c r="M1481" s="45">
        <v>6</v>
      </c>
      <c r="N1481" s="83">
        <v>2990000</v>
      </c>
      <c r="O1481" s="83">
        <v>17940000</v>
      </c>
    </row>
    <row r="1482" spans="1:15" s="25" customFormat="1" ht="60" customHeight="1" x14ac:dyDescent="0.2">
      <c r="A1482" s="40" t="s">
        <v>1194</v>
      </c>
      <c r="B1482" s="39">
        <v>1475</v>
      </c>
      <c r="C1482" s="40" t="s">
        <v>1159</v>
      </c>
      <c r="D1482" s="40" t="s">
        <v>1195</v>
      </c>
      <c r="E1482" s="69" t="s">
        <v>1161</v>
      </c>
      <c r="F1482" s="40" t="s">
        <v>23</v>
      </c>
      <c r="G1482" s="40" t="s">
        <v>351</v>
      </c>
      <c r="H1482" s="84" t="s">
        <v>1165</v>
      </c>
      <c r="I1482" s="69">
        <v>1</v>
      </c>
      <c r="J1482" s="40" t="s">
        <v>26</v>
      </c>
      <c r="K1482" s="69" t="s">
        <v>1204</v>
      </c>
      <c r="L1482" s="82">
        <v>41281</v>
      </c>
      <c r="M1482" s="45">
        <v>12</v>
      </c>
      <c r="N1482" s="83">
        <f t="shared" ref="N1482:N1490" si="3">+O1482/M1482</f>
        <v>429767.08333333331</v>
      </c>
      <c r="O1482" s="83">
        <v>5157205</v>
      </c>
    </row>
    <row r="1483" spans="1:15" s="25" customFormat="1" ht="60" customHeight="1" x14ac:dyDescent="0.2">
      <c r="A1483" s="40" t="s">
        <v>1194</v>
      </c>
      <c r="B1483" s="39">
        <v>1476</v>
      </c>
      <c r="C1483" s="40" t="s">
        <v>1159</v>
      </c>
      <c r="D1483" s="68" t="s">
        <v>1195</v>
      </c>
      <c r="E1483" s="46" t="s">
        <v>1161</v>
      </c>
      <c r="F1483" s="40" t="s">
        <v>165</v>
      </c>
      <c r="G1483" s="40" t="s">
        <v>166</v>
      </c>
      <c r="H1483" s="69" t="s">
        <v>1162</v>
      </c>
      <c r="I1483" s="69">
        <v>1</v>
      </c>
      <c r="J1483" s="40" t="s">
        <v>26</v>
      </c>
      <c r="K1483" s="69" t="s">
        <v>1205</v>
      </c>
      <c r="L1483" s="82">
        <v>41285.5</v>
      </c>
      <c r="M1483" s="45">
        <v>12</v>
      </c>
      <c r="N1483" s="83">
        <f t="shared" si="3"/>
        <v>79166666.666666672</v>
      </c>
      <c r="O1483" s="83">
        <v>950000000</v>
      </c>
    </row>
    <row r="1484" spans="1:15" s="25" customFormat="1" ht="60" customHeight="1" x14ac:dyDescent="0.2">
      <c r="A1484" s="40" t="s">
        <v>1194</v>
      </c>
      <c r="B1484" s="39">
        <v>1477</v>
      </c>
      <c r="C1484" s="40" t="s">
        <v>1159</v>
      </c>
      <c r="D1484" s="68" t="s">
        <v>1195</v>
      </c>
      <c r="E1484" s="69" t="s">
        <v>1161</v>
      </c>
      <c r="F1484" s="40" t="s">
        <v>31</v>
      </c>
      <c r="G1484" s="40" t="s">
        <v>32</v>
      </c>
      <c r="H1484" s="69" t="s">
        <v>1181</v>
      </c>
      <c r="I1484" s="69">
        <v>1</v>
      </c>
      <c r="J1484" s="40" t="s">
        <v>26</v>
      </c>
      <c r="K1484" s="69" t="s">
        <v>1206</v>
      </c>
      <c r="L1484" s="82">
        <v>41284</v>
      </c>
      <c r="M1484" s="45">
        <v>12</v>
      </c>
      <c r="N1484" s="83">
        <f t="shared" si="3"/>
        <v>2850000</v>
      </c>
      <c r="O1484" s="83">
        <v>34200000</v>
      </c>
    </row>
    <row r="1485" spans="1:15" s="25" customFormat="1" ht="60" customHeight="1" x14ac:dyDescent="0.2">
      <c r="A1485" s="40" t="s">
        <v>1194</v>
      </c>
      <c r="B1485" s="39">
        <v>1478</v>
      </c>
      <c r="C1485" s="40" t="s">
        <v>1159</v>
      </c>
      <c r="D1485" s="68" t="s">
        <v>1195</v>
      </c>
      <c r="E1485" s="46" t="s">
        <v>1161</v>
      </c>
      <c r="F1485" s="40" t="s">
        <v>165</v>
      </c>
      <c r="G1485" s="40" t="s">
        <v>166</v>
      </c>
      <c r="H1485" s="69" t="s">
        <v>1162</v>
      </c>
      <c r="I1485" s="69">
        <v>1</v>
      </c>
      <c r="J1485" s="40" t="s">
        <v>26</v>
      </c>
      <c r="K1485" s="88" t="s">
        <v>1207</v>
      </c>
      <c r="L1485" s="82">
        <v>41282</v>
      </c>
      <c r="M1485" s="45">
        <v>12</v>
      </c>
      <c r="N1485" s="83">
        <f t="shared" si="3"/>
        <v>33405379.833333332</v>
      </c>
      <c r="O1485" s="83">
        <v>400864558</v>
      </c>
    </row>
    <row r="1486" spans="1:15" s="25" customFormat="1" ht="60" customHeight="1" x14ac:dyDescent="0.2">
      <c r="A1486" s="40" t="s">
        <v>1194</v>
      </c>
      <c r="B1486" s="39">
        <v>1479</v>
      </c>
      <c r="C1486" s="40" t="s">
        <v>1159</v>
      </c>
      <c r="D1486" s="68" t="s">
        <v>1195</v>
      </c>
      <c r="E1486" s="69" t="s">
        <v>1161</v>
      </c>
      <c r="F1486" s="40" t="s">
        <v>31</v>
      </c>
      <c r="G1486" s="40" t="s">
        <v>32</v>
      </c>
      <c r="H1486" s="69" t="s">
        <v>1181</v>
      </c>
      <c r="I1486" s="69">
        <v>1</v>
      </c>
      <c r="J1486" s="40" t="s">
        <v>26</v>
      </c>
      <c r="K1486" s="69" t="s">
        <v>1208</v>
      </c>
      <c r="L1486" s="82">
        <v>41285.5</v>
      </c>
      <c r="M1486" s="45">
        <v>12</v>
      </c>
      <c r="N1486" s="83">
        <f t="shared" si="3"/>
        <v>35218750</v>
      </c>
      <c r="O1486" s="83">
        <v>422625000</v>
      </c>
    </row>
    <row r="1487" spans="1:15" s="25" customFormat="1" ht="60" customHeight="1" x14ac:dyDescent="0.2">
      <c r="A1487" s="40" t="s">
        <v>1194</v>
      </c>
      <c r="B1487" s="39">
        <v>1480</v>
      </c>
      <c r="C1487" s="40" t="s">
        <v>1159</v>
      </c>
      <c r="D1487" s="68" t="s">
        <v>1195</v>
      </c>
      <c r="E1487" s="69" t="s">
        <v>1161</v>
      </c>
      <c r="F1487" s="40" t="s">
        <v>165</v>
      </c>
      <c r="G1487" s="69" t="s">
        <v>1209</v>
      </c>
      <c r="H1487" s="69" t="s">
        <v>1162</v>
      </c>
      <c r="I1487" s="69">
        <v>1</v>
      </c>
      <c r="J1487" s="40" t="s">
        <v>26</v>
      </c>
      <c r="K1487" s="88" t="s">
        <v>1210</v>
      </c>
      <c r="L1487" s="82">
        <v>41278</v>
      </c>
      <c r="M1487" s="45">
        <v>12</v>
      </c>
      <c r="N1487" s="83">
        <f t="shared" si="3"/>
        <v>7512036.416666667</v>
      </c>
      <c r="O1487" s="83">
        <v>90144437</v>
      </c>
    </row>
    <row r="1488" spans="1:15" s="25" customFormat="1" ht="60" customHeight="1" x14ac:dyDescent="0.2">
      <c r="A1488" s="40" t="s">
        <v>1194</v>
      </c>
      <c r="B1488" s="39">
        <v>1481</v>
      </c>
      <c r="C1488" s="40" t="s">
        <v>1159</v>
      </c>
      <c r="D1488" s="68" t="s">
        <v>1195</v>
      </c>
      <c r="E1488" s="69" t="s">
        <v>1161</v>
      </c>
      <c r="F1488" s="40" t="s">
        <v>165</v>
      </c>
      <c r="G1488" s="69" t="s">
        <v>1209</v>
      </c>
      <c r="H1488" s="69" t="s">
        <v>1162</v>
      </c>
      <c r="I1488" s="69">
        <v>1</v>
      </c>
      <c r="J1488" s="40" t="s">
        <v>26</v>
      </c>
      <c r="K1488" s="88" t="s">
        <v>1211</v>
      </c>
      <c r="L1488" s="82">
        <v>41279</v>
      </c>
      <c r="M1488" s="45">
        <v>12</v>
      </c>
      <c r="N1488" s="83">
        <f t="shared" si="3"/>
        <v>1860564.3333333333</v>
      </c>
      <c r="O1488" s="83">
        <v>22326772</v>
      </c>
    </row>
    <row r="1489" spans="1:15" s="25" customFormat="1" ht="60" customHeight="1" x14ac:dyDescent="0.2">
      <c r="A1489" s="40" t="s">
        <v>1158</v>
      </c>
      <c r="B1489" s="39">
        <v>1482</v>
      </c>
      <c r="C1489" s="40" t="s">
        <v>1159</v>
      </c>
      <c r="D1489" s="40" t="s">
        <v>1212</v>
      </c>
      <c r="E1489" s="46" t="s">
        <v>1161</v>
      </c>
      <c r="F1489" s="40" t="s">
        <v>165</v>
      </c>
      <c r="G1489" s="40" t="s">
        <v>166</v>
      </c>
      <c r="H1489" s="69" t="s">
        <v>1162</v>
      </c>
      <c r="I1489" s="69">
        <v>1</v>
      </c>
      <c r="J1489" s="40" t="s">
        <v>26</v>
      </c>
      <c r="K1489" s="69" t="s">
        <v>1163</v>
      </c>
      <c r="L1489" s="82">
        <v>41279</v>
      </c>
      <c r="M1489" s="45">
        <v>12</v>
      </c>
      <c r="N1489" s="83">
        <f t="shared" si="3"/>
        <v>6393225.25</v>
      </c>
      <c r="O1489" s="83">
        <v>76718703</v>
      </c>
    </row>
    <row r="1490" spans="1:15" s="25" customFormat="1" ht="60" customHeight="1" x14ac:dyDescent="0.2">
      <c r="A1490" s="40" t="s">
        <v>1158</v>
      </c>
      <c r="B1490" s="39">
        <v>1483</v>
      </c>
      <c r="C1490" s="40" t="s">
        <v>1159</v>
      </c>
      <c r="D1490" s="40" t="s">
        <v>1212</v>
      </c>
      <c r="E1490" s="46" t="s">
        <v>1161</v>
      </c>
      <c r="F1490" s="40" t="s">
        <v>165</v>
      </c>
      <c r="G1490" s="40" t="s">
        <v>166</v>
      </c>
      <c r="H1490" s="69" t="s">
        <v>1162</v>
      </c>
      <c r="I1490" s="69">
        <v>1</v>
      </c>
      <c r="J1490" s="40" t="s">
        <v>26</v>
      </c>
      <c r="K1490" s="69" t="s">
        <v>1213</v>
      </c>
      <c r="L1490" s="82">
        <v>41275</v>
      </c>
      <c r="M1490" s="45">
        <v>12</v>
      </c>
      <c r="N1490" s="83">
        <f t="shared" si="3"/>
        <v>5250000</v>
      </c>
      <c r="O1490" s="83">
        <v>63000000</v>
      </c>
    </row>
    <row r="1491" spans="1:15" s="25" customFormat="1" ht="60" customHeight="1" x14ac:dyDescent="0.2">
      <c r="A1491" s="40" t="s">
        <v>1158</v>
      </c>
      <c r="B1491" s="39">
        <v>1484</v>
      </c>
      <c r="C1491" s="40" t="s">
        <v>1201</v>
      </c>
      <c r="D1491" s="40" t="s">
        <v>1214</v>
      </c>
      <c r="E1491" s="69" t="s">
        <v>1161</v>
      </c>
      <c r="F1491" s="40" t="s">
        <v>23</v>
      </c>
      <c r="G1491" s="40" t="s">
        <v>351</v>
      </c>
      <c r="H1491" s="84" t="s">
        <v>1165</v>
      </c>
      <c r="I1491" s="69">
        <v>1</v>
      </c>
      <c r="J1491" s="40" t="s">
        <v>26</v>
      </c>
      <c r="K1491" s="69" t="s">
        <v>1215</v>
      </c>
      <c r="L1491" s="82">
        <v>41278</v>
      </c>
      <c r="M1491" s="45">
        <v>4</v>
      </c>
      <c r="N1491" s="83">
        <v>2990000</v>
      </c>
      <c r="O1491" s="83">
        <v>11960000</v>
      </c>
    </row>
    <row r="1492" spans="1:15" s="25" customFormat="1" ht="60" customHeight="1" x14ac:dyDescent="0.2">
      <c r="A1492" s="40" t="s">
        <v>1158</v>
      </c>
      <c r="B1492" s="39">
        <v>1485</v>
      </c>
      <c r="C1492" s="40" t="s">
        <v>1201</v>
      </c>
      <c r="D1492" s="40" t="s">
        <v>1214</v>
      </c>
      <c r="E1492" s="69" t="s">
        <v>1161</v>
      </c>
      <c r="F1492" s="40" t="s">
        <v>23</v>
      </c>
      <c r="G1492" s="40" t="s">
        <v>351</v>
      </c>
      <c r="H1492" s="84" t="s">
        <v>1165</v>
      </c>
      <c r="I1492" s="69">
        <v>1</v>
      </c>
      <c r="J1492" s="40" t="s">
        <v>26</v>
      </c>
      <c r="K1492" s="69" t="s">
        <v>1216</v>
      </c>
      <c r="L1492" s="82">
        <v>41281</v>
      </c>
      <c r="M1492" s="45">
        <v>12</v>
      </c>
      <c r="N1492" s="83">
        <f>+O1492/M1492</f>
        <v>693142.16666666663</v>
      </c>
      <c r="O1492" s="83">
        <v>8317706</v>
      </c>
    </row>
    <row r="1493" spans="1:15" s="25" customFormat="1" ht="60" customHeight="1" x14ac:dyDescent="0.2">
      <c r="A1493" s="40" t="s">
        <v>1158</v>
      </c>
      <c r="B1493" s="39">
        <v>1486</v>
      </c>
      <c r="C1493" s="40" t="s">
        <v>1201</v>
      </c>
      <c r="D1493" s="40" t="s">
        <v>1214</v>
      </c>
      <c r="E1493" s="69" t="s">
        <v>1161</v>
      </c>
      <c r="F1493" s="40" t="s">
        <v>23</v>
      </c>
      <c r="G1493" s="40" t="s">
        <v>351</v>
      </c>
      <c r="H1493" s="84" t="s">
        <v>1165</v>
      </c>
      <c r="I1493" s="69">
        <v>1</v>
      </c>
      <c r="J1493" s="40" t="s">
        <v>26</v>
      </c>
      <c r="K1493" s="69" t="s">
        <v>1217</v>
      </c>
      <c r="L1493" s="82">
        <v>41285</v>
      </c>
      <c r="M1493" s="45">
        <v>11</v>
      </c>
      <c r="N1493" s="83">
        <v>2110000</v>
      </c>
      <c r="O1493" s="83">
        <v>23210000</v>
      </c>
    </row>
    <row r="1494" spans="1:15" s="25" customFormat="1" ht="60" customHeight="1" x14ac:dyDescent="0.2">
      <c r="A1494" s="40" t="s">
        <v>1158</v>
      </c>
      <c r="B1494" s="39">
        <v>1487</v>
      </c>
      <c r="C1494" s="40" t="s">
        <v>1201</v>
      </c>
      <c r="D1494" s="40" t="s">
        <v>1214</v>
      </c>
      <c r="E1494" s="69" t="s">
        <v>1161</v>
      </c>
      <c r="F1494" s="40" t="s">
        <v>23</v>
      </c>
      <c r="G1494" s="40" t="s">
        <v>351</v>
      </c>
      <c r="H1494" s="84" t="s">
        <v>1165</v>
      </c>
      <c r="I1494" s="69">
        <v>1</v>
      </c>
      <c r="J1494" s="40" t="s">
        <v>26</v>
      </c>
      <c r="K1494" s="69" t="s">
        <v>1218</v>
      </c>
      <c r="L1494" s="82">
        <v>41281</v>
      </c>
      <c r="M1494" s="45">
        <v>12</v>
      </c>
      <c r="N1494" s="83">
        <f t="shared" ref="N1494:N1497" si="4">+O1494/M1494</f>
        <v>429767</v>
      </c>
      <c r="O1494" s="83">
        <v>5157204</v>
      </c>
    </row>
    <row r="1495" spans="1:15" s="25" customFormat="1" ht="60" customHeight="1" x14ac:dyDescent="0.2">
      <c r="A1495" s="40" t="s">
        <v>1158</v>
      </c>
      <c r="B1495" s="39">
        <v>1488</v>
      </c>
      <c r="C1495" s="40" t="s">
        <v>1201</v>
      </c>
      <c r="D1495" s="40" t="s">
        <v>1214</v>
      </c>
      <c r="E1495" s="69" t="s">
        <v>1161</v>
      </c>
      <c r="F1495" s="40" t="s">
        <v>23</v>
      </c>
      <c r="G1495" s="40" t="s">
        <v>351</v>
      </c>
      <c r="H1495" s="84" t="s">
        <v>1165</v>
      </c>
      <c r="I1495" s="69">
        <v>1</v>
      </c>
      <c r="J1495" s="40" t="s">
        <v>26</v>
      </c>
      <c r="K1495" s="69" t="s">
        <v>1218</v>
      </c>
      <c r="L1495" s="82">
        <v>41281</v>
      </c>
      <c r="M1495" s="45">
        <v>12</v>
      </c>
      <c r="N1495" s="83">
        <f t="shared" si="4"/>
        <v>429767</v>
      </c>
      <c r="O1495" s="83">
        <v>5157204</v>
      </c>
    </row>
    <row r="1496" spans="1:15" s="25" customFormat="1" ht="60" customHeight="1" x14ac:dyDescent="0.2">
      <c r="A1496" s="40" t="s">
        <v>1158</v>
      </c>
      <c r="B1496" s="39">
        <v>1489</v>
      </c>
      <c r="C1496" s="40" t="s">
        <v>1201</v>
      </c>
      <c r="D1496" s="40" t="s">
        <v>1214</v>
      </c>
      <c r="E1496" s="69" t="s">
        <v>1161</v>
      </c>
      <c r="F1496" s="40" t="s">
        <v>23</v>
      </c>
      <c r="G1496" s="40" t="s">
        <v>351</v>
      </c>
      <c r="H1496" s="84" t="s">
        <v>1165</v>
      </c>
      <c r="I1496" s="69">
        <v>1</v>
      </c>
      <c r="J1496" s="40" t="s">
        <v>26</v>
      </c>
      <c r="K1496" s="69" t="s">
        <v>1218</v>
      </c>
      <c r="L1496" s="82">
        <v>41281</v>
      </c>
      <c r="M1496" s="45">
        <v>12</v>
      </c>
      <c r="N1496" s="83">
        <f t="shared" si="4"/>
        <v>429767</v>
      </c>
      <c r="O1496" s="83">
        <v>5157204</v>
      </c>
    </row>
    <row r="1497" spans="1:15" s="25" customFormat="1" ht="60" customHeight="1" x14ac:dyDescent="0.2">
      <c r="A1497" s="40" t="s">
        <v>1158</v>
      </c>
      <c r="B1497" s="39">
        <v>1490</v>
      </c>
      <c r="C1497" s="40" t="s">
        <v>1201</v>
      </c>
      <c r="D1497" s="40" t="s">
        <v>1214</v>
      </c>
      <c r="E1497" s="69" t="s">
        <v>1161</v>
      </c>
      <c r="F1497" s="40" t="s">
        <v>23</v>
      </c>
      <c r="G1497" s="40" t="s">
        <v>351</v>
      </c>
      <c r="H1497" s="84" t="s">
        <v>1165</v>
      </c>
      <c r="I1497" s="69">
        <v>1</v>
      </c>
      <c r="J1497" s="40" t="s">
        <v>26</v>
      </c>
      <c r="K1497" s="69" t="s">
        <v>1218</v>
      </c>
      <c r="L1497" s="82">
        <v>41281</v>
      </c>
      <c r="M1497" s="45">
        <v>12</v>
      </c>
      <c r="N1497" s="83">
        <f t="shared" si="4"/>
        <v>429767.16666666669</v>
      </c>
      <c r="O1497" s="83">
        <v>5157206</v>
      </c>
    </row>
    <row r="1498" spans="1:15" s="25" customFormat="1" ht="60" customHeight="1" x14ac:dyDescent="0.2">
      <c r="A1498" s="40" t="s">
        <v>1158</v>
      </c>
      <c r="B1498" s="39">
        <v>1491</v>
      </c>
      <c r="C1498" s="40" t="s">
        <v>1201</v>
      </c>
      <c r="D1498" s="40" t="s">
        <v>1214</v>
      </c>
      <c r="E1498" s="69" t="s">
        <v>1161</v>
      </c>
      <c r="F1498" s="40" t="s">
        <v>31</v>
      </c>
      <c r="G1498" s="40" t="s">
        <v>454</v>
      </c>
      <c r="H1498" s="40" t="s">
        <v>69</v>
      </c>
      <c r="I1498" s="69">
        <v>1</v>
      </c>
      <c r="J1498" s="40" t="s">
        <v>26</v>
      </c>
      <c r="K1498" s="69" t="s">
        <v>1180</v>
      </c>
      <c r="L1498" s="82">
        <v>41285.5</v>
      </c>
      <c r="M1498" s="45">
        <v>9.6314664000000008</v>
      </c>
      <c r="N1498" s="83">
        <v>5000000</v>
      </c>
      <c r="O1498" s="83">
        <v>48157332</v>
      </c>
    </row>
    <row r="1499" spans="1:15" s="25" customFormat="1" ht="60" customHeight="1" x14ac:dyDescent="0.2">
      <c r="A1499" s="40" t="s">
        <v>1158</v>
      </c>
      <c r="B1499" s="39">
        <v>1492</v>
      </c>
      <c r="C1499" s="40" t="s">
        <v>1201</v>
      </c>
      <c r="D1499" s="40" t="s">
        <v>1214</v>
      </c>
      <c r="E1499" s="69" t="s">
        <v>1161</v>
      </c>
      <c r="F1499" s="40" t="s">
        <v>31</v>
      </c>
      <c r="G1499" s="40" t="s">
        <v>32</v>
      </c>
      <c r="H1499" s="69" t="s">
        <v>1181</v>
      </c>
      <c r="I1499" s="69">
        <v>1</v>
      </c>
      <c r="J1499" s="40" t="s">
        <v>26</v>
      </c>
      <c r="K1499" s="69" t="s">
        <v>1219</v>
      </c>
      <c r="L1499" s="82">
        <v>41275</v>
      </c>
      <c r="M1499" s="45">
        <v>1</v>
      </c>
      <c r="N1499" s="83">
        <v>58082552</v>
      </c>
      <c r="O1499" s="83">
        <v>58082552</v>
      </c>
    </row>
    <row r="1500" spans="1:15" s="25" customFormat="1" ht="60" customHeight="1" x14ac:dyDescent="0.2">
      <c r="A1500" s="40" t="s">
        <v>1158</v>
      </c>
      <c r="B1500" s="39">
        <v>1493</v>
      </c>
      <c r="C1500" s="40" t="s">
        <v>1201</v>
      </c>
      <c r="D1500" s="40" t="s">
        <v>1214</v>
      </c>
      <c r="E1500" s="69" t="s">
        <v>1161</v>
      </c>
      <c r="F1500" s="40" t="s">
        <v>31</v>
      </c>
      <c r="G1500" s="40" t="s">
        <v>32</v>
      </c>
      <c r="H1500" s="69" t="s">
        <v>1181</v>
      </c>
      <c r="I1500" s="69">
        <v>1</v>
      </c>
      <c r="J1500" s="69" t="s">
        <v>1183</v>
      </c>
      <c r="K1500" s="69" t="s">
        <v>1220</v>
      </c>
      <c r="L1500" s="82">
        <v>41275</v>
      </c>
      <c r="M1500" s="45">
        <v>12</v>
      </c>
      <c r="N1500" s="83">
        <f t="shared" ref="N1500:N1503" si="5">+O1500/M1500</f>
        <v>3665600</v>
      </c>
      <c r="O1500" s="83">
        <v>43987200</v>
      </c>
    </row>
    <row r="1501" spans="1:15" s="25" customFormat="1" ht="60" customHeight="1" x14ac:dyDescent="0.2">
      <c r="A1501" s="40" t="s">
        <v>1158</v>
      </c>
      <c r="B1501" s="39">
        <v>1494</v>
      </c>
      <c r="C1501" s="40" t="s">
        <v>1201</v>
      </c>
      <c r="D1501" s="40" t="s">
        <v>1214</v>
      </c>
      <c r="E1501" s="69" t="s">
        <v>1161</v>
      </c>
      <c r="F1501" s="40" t="s">
        <v>31</v>
      </c>
      <c r="G1501" s="40" t="s">
        <v>32</v>
      </c>
      <c r="H1501" s="69" t="s">
        <v>1181</v>
      </c>
      <c r="I1501" s="69">
        <v>1</v>
      </c>
      <c r="J1501" s="69" t="s">
        <v>1183</v>
      </c>
      <c r="K1501" s="69" t="s">
        <v>1221</v>
      </c>
      <c r="L1501" s="82">
        <v>41275</v>
      </c>
      <c r="M1501" s="45">
        <v>12</v>
      </c>
      <c r="N1501" s="83">
        <f t="shared" si="5"/>
        <v>798123.33333333337</v>
      </c>
      <c r="O1501" s="83">
        <v>9577480</v>
      </c>
    </row>
    <row r="1502" spans="1:15" s="25" customFormat="1" ht="60" customHeight="1" x14ac:dyDescent="0.2">
      <c r="A1502" s="40" t="s">
        <v>1158</v>
      </c>
      <c r="B1502" s="39">
        <v>1495</v>
      </c>
      <c r="C1502" s="40" t="s">
        <v>1201</v>
      </c>
      <c r="D1502" s="40" t="s">
        <v>1222</v>
      </c>
      <c r="E1502" s="69" t="s">
        <v>1161</v>
      </c>
      <c r="F1502" s="40" t="s">
        <v>165</v>
      </c>
      <c r="G1502" s="69" t="s">
        <v>1223</v>
      </c>
      <c r="H1502" s="69" t="s">
        <v>1224</v>
      </c>
      <c r="I1502" s="69">
        <v>1</v>
      </c>
      <c r="J1502" s="40" t="s">
        <v>26</v>
      </c>
      <c r="K1502" s="69" t="s">
        <v>1225</v>
      </c>
      <c r="L1502" s="82">
        <v>41285</v>
      </c>
      <c r="M1502" s="45">
        <v>12</v>
      </c>
      <c r="N1502" s="83">
        <f t="shared" si="5"/>
        <v>2666666.6666666665</v>
      </c>
      <c r="O1502" s="83">
        <v>32000000</v>
      </c>
    </row>
    <row r="1503" spans="1:15" s="25" customFormat="1" ht="60" customHeight="1" x14ac:dyDescent="0.2">
      <c r="A1503" s="40" t="s">
        <v>1158</v>
      </c>
      <c r="B1503" s="39">
        <v>1496</v>
      </c>
      <c r="C1503" s="40" t="s">
        <v>1201</v>
      </c>
      <c r="D1503" s="40" t="s">
        <v>1222</v>
      </c>
      <c r="E1503" s="69" t="s">
        <v>1161</v>
      </c>
      <c r="F1503" s="40" t="s">
        <v>165</v>
      </c>
      <c r="G1503" s="69" t="s">
        <v>1223</v>
      </c>
      <c r="H1503" s="69" t="s">
        <v>1224</v>
      </c>
      <c r="I1503" s="69">
        <v>1</v>
      </c>
      <c r="J1503" s="69" t="s">
        <v>1166</v>
      </c>
      <c r="K1503" s="69" t="s">
        <v>1226</v>
      </c>
      <c r="L1503" s="82">
        <v>41285</v>
      </c>
      <c r="M1503" s="45">
        <v>12</v>
      </c>
      <c r="N1503" s="83">
        <f t="shared" si="5"/>
        <v>72395083.333333328</v>
      </c>
      <c r="O1503" s="83">
        <v>868741000</v>
      </c>
    </row>
    <row r="1504" spans="1:15" s="25" customFormat="1" ht="60" customHeight="1" x14ac:dyDescent="0.2">
      <c r="A1504" s="40" t="s">
        <v>1158</v>
      </c>
      <c r="B1504" s="39">
        <v>1497</v>
      </c>
      <c r="C1504" s="40" t="s">
        <v>1201</v>
      </c>
      <c r="D1504" s="40" t="s">
        <v>1222</v>
      </c>
      <c r="E1504" s="69" t="s">
        <v>1161</v>
      </c>
      <c r="F1504" s="40" t="s">
        <v>23</v>
      </c>
      <c r="G1504" s="40" t="s">
        <v>351</v>
      </c>
      <c r="H1504" s="84" t="s">
        <v>1165</v>
      </c>
      <c r="I1504" s="69">
        <v>1</v>
      </c>
      <c r="J1504" s="69" t="s">
        <v>1166</v>
      </c>
      <c r="K1504" s="69" t="s">
        <v>1227</v>
      </c>
      <c r="L1504" s="82">
        <v>41286</v>
      </c>
      <c r="M1504" s="45">
        <v>12</v>
      </c>
      <c r="N1504" s="83">
        <v>5410000</v>
      </c>
      <c r="O1504" s="83">
        <v>64920000</v>
      </c>
    </row>
    <row r="1505" spans="1:15" s="25" customFormat="1" ht="60" customHeight="1" x14ac:dyDescent="0.2">
      <c r="A1505" s="40" t="s">
        <v>1158</v>
      </c>
      <c r="B1505" s="39">
        <v>1498</v>
      </c>
      <c r="C1505" s="40" t="s">
        <v>1201</v>
      </c>
      <c r="D1505" s="40" t="s">
        <v>1222</v>
      </c>
      <c r="E1505" s="69" t="s">
        <v>1161</v>
      </c>
      <c r="F1505" s="40" t="s">
        <v>23</v>
      </c>
      <c r="G1505" s="40" t="s">
        <v>351</v>
      </c>
      <c r="H1505" s="84" t="s">
        <v>1165</v>
      </c>
      <c r="I1505" s="69">
        <v>1</v>
      </c>
      <c r="J1505" s="40" t="s">
        <v>26</v>
      </c>
      <c r="K1505" s="69" t="s">
        <v>1228</v>
      </c>
      <c r="L1505" s="82">
        <v>41285</v>
      </c>
      <c r="M1505" s="45">
        <v>11</v>
      </c>
      <c r="N1505" s="83">
        <v>4390000</v>
      </c>
      <c r="O1505" s="83">
        <v>48290000</v>
      </c>
    </row>
    <row r="1506" spans="1:15" s="25" customFormat="1" ht="60" customHeight="1" x14ac:dyDescent="0.2">
      <c r="A1506" s="40" t="s">
        <v>1158</v>
      </c>
      <c r="B1506" s="39">
        <v>1499</v>
      </c>
      <c r="C1506" s="40" t="s">
        <v>1201</v>
      </c>
      <c r="D1506" s="46" t="s">
        <v>1222</v>
      </c>
      <c r="E1506" s="69" t="s">
        <v>1161</v>
      </c>
      <c r="F1506" s="40" t="s">
        <v>23</v>
      </c>
      <c r="G1506" s="40" t="s">
        <v>351</v>
      </c>
      <c r="H1506" s="84" t="s">
        <v>1165</v>
      </c>
      <c r="I1506" s="85">
        <v>1</v>
      </c>
      <c r="J1506" s="85" t="s">
        <v>1166</v>
      </c>
      <c r="K1506" s="85" t="s">
        <v>1229</v>
      </c>
      <c r="L1506" s="86">
        <v>41286</v>
      </c>
      <c r="M1506" s="45">
        <v>12</v>
      </c>
      <c r="N1506" s="87">
        <v>5410000</v>
      </c>
      <c r="O1506" s="87">
        <v>64920000</v>
      </c>
    </row>
    <row r="1507" spans="1:15" s="25" customFormat="1" ht="60" customHeight="1" x14ac:dyDescent="0.2">
      <c r="A1507" s="40" t="s">
        <v>1158</v>
      </c>
      <c r="B1507" s="39">
        <v>1500</v>
      </c>
      <c r="C1507" s="40" t="s">
        <v>1201</v>
      </c>
      <c r="D1507" s="40" t="s">
        <v>1222</v>
      </c>
      <c r="E1507" s="69" t="s">
        <v>1161</v>
      </c>
      <c r="F1507" s="40" t="s">
        <v>23</v>
      </c>
      <c r="G1507" s="40" t="s">
        <v>351</v>
      </c>
      <c r="H1507" s="84" t="s">
        <v>1165</v>
      </c>
      <c r="I1507" s="69">
        <v>1</v>
      </c>
      <c r="J1507" s="40" t="s">
        <v>26</v>
      </c>
      <c r="K1507" s="69" t="s">
        <v>1230</v>
      </c>
      <c r="L1507" s="82">
        <v>41281</v>
      </c>
      <c r="M1507" s="45">
        <v>12</v>
      </c>
      <c r="N1507" s="83">
        <f t="shared" ref="N1507:N1508" si="6">+O1507/M1507</f>
        <v>693142.16666666663</v>
      </c>
      <c r="O1507" s="83">
        <v>8317706</v>
      </c>
    </row>
    <row r="1508" spans="1:15" s="25" customFormat="1" ht="60" customHeight="1" x14ac:dyDescent="0.2">
      <c r="A1508" s="40" t="s">
        <v>1158</v>
      </c>
      <c r="B1508" s="39">
        <v>1501</v>
      </c>
      <c r="C1508" s="40" t="s">
        <v>1201</v>
      </c>
      <c r="D1508" s="40" t="s">
        <v>1222</v>
      </c>
      <c r="E1508" s="69" t="s">
        <v>1161</v>
      </c>
      <c r="F1508" s="40" t="s">
        <v>165</v>
      </c>
      <c r="G1508" s="69" t="s">
        <v>1223</v>
      </c>
      <c r="H1508" s="69" t="s">
        <v>1224</v>
      </c>
      <c r="I1508" s="69">
        <v>1</v>
      </c>
      <c r="J1508" s="69" t="s">
        <v>1231</v>
      </c>
      <c r="K1508" s="69" t="s">
        <v>1232</v>
      </c>
      <c r="L1508" s="82">
        <v>41283</v>
      </c>
      <c r="M1508" s="45">
        <v>12</v>
      </c>
      <c r="N1508" s="83">
        <f t="shared" si="6"/>
        <v>62536407.75</v>
      </c>
      <c r="O1508" s="83">
        <v>750436893</v>
      </c>
    </row>
    <row r="1509" spans="1:15" s="25" customFormat="1" ht="60" customHeight="1" x14ac:dyDescent="0.2">
      <c r="A1509" s="40" t="s">
        <v>1158</v>
      </c>
      <c r="B1509" s="39">
        <v>1502</v>
      </c>
      <c r="C1509" s="40" t="s">
        <v>1201</v>
      </c>
      <c r="D1509" s="40" t="s">
        <v>1202</v>
      </c>
      <c r="E1509" s="69" t="s">
        <v>1161</v>
      </c>
      <c r="F1509" s="40" t="s">
        <v>23</v>
      </c>
      <c r="G1509" s="40" t="s">
        <v>351</v>
      </c>
      <c r="H1509" s="84" t="s">
        <v>1165</v>
      </c>
      <c r="I1509" s="69">
        <v>1</v>
      </c>
      <c r="J1509" s="40" t="s">
        <v>26</v>
      </c>
      <c r="K1509" s="69" t="s">
        <v>1233</v>
      </c>
      <c r="L1509" s="82">
        <v>41285</v>
      </c>
      <c r="M1509" s="45">
        <v>11</v>
      </c>
      <c r="N1509" s="83">
        <v>4390000</v>
      </c>
      <c r="O1509" s="83">
        <v>48290000</v>
      </c>
    </row>
    <row r="1510" spans="1:15" s="25" customFormat="1" ht="60" customHeight="1" x14ac:dyDescent="0.2">
      <c r="A1510" s="40" t="s">
        <v>1158</v>
      </c>
      <c r="B1510" s="39">
        <v>1503</v>
      </c>
      <c r="C1510" s="40" t="s">
        <v>1201</v>
      </c>
      <c r="D1510" s="40" t="s">
        <v>1202</v>
      </c>
      <c r="E1510" s="69" t="s">
        <v>1161</v>
      </c>
      <c r="F1510" s="40" t="s">
        <v>23</v>
      </c>
      <c r="G1510" s="40" t="s">
        <v>351</v>
      </c>
      <c r="H1510" s="84" t="s">
        <v>1165</v>
      </c>
      <c r="I1510" s="69">
        <v>1</v>
      </c>
      <c r="J1510" s="40" t="s">
        <v>26</v>
      </c>
      <c r="K1510" s="69" t="s">
        <v>1234</v>
      </c>
      <c r="L1510" s="82">
        <v>41286</v>
      </c>
      <c r="M1510" s="45">
        <v>12</v>
      </c>
      <c r="N1510" s="83">
        <v>3880000</v>
      </c>
      <c r="O1510" s="83">
        <v>46560000</v>
      </c>
    </row>
    <row r="1511" spans="1:15" s="25" customFormat="1" ht="60" customHeight="1" x14ac:dyDescent="0.2">
      <c r="A1511" s="40" t="s">
        <v>1158</v>
      </c>
      <c r="B1511" s="39">
        <v>1504</v>
      </c>
      <c r="C1511" s="40" t="s">
        <v>1201</v>
      </c>
      <c r="D1511" s="40" t="s">
        <v>1202</v>
      </c>
      <c r="E1511" s="69" t="s">
        <v>1161</v>
      </c>
      <c r="F1511" s="40" t="s">
        <v>23</v>
      </c>
      <c r="G1511" s="40" t="s">
        <v>351</v>
      </c>
      <c r="H1511" s="84" t="s">
        <v>1165</v>
      </c>
      <c r="I1511" s="69">
        <v>1</v>
      </c>
      <c r="J1511" s="40" t="s">
        <v>26</v>
      </c>
      <c r="K1511" s="69" t="s">
        <v>1235</v>
      </c>
      <c r="L1511" s="82">
        <v>41285</v>
      </c>
      <c r="M1511" s="45">
        <v>11</v>
      </c>
      <c r="N1511" s="83">
        <v>3880000</v>
      </c>
      <c r="O1511" s="83">
        <v>42680000</v>
      </c>
    </row>
    <row r="1512" spans="1:15" s="25" customFormat="1" ht="60" customHeight="1" x14ac:dyDescent="0.2">
      <c r="A1512" s="40" t="s">
        <v>1158</v>
      </c>
      <c r="B1512" s="39">
        <v>1505</v>
      </c>
      <c r="C1512" s="40" t="s">
        <v>1201</v>
      </c>
      <c r="D1512" s="40" t="s">
        <v>1202</v>
      </c>
      <c r="E1512" s="69" t="s">
        <v>1161</v>
      </c>
      <c r="F1512" s="40" t="s">
        <v>23</v>
      </c>
      <c r="G1512" s="40" t="s">
        <v>351</v>
      </c>
      <c r="H1512" s="84" t="s">
        <v>1165</v>
      </c>
      <c r="I1512" s="69">
        <v>1</v>
      </c>
      <c r="J1512" s="40" t="s">
        <v>26</v>
      </c>
      <c r="K1512" s="69" t="s">
        <v>1236</v>
      </c>
      <c r="L1512" s="82">
        <v>41285</v>
      </c>
      <c r="M1512" s="45">
        <v>11</v>
      </c>
      <c r="N1512" s="83">
        <v>3880000</v>
      </c>
      <c r="O1512" s="83">
        <v>42680000</v>
      </c>
    </row>
    <row r="1513" spans="1:15" s="25" customFormat="1" ht="60" customHeight="1" x14ac:dyDescent="0.2">
      <c r="A1513" s="40" t="s">
        <v>1158</v>
      </c>
      <c r="B1513" s="39">
        <v>1506</v>
      </c>
      <c r="C1513" s="40" t="s">
        <v>1201</v>
      </c>
      <c r="D1513" s="40" t="s">
        <v>1202</v>
      </c>
      <c r="E1513" s="69" t="s">
        <v>1161</v>
      </c>
      <c r="F1513" s="40" t="s">
        <v>23</v>
      </c>
      <c r="G1513" s="40" t="s">
        <v>351</v>
      </c>
      <c r="H1513" s="84" t="s">
        <v>1165</v>
      </c>
      <c r="I1513" s="69">
        <v>1</v>
      </c>
      <c r="J1513" s="40" t="s">
        <v>26</v>
      </c>
      <c r="K1513" s="69" t="s">
        <v>1237</v>
      </c>
      <c r="L1513" s="82">
        <v>41286</v>
      </c>
      <c r="M1513" s="45">
        <v>12</v>
      </c>
      <c r="N1513" s="83">
        <v>4390000</v>
      </c>
      <c r="O1513" s="83">
        <v>52680000</v>
      </c>
    </row>
    <row r="1514" spans="1:15" s="25" customFormat="1" ht="60" customHeight="1" x14ac:dyDescent="0.2">
      <c r="A1514" s="40" t="s">
        <v>1158</v>
      </c>
      <c r="B1514" s="39">
        <v>1507</v>
      </c>
      <c r="C1514" s="40" t="s">
        <v>1201</v>
      </c>
      <c r="D1514" s="40" t="s">
        <v>1202</v>
      </c>
      <c r="E1514" s="69" t="s">
        <v>1161</v>
      </c>
      <c r="F1514" s="40" t="s">
        <v>23</v>
      </c>
      <c r="G1514" s="40" t="s">
        <v>351</v>
      </c>
      <c r="H1514" s="84" t="s">
        <v>1165</v>
      </c>
      <c r="I1514" s="69">
        <v>1</v>
      </c>
      <c r="J1514" s="40" t="s">
        <v>26</v>
      </c>
      <c r="K1514" s="69" t="s">
        <v>1238</v>
      </c>
      <c r="L1514" s="82">
        <v>41278</v>
      </c>
      <c r="M1514" s="45">
        <v>4</v>
      </c>
      <c r="N1514" s="83">
        <v>5410000</v>
      </c>
      <c r="O1514" s="83">
        <v>21640000</v>
      </c>
    </row>
    <row r="1515" spans="1:15" s="25" customFormat="1" ht="60" customHeight="1" x14ac:dyDescent="0.2">
      <c r="A1515" s="40" t="s">
        <v>1158</v>
      </c>
      <c r="B1515" s="39">
        <v>1508</v>
      </c>
      <c r="C1515" s="40" t="s">
        <v>1201</v>
      </c>
      <c r="D1515" s="40" t="s">
        <v>1202</v>
      </c>
      <c r="E1515" s="69" t="s">
        <v>1161</v>
      </c>
      <c r="F1515" s="40" t="s">
        <v>23</v>
      </c>
      <c r="G1515" s="40" t="s">
        <v>351</v>
      </c>
      <c r="H1515" s="84" t="s">
        <v>1165</v>
      </c>
      <c r="I1515" s="69">
        <v>1</v>
      </c>
      <c r="J1515" s="40" t="s">
        <v>26</v>
      </c>
      <c r="K1515" s="69" t="s">
        <v>1239</v>
      </c>
      <c r="L1515" s="82">
        <v>41283</v>
      </c>
      <c r="M1515" s="45">
        <v>9</v>
      </c>
      <c r="N1515" s="83">
        <v>5410000</v>
      </c>
      <c r="O1515" s="83">
        <v>48690000</v>
      </c>
    </row>
    <row r="1516" spans="1:15" s="25" customFormat="1" ht="60" customHeight="1" x14ac:dyDescent="0.2">
      <c r="A1516" s="40" t="s">
        <v>1158</v>
      </c>
      <c r="B1516" s="39">
        <v>1509</v>
      </c>
      <c r="C1516" s="40" t="s">
        <v>1201</v>
      </c>
      <c r="D1516" s="40" t="s">
        <v>1202</v>
      </c>
      <c r="E1516" s="69" t="s">
        <v>1161</v>
      </c>
      <c r="F1516" s="40" t="s">
        <v>23</v>
      </c>
      <c r="G1516" s="40" t="s">
        <v>351</v>
      </c>
      <c r="H1516" s="84" t="s">
        <v>1165</v>
      </c>
      <c r="I1516" s="69">
        <v>1</v>
      </c>
      <c r="J1516" s="40" t="s">
        <v>26</v>
      </c>
      <c r="K1516" s="69" t="s">
        <v>1240</v>
      </c>
      <c r="L1516" s="82">
        <v>41285</v>
      </c>
      <c r="M1516" s="45">
        <v>11</v>
      </c>
      <c r="N1516" s="83">
        <v>4390000</v>
      </c>
      <c r="O1516" s="83">
        <v>48290000</v>
      </c>
    </row>
    <row r="1517" spans="1:15" s="25" customFormat="1" ht="60" customHeight="1" x14ac:dyDescent="0.2">
      <c r="A1517" s="40" t="s">
        <v>1158</v>
      </c>
      <c r="B1517" s="39">
        <v>1510</v>
      </c>
      <c r="C1517" s="40" t="s">
        <v>1201</v>
      </c>
      <c r="D1517" s="40" t="s">
        <v>1202</v>
      </c>
      <c r="E1517" s="46" t="s">
        <v>1161</v>
      </c>
      <c r="F1517" s="40" t="s">
        <v>165</v>
      </c>
      <c r="G1517" s="40" t="s">
        <v>166</v>
      </c>
      <c r="H1517" s="69" t="s">
        <v>1162</v>
      </c>
      <c r="I1517" s="69">
        <v>1</v>
      </c>
      <c r="J1517" s="40" t="s">
        <v>26</v>
      </c>
      <c r="K1517" s="69" t="s">
        <v>1241</v>
      </c>
      <c r="L1517" s="82">
        <v>41276</v>
      </c>
      <c r="M1517" s="45">
        <v>12</v>
      </c>
      <c r="N1517" s="83">
        <f t="shared" ref="N1517:N1521" si="7">+O1517/M1517</f>
        <v>5833333.333333333</v>
      </c>
      <c r="O1517" s="83">
        <v>70000000</v>
      </c>
    </row>
    <row r="1518" spans="1:15" s="25" customFormat="1" ht="60" customHeight="1" x14ac:dyDescent="0.2">
      <c r="A1518" s="40" t="s">
        <v>1158</v>
      </c>
      <c r="B1518" s="39">
        <v>1511</v>
      </c>
      <c r="C1518" s="40" t="s">
        <v>1201</v>
      </c>
      <c r="D1518" s="40" t="s">
        <v>1202</v>
      </c>
      <c r="E1518" s="46" t="s">
        <v>1161</v>
      </c>
      <c r="F1518" s="40" t="s">
        <v>165</v>
      </c>
      <c r="G1518" s="40" t="s">
        <v>166</v>
      </c>
      <c r="H1518" s="69" t="s">
        <v>1162</v>
      </c>
      <c r="I1518" s="69">
        <v>1</v>
      </c>
      <c r="J1518" s="40" t="s">
        <v>26</v>
      </c>
      <c r="K1518" s="69" t="s">
        <v>1242</v>
      </c>
      <c r="L1518" s="82">
        <v>41276</v>
      </c>
      <c r="M1518" s="45">
        <v>12</v>
      </c>
      <c r="N1518" s="83">
        <f t="shared" si="7"/>
        <v>8916666.666666666</v>
      </c>
      <c r="O1518" s="83">
        <v>107000000</v>
      </c>
    </row>
    <row r="1519" spans="1:15" s="25" customFormat="1" ht="60" customHeight="1" x14ac:dyDescent="0.2">
      <c r="A1519" s="40" t="s">
        <v>1158</v>
      </c>
      <c r="B1519" s="39">
        <v>1512</v>
      </c>
      <c r="C1519" s="40" t="s">
        <v>1201</v>
      </c>
      <c r="D1519" s="40" t="s">
        <v>1202</v>
      </c>
      <c r="E1519" s="46" t="s">
        <v>1161</v>
      </c>
      <c r="F1519" s="40" t="s">
        <v>165</v>
      </c>
      <c r="G1519" s="40" t="s">
        <v>166</v>
      </c>
      <c r="H1519" s="69" t="s">
        <v>1162</v>
      </c>
      <c r="I1519" s="69">
        <v>1</v>
      </c>
      <c r="J1519" s="40" t="s">
        <v>26</v>
      </c>
      <c r="K1519" s="69" t="s">
        <v>1243</v>
      </c>
      <c r="L1519" s="82">
        <v>41281</v>
      </c>
      <c r="M1519" s="45">
        <v>12</v>
      </c>
      <c r="N1519" s="83">
        <f t="shared" si="7"/>
        <v>17030633.583333332</v>
      </c>
      <c r="O1519" s="83">
        <v>204367603</v>
      </c>
    </row>
    <row r="1520" spans="1:15" s="25" customFormat="1" ht="60" customHeight="1" x14ac:dyDescent="0.2">
      <c r="A1520" s="40" t="s">
        <v>1158</v>
      </c>
      <c r="B1520" s="39">
        <v>1513</v>
      </c>
      <c r="C1520" s="40" t="s">
        <v>1201</v>
      </c>
      <c r="D1520" s="68" t="s">
        <v>1202</v>
      </c>
      <c r="E1520" s="46" t="s">
        <v>1161</v>
      </c>
      <c r="F1520" s="40" t="s">
        <v>165</v>
      </c>
      <c r="G1520" s="40" t="s">
        <v>166</v>
      </c>
      <c r="H1520" s="69" t="s">
        <v>1162</v>
      </c>
      <c r="I1520" s="69">
        <v>1</v>
      </c>
      <c r="J1520" s="40" t="s">
        <v>26</v>
      </c>
      <c r="K1520" s="88" t="s">
        <v>1244</v>
      </c>
      <c r="L1520" s="82">
        <v>41282</v>
      </c>
      <c r="M1520" s="45">
        <v>12</v>
      </c>
      <c r="N1520" s="83">
        <f t="shared" si="7"/>
        <v>3333333.3333333335</v>
      </c>
      <c r="O1520" s="83">
        <v>40000000</v>
      </c>
    </row>
    <row r="1521" spans="1:15" s="25" customFormat="1" ht="60" customHeight="1" x14ac:dyDescent="0.2">
      <c r="A1521" s="40" t="s">
        <v>1158</v>
      </c>
      <c r="B1521" s="39">
        <v>1514</v>
      </c>
      <c r="C1521" s="40" t="s">
        <v>1201</v>
      </c>
      <c r="D1521" s="40" t="s">
        <v>1202</v>
      </c>
      <c r="E1521" s="46" t="s">
        <v>1161</v>
      </c>
      <c r="F1521" s="40" t="s">
        <v>165</v>
      </c>
      <c r="G1521" s="40" t="s">
        <v>166</v>
      </c>
      <c r="H1521" s="69" t="s">
        <v>1162</v>
      </c>
      <c r="I1521" s="69">
        <v>1</v>
      </c>
      <c r="J1521" s="69" t="s">
        <v>1183</v>
      </c>
      <c r="K1521" s="69" t="s">
        <v>1245</v>
      </c>
      <c r="L1521" s="82">
        <v>41281</v>
      </c>
      <c r="M1521" s="45">
        <v>12</v>
      </c>
      <c r="N1521" s="83">
        <f t="shared" si="7"/>
        <v>12720166.666666666</v>
      </c>
      <c r="O1521" s="83">
        <v>152642000</v>
      </c>
    </row>
    <row r="1522" spans="1:15" s="25" customFormat="1" ht="60" customHeight="1" x14ac:dyDescent="0.2">
      <c r="A1522" s="40" t="s">
        <v>1158</v>
      </c>
      <c r="B1522" s="39">
        <v>1515</v>
      </c>
      <c r="C1522" s="40" t="s">
        <v>1201</v>
      </c>
      <c r="D1522" s="68" t="s">
        <v>1202</v>
      </c>
      <c r="E1522" s="69" t="s">
        <v>1161</v>
      </c>
      <c r="F1522" s="40" t="s">
        <v>31</v>
      </c>
      <c r="G1522" s="40" t="s">
        <v>454</v>
      </c>
      <c r="H1522" s="40" t="s">
        <v>69</v>
      </c>
      <c r="I1522" s="69">
        <v>1</v>
      </c>
      <c r="J1522" s="40" t="s">
        <v>26</v>
      </c>
      <c r="K1522" s="88" t="s">
        <v>1180</v>
      </c>
      <c r="L1522" s="82">
        <v>41285.5</v>
      </c>
      <c r="M1522" s="45">
        <v>9.6314664000000008</v>
      </c>
      <c r="N1522" s="83">
        <v>5000000</v>
      </c>
      <c r="O1522" s="83">
        <v>48157332</v>
      </c>
    </row>
    <row r="1523" spans="1:15" s="25" customFormat="1" ht="60" customHeight="1" x14ac:dyDescent="0.2">
      <c r="A1523" s="40" t="s">
        <v>1194</v>
      </c>
      <c r="B1523" s="39">
        <v>1516</v>
      </c>
      <c r="C1523" s="40" t="s">
        <v>1201</v>
      </c>
      <c r="D1523" s="40" t="s">
        <v>1246</v>
      </c>
      <c r="E1523" s="69" t="s">
        <v>1161</v>
      </c>
      <c r="F1523" s="40" t="s">
        <v>23</v>
      </c>
      <c r="G1523" s="40" t="s">
        <v>351</v>
      </c>
      <c r="H1523" s="84" t="s">
        <v>1165</v>
      </c>
      <c r="I1523" s="69">
        <v>1</v>
      </c>
      <c r="J1523" s="40" t="s">
        <v>26</v>
      </c>
      <c r="K1523" s="69" t="s">
        <v>1247</v>
      </c>
      <c r="L1523" s="82">
        <v>41282</v>
      </c>
      <c r="M1523" s="45">
        <v>8</v>
      </c>
      <c r="N1523" s="83">
        <v>2680000</v>
      </c>
      <c r="O1523" s="83">
        <v>21440000</v>
      </c>
    </row>
    <row r="1524" spans="1:15" s="25" customFormat="1" ht="60" customHeight="1" x14ac:dyDescent="0.2">
      <c r="A1524" s="40" t="s">
        <v>1194</v>
      </c>
      <c r="B1524" s="39">
        <v>1517</v>
      </c>
      <c r="C1524" s="40" t="s">
        <v>1201</v>
      </c>
      <c r="D1524" s="40" t="s">
        <v>1246</v>
      </c>
      <c r="E1524" s="69" t="s">
        <v>1161</v>
      </c>
      <c r="F1524" s="40" t="s">
        <v>23</v>
      </c>
      <c r="G1524" s="40" t="s">
        <v>351</v>
      </c>
      <c r="H1524" s="84" t="s">
        <v>1165</v>
      </c>
      <c r="I1524" s="69">
        <v>1</v>
      </c>
      <c r="J1524" s="40" t="s">
        <v>26</v>
      </c>
      <c r="K1524" s="69" t="s">
        <v>1248</v>
      </c>
      <c r="L1524" s="82">
        <v>41286</v>
      </c>
      <c r="M1524" s="45">
        <v>12</v>
      </c>
      <c r="N1524" s="83">
        <v>3370000</v>
      </c>
      <c r="O1524" s="83">
        <v>40440000</v>
      </c>
    </row>
    <row r="1525" spans="1:15" s="25" customFormat="1" ht="60" customHeight="1" x14ac:dyDescent="0.2">
      <c r="A1525" s="40" t="s">
        <v>1194</v>
      </c>
      <c r="B1525" s="39">
        <v>1518</v>
      </c>
      <c r="C1525" s="40" t="s">
        <v>1201</v>
      </c>
      <c r="D1525" s="40" t="s">
        <v>1246</v>
      </c>
      <c r="E1525" s="69" t="s">
        <v>1161</v>
      </c>
      <c r="F1525" s="40" t="s">
        <v>23</v>
      </c>
      <c r="G1525" s="40" t="s">
        <v>351</v>
      </c>
      <c r="H1525" s="84" t="s">
        <v>1165</v>
      </c>
      <c r="I1525" s="69">
        <v>1</v>
      </c>
      <c r="J1525" s="40" t="s">
        <v>26</v>
      </c>
      <c r="K1525" s="69" t="s">
        <v>1249</v>
      </c>
      <c r="L1525" s="82">
        <v>41286</v>
      </c>
      <c r="M1525" s="45">
        <v>12</v>
      </c>
      <c r="N1525" s="83">
        <v>3370000</v>
      </c>
      <c r="O1525" s="83">
        <v>40440000</v>
      </c>
    </row>
    <row r="1526" spans="1:15" s="25" customFormat="1" ht="60" customHeight="1" x14ac:dyDescent="0.2">
      <c r="A1526" s="40" t="s">
        <v>1194</v>
      </c>
      <c r="B1526" s="39">
        <v>1519</v>
      </c>
      <c r="C1526" s="40" t="s">
        <v>1201</v>
      </c>
      <c r="D1526" s="40" t="s">
        <v>1246</v>
      </c>
      <c r="E1526" s="69" t="s">
        <v>1161</v>
      </c>
      <c r="F1526" s="40" t="s">
        <v>23</v>
      </c>
      <c r="G1526" s="40" t="s">
        <v>351</v>
      </c>
      <c r="H1526" s="84" t="s">
        <v>1165</v>
      </c>
      <c r="I1526" s="69">
        <v>1</v>
      </c>
      <c r="J1526" s="40" t="s">
        <v>26</v>
      </c>
      <c r="K1526" s="69" t="s">
        <v>1250</v>
      </c>
      <c r="L1526" s="82">
        <v>41286</v>
      </c>
      <c r="M1526" s="45">
        <v>12</v>
      </c>
      <c r="N1526" s="83">
        <v>3370000</v>
      </c>
      <c r="O1526" s="83">
        <v>40440000</v>
      </c>
    </row>
    <row r="1527" spans="1:15" s="25" customFormat="1" ht="60" customHeight="1" x14ac:dyDescent="0.2">
      <c r="A1527" s="40" t="s">
        <v>1194</v>
      </c>
      <c r="B1527" s="39">
        <v>1520</v>
      </c>
      <c r="C1527" s="40" t="s">
        <v>1201</v>
      </c>
      <c r="D1527" s="40" t="s">
        <v>1246</v>
      </c>
      <c r="E1527" s="69" t="s">
        <v>1161</v>
      </c>
      <c r="F1527" s="40" t="s">
        <v>23</v>
      </c>
      <c r="G1527" s="40" t="s">
        <v>351</v>
      </c>
      <c r="H1527" s="84" t="s">
        <v>1165</v>
      </c>
      <c r="I1527" s="69">
        <v>1</v>
      </c>
      <c r="J1527" s="40" t="s">
        <v>26</v>
      </c>
      <c r="K1527" s="69" t="s">
        <v>1251</v>
      </c>
      <c r="L1527" s="82">
        <v>41283</v>
      </c>
      <c r="M1527" s="45">
        <v>9</v>
      </c>
      <c r="N1527" s="83">
        <v>3880000</v>
      </c>
      <c r="O1527" s="83">
        <v>34920000</v>
      </c>
    </row>
    <row r="1528" spans="1:15" s="25" customFormat="1" ht="60" customHeight="1" x14ac:dyDescent="0.2">
      <c r="A1528" s="40" t="s">
        <v>1194</v>
      </c>
      <c r="B1528" s="39">
        <v>1521</v>
      </c>
      <c r="C1528" s="40" t="s">
        <v>1201</v>
      </c>
      <c r="D1528" s="40" t="s">
        <v>1246</v>
      </c>
      <c r="E1528" s="69" t="s">
        <v>1161</v>
      </c>
      <c r="F1528" s="40" t="s">
        <v>23</v>
      </c>
      <c r="G1528" s="40" t="s">
        <v>351</v>
      </c>
      <c r="H1528" s="84" t="s">
        <v>1165</v>
      </c>
      <c r="I1528" s="69">
        <v>1</v>
      </c>
      <c r="J1528" s="40" t="s">
        <v>26</v>
      </c>
      <c r="K1528" s="69" t="s">
        <v>1252</v>
      </c>
      <c r="L1528" s="82">
        <v>41282</v>
      </c>
      <c r="M1528" s="45">
        <v>8</v>
      </c>
      <c r="N1528" s="83">
        <v>5410000</v>
      </c>
      <c r="O1528" s="83">
        <v>43280000</v>
      </c>
    </row>
    <row r="1529" spans="1:15" s="25" customFormat="1" ht="60" customHeight="1" x14ac:dyDescent="0.2">
      <c r="A1529" s="40" t="s">
        <v>1194</v>
      </c>
      <c r="B1529" s="39">
        <v>1522</v>
      </c>
      <c r="C1529" s="40" t="s">
        <v>1201</v>
      </c>
      <c r="D1529" s="40" t="s">
        <v>1246</v>
      </c>
      <c r="E1529" s="69" t="s">
        <v>1161</v>
      </c>
      <c r="F1529" s="40" t="s">
        <v>23</v>
      </c>
      <c r="G1529" s="40" t="s">
        <v>351</v>
      </c>
      <c r="H1529" s="84" t="s">
        <v>1165</v>
      </c>
      <c r="I1529" s="69">
        <v>1</v>
      </c>
      <c r="J1529" s="40" t="s">
        <v>26</v>
      </c>
      <c r="K1529" s="69" t="s">
        <v>1253</v>
      </c>
      <c r="L1529" s="82">
        <v>41286</v>
      </c>
      <c r="M1529" s="45">
        <v>12</v>
      </c>
      <c r="N1529" s="83">
        <v>2990000</v>
      </c>
      <c r="O1529" s="83">
        <v>35880000</v>
      </c>
    </row>
    <row r="1530" spans="1:15" s="25" customFormat="1" ht="60" customHeight="1" x14ac:dyDescent="0.2">
      <c r="A1530" s="40" t="s">
        <v>1194</v>
      </c>
      <c r="B1530" s="39">
        <v>1523</v>
      </c>
      <c r="C1530" s="40" t="s">
        <v>1201</v>
      </c>
      <c r="D1530" s="68" t="s">
        <v>1246</v>
      </c>
      <c r="E1530" s="69" t="s">
        <v>1161</v>
      </c>
      <c r="F1530" s="40" t="s">
        <v>31</v>
      </c>
      <c r="G1530" s="40" t="s">
        <v>32</v>
      </c>
      <c r="H1530" s="69" t="s">
        <v>1181</v>
      </c>
      <c r="I1530" s="69">
        <v>1</v>
      </c>
      <c r="J1530" s="40" t="s">
        <v>26</v>
      </c>
      <c r="K1530" s="69" t="s">
        <v>1208</v>
      </c>
      <c r="L1530" s="82">
        <v>41285.5</v>
      </c>
      <c r="M1530" s="45">
        <v>12</v>
      </c>
      <c r="N1530" s="83">
        <f t="shared" ref="N1530:N1540" si="8">+O1530/M1530</f>
        <v>107103884.5</v>
      </c>
      <c r="O1530" s="83">
        <v>1285246614</v>
      </c>
    </row>
    <row r="1531" spans="1:15" s="25" customFormat="1" ht="60" customHeight="1" x14ac:dyDescent="0.2">
      <c r="A1531" s="40" t="s">
        <v>1194</v>
      </c>
      <c r="B1531" s="39">
        <v>1524</v>
      </c>
      <c r="C1531" s="40" t="s">
        <v>1201</v>
      </c>
      <c r="D1531" s="68" t="s">
        <v>1246</v>
      </c>
      <c r="E1531" s="69" t="s">
        <v>1161</v>
      </c>
      <c r="F1531" s="40" t="s">
        <v>31</v>
      </c>
      <c r="G1531" s="40" t="s">
        <v>32</v>
      </c>
      <c r="H1531" s="69" t="s">
        <v>1181</v>
      </c>
      <c r="I1531" s="69">
        <v>1</v>
      </c>
      <c r="J1531" s="40" t="s">
        <v>26</v>
      </c>
      <c r="K1531" s="69" t="s">
        <v>1206</v>
      </c>
      <c r="L1531" s="82">
        <v>41284</v>
      </c>
      <c r="M1531" s="45">
        <v>12</v>
      </c>
      <c r="N1531" s="83">
        <f t="shared" si="8"/>
        <v>5816666.666666667</v>
      </c>
      <c r="O1531" s="83">
        <v>69800000</v>
      </c>
    </row>
    <row r="1532" spans="1:15" s="25" customFormat="1" ht="60" customHeight="1" x14ac:dyDescent="0.2">
      <c r="A1532" s="40" t="s">
        <v>1194</v>
      </c>
      <c r="B1532" s="39">
        <v>1525</v>
      </c>
      <c r="C1532" s="40" t="s">
        <v>1201</v>
      </c>
      <c r="D1532" s="68" t="s">
        <v>1246</v>
      </c>
      <c r="E1532" s="69" t="s">
        <v>1161</v>
      </c>
      <c r="F1532" s="40" t="s">
        <v>31</v>
      </c>
      <c r="G1532" s="40" t="s">
        <v>32</v>
      </c>
      <c r="H1532" s="69" t="s">
        <v>1181</v>
      </c>
      <c r="I1532" s="69">
        <v>1</v>
      </c>
      <c r="J1532" s="40" t="s">
        <v>26</v>
      </c>
      <c r="K1532" s="88" t="s">
        <v>1254</v>
      </c>
      <c r="L1532" s="82">
        <v>41278</v>
      </c>
      <c r="M1532" s="45">
        <v>12</v>
      </c>
      <c r="N1532" s="83">
        <f t="shared" si="8"/>
        <v>2500000</v>
      </c>
      <c r="O1532" s="83">
        <v>30000000</v>
      </c>
    </row>
    <row r="1533" spans="1:15" s="25" customFormat="1" ht="60" customHeight="1" x14ac:dyDescent="0.2">
      <c r="A1533" s="40" t="s">
        <v>1194</v>
      </c>
      <c r="B1533" s="39">
        <v>1526</v>
      </c>
      <c r="C1533" s="40" t="s">
        <v>1201</v>
      </c>
      <c r="D1533" s="68" t="s">
        <v>1246</v>
      </c>
      <c r="E1533" s="69" t="s">
        <v>1161</v>
      </c>
      <c r="F1533" s="40" t="s">
        <v>165</v>
      </c>
      <c r="G1533" s="69" t="s">
        <v>1209</v>
      </c>
      <c r="H1533" s="69" t="s">
        <v>1162</v>
      </c>
      <c r="I1533" s="69">
        <v>1</v>
      </c>
      <c r="J1533" s="40" t="s">
        <v>26</v>
      </c>
      <c r="K1533" s="88" t="s">
        <v>1255</v>
      </c>
      <c r="L1533" s="82">
        <v>41278</v>
      </c>
      <c r="M1533" s="45">
        <v>12</v>
      </c>
      <c r="N1533" s="83">
        <f t="shared" si="8"/>
        <v>18870679</v>
      </c>
      <c r="O1533" s="83">
        <v>226448148</v>
      </c>
    </row>
    <row r="1534" spans="1:15" s="25" customFormat="1" ht="60" customHeight="1" x14ac:dyDescent="0.2">
      <c r="A1534" s="40" t="s">
        <v>1194</v>
      </c>
      <c r="B1534" s="39">
        <v>1527</v>
      </c>
      <c r="C1534" s="40" t="s">
        <v>1201</v>
      </c>
      <c r="D1534" s="68" t="s">
        <v>1246</v>
      </c>
      <c r="E1534" s="46" t="s">
        <v>1161</v>
      </c>
      <c r="F1534" s="40" t="s">
        <v>165</v>
      </c>
      <c r="G1534" s="40" t="s">
        <v>166</v>
      </c>
      <c r="H1534" s="69" t="s">
        <v>1162</v>
      </c>
      <c r="I1534" s="69">
        <v>1</v>
      </c>
      <c r="J1534" s="40" t="s">
        <v>26</v>
      </c>
      <c r="K1534" s="88" t="s">
        <v>1256</v>
      </c>
      <c r="L1534" s="82">
        <v>41279</v>
      </c>
      <c r="M1534" s="45">
        <v>12</v>
      </c>
      <c r="N1534" s="83">
        <f t="shared" si="8"/>
        <v>3787149.25</v>
      </c>
      <c r="O1534" s="83">
        <v>45445791</v>
      </c>
    </row>
    <row r="1535" spans="1:15" s="25" customFormat="1" ht="60" customHeight="1" x14ac:dyDescent="0.2">
      <c r="A1535" s="40" t="s">
        <v>1194</v>
      </c>
      <c r="B1535" s="39">
        <v>1528</v>
      </c>
      <c r="C1535" s="40" t="s">
        <v>1201</v>
      </c>
      <c r="D1535" s="68" t="s">
        <v>1246</v>
      </c>
      <c r="E1535" s="46" t="s">
        <v>1161</v>
      </c>
      <c r="F1535" s="40" t="s">
        <v>165</v>
      </c>
      <c r="G1535" s="40" t="s">
        <v>166</v>
      </c>
      <c r="H1535" s="69" t="s">
        <v>1162</v>
      </c>
      <c r="I1535" s="69">
        <v>1</v>
      </c>
      <c r="J1535" s="69" t="s">
        <v>1183</v>
      </c>
      <c r="K1535" s="88" t="s">
        <v>1257</v>
      </c>
      <c r="L1535" s="82">
        <v>41275</v>
      </c>
      <c r="M1535" s="45">
        <v>12</v>
      </c>
      <c r="N1535" s="83">
        <f t="shared" si="8"/>
        <v>4306050</v>
      </c>
      <c r="O1535" s="83">
        <v>51672600</v>
      </c>
    </row>
    <row r="1536" spans="1:15" s="25" customFormat="1" ht="60" customHeight="1" x14ac:dyDescent="0.2">
      <c r="A1536" s="40" t="s">
        <v>1194</v>
      </c>
      <c r="B1536" s="39">
        <v>1529</v>
      </c>
      <c r="C1536" s="40" t="s">
        <v>1201</v>
      </c>
      <c r="D1536" s="68" t="s">
        <v>1246</v>
      </c>
      <c r="E1536" s="46" t="s">
        <v>1161</v>
      </c>
      <c r="F1536" s="40" t="s">
        <v>165</v>
      </c>
      <c r="G1536" s="40" t="s">
        <v>166</v>
      </c>
      <c r="H1536" s="69" t="s">
        <v>1162</v>
      </c>
      <c r="I1536" s="69">
        <v>1</v>
      </c>
      <c r="J1536" s="40" t="s">
        <v>26</v>
      </c>
      <c r="K1536" s="88" t="s">
        <v>1258</v>
      </c>
      <c r="L1536" s="82">
        <v>41280</v>
      </c>
      <c r="M1536" s="45">
        <v>12</v>
      </c>
      <c r="N1536" s="83">
        <f t="shared" si="8"/>
        <v>22083333.333333332</v>
      </c>
      <c r="O1536" s="83">
        <v>265000000</v>
      </c>
    </row>
    <row r="1537" spans="1:15" s="25" customFormat="1" ht="60" customHeight="1" x14ac:dyDescent="0.2">
      <c r="A1537" s="40" t="s">
        <v>1194</v>
      </c>
      <c r="B1537" s="39">
        <v>1530</v>
      </c>
      <c r="C1537" s="40" t="s">
        <v>1201</v>
      </c>
      <c r="D1537" s="68" t="s">
        <v>1246</v>
      </c>
      <c r="E1537" s="46" t="s">
        <v>1161</v>
      </c>
      <c r="F1537" s="40" t="s">
        <v>165</v>
      </c>
      <c r="G1537" s="40" t="s">
        <v>166</v>
      </c>
      <c r="H1537" s="69" t="s">
        <v>1162</v>
      </c>
      <c r="I1537" s="69">
        <v>1</v>
      </c>
      <c r="J1537" s="69" t="s">
        <v>1183</v>
      </c>
      <c r="K1537" s="88" t="s">
        <v>1259</v>
      </c>
      <c r="L1537" s="82">
        <v>41280</v>
      </c>
      <c r="M1537" s="45">
        <v>12</v>
      </c>
      <c r="N1537" s="83">
        <f t="shared" si="8"/>
        <v>2131500</v>
      </c>
      <c r="O1537" s="83">
        <v>25578000</v>
      </c>
    </row>
    <row r="1538" spans="1:15" s="25" customFormat="1" ht="60" customHeight="1" x14ac:dyDescent="0.2">
      <c r="A1538" s="40" t="s">
        <v>1194</v>
      </c>
      <c r="B1538" s="39">
        <v>1531</v>
      </c>
      <c r="C1538" s="40" t="s">
        <v>1201</v>
      </c>
      <c r="D1538" s="68" t="s">
        <v>1246</v>
      </c>
      <c r="E1538" s="46" t="s">
        <v>1161</v>
      </c>
      <c r="F1538" s="40" t="s">
        <v>165</v>
      </c>
      <c r="G1538" s="40" t="s">
        <v>166</v>
      </c>
      <c r="H1538" s="69" t="s">
        <v>1162</v>
      </c>
      <c r="I1538" s="69">
        <v>1</v>
      </c>
      <c r="J1538" s="69" t="s">
        <v>1183</v>
      </c>
      <c r="K1538" s="69" t="s">
        <v>1260</v>
      </c>
      <c r="L1538" s="82">
        <v>41280</v>
      </c>
      <c r="M1538" s="45">
        <v>12</v>
      </c>
      <c r="N1538" s="83">
        <f t="shared" si="8"/>
        <v>22426456.666666668</v>
      </c>
      <c r="O1538" s="83">
        <v>269117480</v>
      </c>
    </row>
    <row r="1539" spans="1:15" s="25" customFormat="1" ht="60" customHeight="1" x14ac:dyDescent="0.2">
      <c r="A1539" s="40" t="s">
        <v>1194</v>
      </c>
      <c r="B1539" s="39">
        <v>1532</v>
      </c>
      <c r="C1539" s="40" t="s">
        <v>1201</v>
      </c>
      <c r="D1539" s="68" t="s">
        <v>1246</v>
      </c>
      <c r="E1539" s="46" t="s">
        <v>1161</v>
      </c>
      <c r="F1539" s="40" t="s">
        <v>165</v>
      </c>
      <c r="G1539" s="40" t="s">
        <v>166</v>
      </c>
      <c r="H1539" s="69" t="s">
        <v>1162</v>
      </c>
      <c r="I1539" s="69">
        <v>1</v>
      </c>
      <c r="J1539" s="69" t="s">
        <v>1183</v>
      </c>
      <c r="K1539" s="88" t="s">
        <v>1261</v>
      </c>
      <c r="L1539" s="82">
        <v>41275</v>
      </c>
      <c r="M1539" s="45">
        <v>12</v>
      </c>
      <c r="N1539" s="83">
        <f t="shared" si="8"/>
        <v>12088326.666666666</v>
      </c>
      <c r="O1539" s="83">
        <v>145059920</v>
      </c>
    </row>
    <row r="1540" spans="1:15" s="25" customFormat="1" ht="60" customHeight="1" x14ac:dyDescent="0.2">
      <c r="A1540" s="40" t="s">
        <v>1194</v>
      </c>
      <c r="B1540" s="39">
        <v>1533</v>
      </c>
      <c r="C1540" s="40" t="s">
        <v>1201</v>
      </c>
      <c r="D1540" s="68" t="s">
        <v>1246</v>
      </c>
      <c r="E1540" s="46" t="s">
        <v>1161</v>
      </c>
      <c r="F1540" s="40" t="s">
        <v>165</v>
      </c>
      <c r="G1540" s="40" t="s">
        <v>166</v>
      </c>
      <c r="H1540" s="69" t="s">
        <v>1162</v>
      </c>
      <c r="I1540" s="69">
        <v>1</v>
      </c>
      <c r="J1540" s="40" t="s">
        <v>26</v>
      </c>
      <c r="K1540" s="88" t="s">
        <v>1261</v>
      </c>
      <c r="L1540" s="82">
        <v>41284</v>
      </c>
      <c r="M1540" s="45">
        <v>12</v>
      </c>
      <c r="N1540" s="83">
        <f t="shared" si="8"/>
        <v>38551595.583333336</v>
      </c>
      <c r="O1540" s="83">
        <v>462619147</v>
      </c>
    </row>
    <row r="1541" spans="1:15" s="25" customFormat="1" ht="60" customHeight="1" x14ac:dyDescent="0.2">
      <c r="A1541" s="40" t="s">
        <v>1262</v>
      </c>
      <c r="B1541" s="39">
        <v>1534</v>
      </c>
      <c r="C1541" s="40" t="s">
        <v>1201</v>
      </c>
      <c r="D1541" s="40" t="s">
        <v>1263</v>
      </c>
      <c r="E1541" s="69" t="s">
        <v>1161</v>
      </c>
      <c r="F1541" s="40" t="s">
        <v>23</v>
      </c>
      <c r="G1541" s="40" t="s">
        <v>351</v>
      </c>
      <c r="H1541" s="84" t="s">
        <v>1165</v>
      </c>
      <c r="I1541" s="69">
        <v>1</v>
      </c>
      <c r="J1541" s="40" t="s">
        <v>26</v>
      </c>
      <c r="K1541" s="69" t="s">
        <v>1264</v>
      </c>
      <c r="L1541" s="82">
        <v>41283</v>
      </c>
      <c r="M1541" s="45">
        <v>9</v>
      </c>
      <c r="N1541" s="83">
        <v>4900000</v>
      </c>
      <c r="O1541" s="83">
        <v>44100000</v>
      </c>
    </row>
    <row r="1542" spans="1:15" s="25" customFormat="1" ht="60" customHeight="1" x14ac:dyDescent="0.2">
      <c r="A1542" s="40" t="s">
        <v>1262</v>
      </c>
      <c r="B1542" s="39">
        <v>1535</v>
      </c>
      <c r="C1542" s="40" t="s">
        <v>1201</v>
      </c>
      <c r="D1542" s="40" t="s">
        <v>1263</v>
      </c>
      <c r="E1542" s="46" t="s">
        <v>1161</v>
      </c>
      <c r="F1542" s="40" t="s">
        <v>165</v>
      </c>
      <c r="G1542" s="40" t="s">
        <v>166</v>
      </c>
      <c r="H1542" s="69" t="s">
        <v>1162</v>
      </c>
      <c r="I1542" s="69">
        <v>1</v>
      </c>
      <c r="J1542" s="40" t="s">
        <v>26</v>
      </c>
      <c r="K1542" s="69" t="s">
        <v>1265</v>
      </c>
      <c r="L1542" s="82">
        <v>41283</v>
      </c>
      <c r="M1542" s="45">
        <v>12</v>
      </c>
      <c r="N1542" s="83">
        <f t="shared" ref="N1542:N1543" si="9">+O1542/M1542</f>
        <v>8083333.333333333</v>
      </c>
      <c r="O1542" s="83">
        <v>97000000</v>
      </c>
    </row>
    <row r="1543" spans="1:15" s="25" customFormat="1" ht="60" customHeight="1" x14ac:dyDescent="0.2">
      <c r="A1543" s="40" t="s">
        <v>1262</v>
      </c>
      <c r="B1543" s="39">
        <v>1536</v>
      </c>
      <c r="C1543" s="40" t="s">
        <v>1201</v>
      </c>
      <c r="D1543" s="40" t="s">
        <v>1263</v>
      </c>
      <c r="E1543" s="69" t="s">
        <v>1161</v>
      </c>
      <c r="F1543" s="40" t="s">
        <v>31</v>
      </c>
      <c r="G1543" s="40" t="s">
        <v>32</v>
      </c>
      <c r="H1543" s="69" t="s">
        <v>1181</v>
      </c>
      <c r="I1543" s="69">
        <v>1</v>
      </c>
      <c r="J1543" s="69" t="s">
        <v>1183</v>
      </c>
      <c r="K1543" s="69" t="s">
        <v>1266</v>
      </c>
      <c r="L1543" s="82">
        <v>41275</v>
      </c>
      <c r="M1543" s="45">
        <v>12</v>
      </c>
      <c r="N1543" s="83">
        <f t="shared" si="9"/>
        <v>833333.33333333337</v>
      </c>
      <c r="O1543" s="83">
        <v>10000000</v>
      </c>
    </row>
    <row r="1544" spans="1:15" s="25" customFormat="1" ht="60" customHeight="1" x14ac:dyDescent="0.2">
      <c r="A1544" s="40" t="s">
        <v>1262</v>
      </c>
      <c r="B1544" s="39">
        <v>1537</v>
      </c>
      <c r="C1544" s="40" t="s">
        <v>1201</v>
      </c>
      <c r="D1544" s="40" t="s">
        <v>1267</v>
      </c>
      <c r="E1544" s="69" t="s">
        <v>1161</v>
      </c>
      <c r="F1544" s="40" t="s">
        <v>23</v>
      </c>
      <c r="G1544" s="40" t="s">
        <v>351</v>
      </c>
      <c r="H1544" s="84" t="s">
        <v>1165</v>
      </c>
      <c r="I1544" s="69">
        <v>1</v>
      </c>
      <c r="J1544" s="40" t="s">
        <v>26</v>
      </c>
      <c r="K1544" s="69" t="s">
        <v>1268</v>
      </c>
      <c r="L1544" s="82">
        <v>41285</v>
      </c>
      <c r="M1544" s="45">
        <v>11</v>
      </c>
      <c r="N1544" s="83">
        <v>4900000</v>
      </c>
      <c r="O1544" s="83">
        <v>53900000</v>
      </c>
    </row>
    <row r="1545" spans="1:15" s="25" customFormat="1" ht="60" customHeight="1" x14ac:dyDescent="0.2">
      <c r="A1545" s="40" t="s">
        <v>1262</v>
      </c>
      <c r="B1545" s="39">
        <v>1538</v>
      </c>
      <c r="C1545" s="40" t="s">
        <v>1201</v>
      </c>
      <c r="D1545" s="40" t="s">
        <v>1267</v>
      </c>
      <c r="E1545" s="69" t="s">
        <v>1161</v>
      </c>
      <c r="F1545" s="40" t="s">
        <v>23</v>
      </c>
      <c r="G1545" s="40" t="s">
        <v>351</v>
      </c>
      <c r="H1545" s="84" t="s">
        <v>1165</v>
      </c>
      <c r="I1545" s="69">
        <v>1</v>
      </c>
      <c r="J1545" s="40" t="s">
        <v>26</v>
      </c>
      <c r="K1545" s="69" t="s">
        <v>1269</v>
      </c>
      <c r="L1545" s="82">
        <v>41285</v>
      </c>
      <c r="M1545" s="45">
        <v>11</v>
      </c>
      <c r="N1545" s="83">
        <v>2110000</v>
      </c>
      <c r="O1545" s="83">
        <v>23210000</v>
      </c>
    </row>
    <row r="1546" spans="1:15" s="25" customFormat="1" ht="60" customHeight="1" x14ac:dyDescent="0.2">
      <c r="A1546" s="40" t="s">
        <v>1262</v>
      </c>
      <c r="B1546" s="39">
        <v>1539</v>
      </c>
      <c r="C1546" s="40" t="s">
        <v>1201</v>
      </c>
      <c r="D1546" s="40" t="s">
        <v>1267</v>
      </c>
      <c r="E1546" s="69" t="s">
        <v>1161</v>
      </c>
      <c r="F1546" s="40" t="s">
        <v>23</v>
      </c>
      <c r="G1546" s="40" t="s">
        <v>351</v>
      </c>
      <c r="H1546" s="84" t="s">
        <v>1165</v>
      </c>
      <c r="I1546" s="69">
        <v>1</v>
      </c>
      <c r="J1546" s="40" t="s">
        <v>26</v>
      </c>
      <c r="K1546" s="69" t="s">
        <v>1270</v>
      </c>
      <c r="L1546" s="82">
        <v>41285</v>
      </c>
      <c r="M1546" s="45">
        <v>11</v>
      </c>
      <c r="N1546" s="83">
        <v>1260000</v>
      </c>
      <c r="O1546" s="83">
        <v>13860000</v>
      </c>
    </row>
    <row r="1547" spans="1:15" s="25" customFormat="1" ht="60" customHeight="1" x14ac:dyDescent="0.2">
      <c r="A1547" s="40" t="s">
        <v>1194</v>
      </c>
      <c r="B1547" s="39">
        <v>1540</v>
      </c>
      <c r="C1547" s="40" t="s">
        <v>1201</v>
      </c>
      <c r="D1547" s="40" t="s">
        <v>1271</v>
      </c>
      <c r="E1547" s="69" t="s">
        <v>1161</v>
      </c>
      <c r="F1547" s="40" t="s">
        <v>23</v>
      </c>
      <c r="G1547" s="40" t="s">
        <v>351</v>
      </c>
      <c r="H1547" s="84" t="s">
        <v>1165</v>
      </c>
      <c r="I1547" s="69">
        <v>1</v>
      </c>
      <c r="J1547" s="40" t="s">
        <v>26</v>
      </c>
      <c r="K1547" s="69" t="s">
        <v>1272</v>
      </c>
      <c r="L1547" s="82">
        <v>41286</v>
      </c>
      <c r="M1547" s="45">
        <v>12</v>
      </c>
      <c r="N1547" s="83">
        <v>6300000</v>
      </c>
      <c r="O1547" s="83">
        <v>75600000</v>
      </c>
    </row>
    <row r="1548" spans="1:15" s="25" customFormat="1" ht="60" customHeight="1" x14ac:dyDescent="0.2">
      <c r="A1548" s="40" t="s">
        <v>1194</v>
      </c>
      <c r="B1548" s="39">
        <v>1541</v>
      </c>
      <c r="C1548" s="40" t="s">
        <v>1201</v>
      </c>
      <c r="D1548" s="40" t="s">
        <v>1271</v>
      </c>
      <c r="E1548" s="69" t="s">
        <v>1161</v>
      </c>
      <c r="F1548" s="40" t="s">
        <v>23</v>
      </c>
      <c r="G1548" s="40" t="s">
        <v>351</v>
      </c>
      <c r="H1548" s="84" t="s">
        <v>1165</v>
      </c>
      <c r="I1548" s="69">
        <v>1</v>
      </c>
      <c r="J1548" s="40" t="s">
        <v>26</v>
      </c>
      <c r="K1548" s="69" t="s">
        <v>1273</v>
      </c>
      <c r="L1548" s="82">
        <v>41283</v>
      </c>
      <c r="M1548" s="45">
        <v>9</v>
      </c>
      <c r="N1548" s="83">
        <v>3370000</v>
      </c>
      <c r="O1548" s="83">
        <v>30330000</v>
      </c>
    </row>
    <row r="1549" spans="1:15" s="25" customFormat="1" ht="60" customHeight="1" x14ac:dyDescent="0.2">
      <c r="A1549" s="40" t="s">
        <v>1194</v>
      </c>
      <c r="B1549" s="39">
        <v>1542</v>
      </c>
      <c r="C1549" s="40" t="s">
        <v>1201</v>
      </c>
      <c r="D1549" s="40" t="s">
        <v>1271</v>
      </c>
      <c r="E1549" s="69" t="s">
        <v>1161</v>
      </c>
      <c r="F1549" s="40" t="s">
        <v>23</v>
      </c>
      <c r="G1549" s="40" t="s">
        <v>351</v>
      </c>
      <c r="H1549" s="84" t="s">
        <v>1165</v>
      </c>
      <c r="I1549" s="69">
        <v>1</v>
      </c>
      <c r="J1549" s="40" t="s">
        <v>26</v>
      </c>
      <c r="K1549" s="69" t="s">
        <v>1274</v>
      </c>
      <c r="L1549" s="82">
        <v>41286</v>
      </c>
      <c r="M1549" s="45">
        <v>12</v>
      </c>
      <c r="N1549" s="83">
        <v>4900000</v>
      </c>
      <c r="O1549" s="83">
        <v>58800000</v>
      </c>
    </row>
    <row r="1550" spans="1:15" s="25" customFormat="1" ht="60" customHeight="1" x14ac:dyDescent="0.2">
      <c r="A1550" s="40" t="s">
        <v>1194</v>
      </c>
      <c r="B1550" s="39">
        <v>1543</v>
      </c>
      <c r="C1550" s="40" t="s">
        <v>1201</v>
      </c>
      <c r="D1550" s="40" t="s">
        <v>1271</v>
      </c>
      <c r="E1550" s="69" t="s">
        <v>1161</v>
      </c>
      <c r="F1550" s="40" t="s">
        <v>23</v>
      </c>
      <c r="G1550" s="40" t="s">
        <v>351</v>
      </c>
      <c r="H1550" s="84" t="s">
        <v>1165</v>
      </c>
      <c r="I1550" s="69">
        <v>1</v>
      </c>
      <c r="J1550" s="40" t="s">
        <v>26</v>
      </c>
      <c r="K1550" s="69" t="s">
        <v>1275</v>
      </c>
      <c r="L1550" s="82">
        <v>41283</v>
      </c>
      <c r="M1550" s="45">
        <v>9</v>
      </c>
      <c r="N1550" s="83">
        <v>4390000</v>
      </c>
      <c r="O1550" s="83">
        <v>39510000</v>
      </c>
    </row>
    <row r="1551" spans="1:15" s="25" customFormat="1" ht="60" customHeight="1" x14ac:dyDescent="0.2">
      <c r="A1551" s="40" t="s">
        <v>1194</v>
      </c>
      <c r="B1551" s="39">
        <v>1544</v>
      </c>
      <c r="C1551" s="40" t="s">
        <v>1201</v>
      </c>
      <c r="D1551" s="40" t="s">
        <v>1271</v>
      </c>
      <c r="E1551" s="69" t="s">
        <v>1161</v>
      </c>
      <c r="F1551" s="40" t="s">
        <v>23</v>
      </c>
      <c r="G1551" s="40" t="s">
        <v>351</v>
      </c>
      <c r="H1551" s="84" t="s">
        <v>1165</v>
      </c>
      <c r="I1551" s="69">
        <v>1</v>
      </c>
      <c r="J1551" s="40" t="s">
        <v>26</v>
      </c>
      <c r="K1551" s="69" t="s">
        <v>1276</v>
      </c>
      <c r="L1551" s="82">
        <v>41286</v>
      </c>
      <c r="M1551" s="45">
        <v>12</v>
      </c>
      <c r="N1551" s="83">
        <v>2680000</v>
      </c>
      <c r="O1551" s="83">
        <v>32160000</v>
      </c>
    </row>
    <row r="1552" spans="1:15" s="25" customFormat="1" ht="60" customHeight="1" x14ac:dyDescent="0.2">
      <c r="A1552" s="40" t="s">
        <v>1194</v>
      </c>
      <c r="B1552" s="39">
        <v>1545</v>
      </c>
      <c r="C1552" s="40" t="s">
        <v>1201</v>
      </c>
      <c r="D1552" s="40" t="s">
        <v>1271</v>
      </c>
      <c r="E1552" s="69" t="s">
        <v>1161</v>
      </c>
      <c r="F1552" s="40" t="s">
        <v>31</v>
      </c>
      <c r="G1552" s="40" t="s">
        <v>454</v>
      </c>
      <c r="H1552" s="40" t="s">
        <v>69</v>
      </c>
      <c r="I1552" s="69">
        <v>1</v>
      </c>
      <c r="J1552" s="40" t="s">
        <v>26</v>
      </c>
      <c r="K1552" s="69" t="s">
        <v>1277</v>
      </c>
      <c r="L1552" s="82">
        <v>41285.5</v>
      </c>
      <c r="M1552" s="45">
        <v>12</v>
      </c>
      <c r="N1552" s="83">
        <f t="shared" ref="N1552:N1558" si="10">+O1552/M1552</f>
        <v>4583333.333333333</v>
      </c>
      <c r="O1552" s="83">
        <v>55000000</v>
      </c>
    </row>
    <row r="1553" spans="1:15" s="25" customFormat="1" ht="60" customHeight="1" x14ac:dyDescent="0.2">
      <c r="A1553" s="40" t="s">
        <v>1194</v>
      </c>
      <c r="B1553" s="39">
        <v>1546</v>
      </c>
      <c r="C1553" s="40" t="s">
        <v>1201</v>
      </c>
      <c r="D1553" s="40" t="s">
        <v>1271</v>
      </c>
      <c r="E1553" s="46" t="s">
        <v>1161</v>
      </c>
      <c r="F1553" s="40" t="s">
        <v>165</v>
      </c>
      <c r="G1553" s="40" t="s">
        <v>166</v>
      </c>
      <c r="H1553" s="69" t="s">
        <v>1162</v>
      </c>
      <c r="I1553" s="69">
        <v>1</v>
      </c>
      <c r="J1553" s="40" t="s">
        <v>26</v>
      </c>
      <c r="K1553" s="69" t="s">
        <v>1278</v>
      </c>
      <c r="L1553" s="82">
        <v>41285</v>
      </c>
      <c r="M1553" s="45">
        <v>12</v>
      </c>
      <c r="N1553" s="83">
        <f t="shared" si="10"/>
        <v>2500000</v>
      </c>
      <c r="O1553" s="83">
        <v>30000000</v>
      </c>
    </row>
    <row r="1554" spans="1:15" s="25" customFormat="1" ht="60" customHeight="1" x14ac:dyDescent="0.2">
      <c r="A1554" s="40" t="s">
        <v>1194</v>
      </c>
      <c r="B1554" s="39">
        <v>1547</v>
      </c>
      <c r="C1554" s="40" t="s">
        <v>1201</v>
      </c>
      <c r="D1554" s="40" t="s">
        <v>1271</v>
      </c>
      <c r="E1554" s="46" t="s">
        <v>1161</v>
      </c>
      <c r="F1554" s="40" t="s">
        <v>165</v>
      </c>
      <c r="G1554" s="40" t="s">
        <v>166</v>
      </c>
      <c r="H1554" s="69" t="s">
        <v>1162</v>
      </c>
      <c r="I1554" s="69">
        <v>1</v>
      </c>
      <c r="J1554" s="40" t="s">
        <v>26</v>
      </c>
      <c r="K1554" s="69" t="s">
        <v>1279</v>
      </c>
      <c r="L1554" s="82">
        <v>41285</v>
      </c>
      <c r="M1554" s="45">
        <v>12</v>
      </c>
      <c r="N1554" s="83">
        <f t="shared" si="10"/>
        <v>23139712.25</v>
      </c>
      <c r="O1554" s="83">
        <v>277676547</v>
      </c>
    </row>
    <row r="1555" spans="1:15" s="25" customFormat="1" ht="60" customHeight="1" x14ac:dyDescent="0.2">
      <c r="A1555" s="40" t="s">
        <v>1194</v>
      </c>
      <c r="B1555" s="39">
        <v>1548</v>
      </c>
      <c r="C1555" s="40" t="s">
        <v>1201</v>
      </c>
      <c r="D1555" s="40" t="s">
        <v>1271</v>
      </c>
      <c r="E1555" s="46" t="s">
        <v>1161</v>
      </c>
      <c r="F1555" s="40" t="s">
        <v>165</v>
      </c>
      <c r="G1555" s="40" t="s">
        <v>166</v>
      </c>
      <c r="H1555" s="69" t="s">
        <v>1162</v>
      </c>
      <c r="I1555" s="69">
        <v>1</v>
      </c>
      <c r="J1555" s="40" t="s">
        <v>26</v>
      </c>
      <c r="K1555" s="69" t="s">
        <v>1280</v>
      </c>
      <c r="L1555" s="82">
        <v>41283</v>
      </c>
      <c r="M1555" s="45">
        <v>12</v>
      </c>
      <c r="N1555" s="83">
        <f t="shared" si="10"/>
        <v>3750000</v>
      </c>
      <c r="O1555" s="83">
        <v>45000000</v>
      </c>
    </row>
    <row r="1556" spans="1:15" s="25" customFormat="1" ht="60" customHeight="1" x14ac:dyDescent="0.2">
      <c r="A1556" s="40" t="s">
        <v>1194</v>
      </c>
      <c r="B1556" s="39">
        <v>1549</v>
      </c>
      <c r="C1556" s="40" t="s">
        <v>1201</v>
      </c>
      <c r="D1556" s="40" t="s">
        <v>1271</v>
      </c>
      <c r="E1556" s="46" t="s">
        <v>1161</v>
      </c>
      <c r="F1556" s="40" t="s">
        <v>165</v>
      </c>
      <c r="G1556" s="40" t="s">
        <v>166</v>
      </c>
      <c r="H1556" s="69" t="s">
        <v>1162</v>
      </c>
      <c r="I1556" s="69">
        <v>1</v>
      </c>
      <c r="J1556" s="40" t="s">
        <v>26</v>
      </c>
      <c r="K1556" s="69" t="s">
        <v>1281</v>
      </c>
      <c r="L1556" s="82">
        <v>41283</v>
      </c>
      <c r="M1556" s="45">
        <v>12</v>
      </c>
      <c r="N1556" s="83">
        <f t="shared" si="10"/>
        <v>15000000</v>
      </c>
      <c r="O1556" s="83">
        <v>180000000</v>
      </c>
    </row>
    <row r="1557" spans="1:15" s="25" customFormat="1" ht="60" customHeight="1" x14ac:dyDescent="0.2">
      <c r="A1557" s="40" t="s">
        <v>1194</v>
      </c>
      <c r="B1557" s="39">
        <v>1550</v>
      </c>
      <c r="C1557" s="40" t="s">
        <v>1201</v>
      </c>
      <c r="D1557" s="40" t="s">
        <v>1271</v>
      </c>
      <c r="E1557" s="46" t="s">
        <v>1161</v>
      </c>
      <c r="F1557" s="40" t="s">
        <v>165</v>
      </c>
      <c r="G1557" s="40" t="s">
        <v>166</v>
      </c>
      <c r="H1557" s="69" t="s">
        <v>1162</v>
      </c>
      <c r="I1557" s="69">
        <v>1</v>
      </c>
      <c r="J1557" s="40" t="s">
        <v>26</v>
      </c>
      <c r="K1557" s="69" t="s">
        <v>1282</v>
      </c>
      <c r="L1557" s="82">
        <v>41283</v>
      </c>
      <c r="M1557" s="45">
        <v>12</v>
      </c>
      <c r="N1557" s="83">
        <f t="shared" si="10"/>
        <v>7500000</v>
      </c>
      <c r="O1557" s="83">
        <v>90000000</v>
      </c>
    </row>
    <row r="1558" spans="1:15" s="25" customFormat="1" ht="60" customHeight="1" x14ac:dyDescent="0.2">
      <c r="A1558" s="40" t="s">
        <v>1194</v>
      </c>
      <c r="B1558" s="39">
        <v>1551</v>
      </c>
      <c r="C1558" s="40" t="s">
        <v>1201</v>
      </c>
      <c r="D1558" s="40" t="s">
        <v>1271</v>
      </c>
      <c r="E1558" s="46" t="s">
        <v>1161</v>
      </c>
      <c r="F1558" s="40" t="s">
        <v>165</v>
      </c>
      <c r="G1558" s="40" t="s">
        <v>166</v>
      </c>
      <c r="H1558" s="69" t="s">
        <v>1162</v>
      </c>
      <c r="I1558" s="69">
        <v>1</v>
      </c>
      <c r="J1558" s="40" t="s">
        <v>26</v>
      </c>
      <c r="K1558" s="69" t="s">
        <v>1283</v>
      </c>
      <c r="L1558" s="82">
        <v>41283</v>
      </c>
      <c r="M1558" s="45">
        <v>12</v>
      </c>
      <c r="N1558" s="83">
        <f t="shared" si="10"/>
        <v>52300000</v>
      </c>
      <c r="O1558" s="83">
        <v>627600000</v>
      </c>
    </row>
    <row r="1559" spans="1:15" s="25" customFormat="1" ht="60" customHeight="1" x14ac:dyDescent="0.2">
      <c r="A1559" s="40" t="s">
        <v>1194</v>
      </c>
      <c r="B1559" s="39">
        <v>1552</v>
      </c>
      <c r="C1559" s="40" t="s">
        <v>1201</v>
      </c>
      <c r="D1559" s="40" t="s">
        <v>1284</v>
      </c>
      <c r="E1559" s="69" t="s">
        <v>1161</v>
      </c>
      <c r="F1559" s="40" t="s">
        <v>23</v>
      </c>
      <c r="G1559" s="40" t="s">
        <v>351</v>
      </c>
      <c r="H1559" s="84" t="s">
        <v>1165</v>
      </c>
      <c r="I1559" s="69">
        <v>1</v>
      </c>
      <c r="J1559" s="40" t="s">
        <v>26</v>
      </c>
      <c r="K1559" s="69" t="s">
        <v>1285</v>
      </c>
      <c r="L1559" s="82">
        <v>41286</v>
      </c>
      <c r="M1559" s="45">
        <v>12</v>
      </c>
      <c r="N1559" s="83">
        <v>4390000</v>
      </c>
      <c r="O1559" s="83">
        <v>52680000</v>
      </c>
    </row>
    <row r="1560" spans="1:15" s="25" customFormat="1" ht="60" customHeight="1" x14ac:dyDescent="0.2">
      <c r="A1560" s="40" t="s">
        <v>1194</v>
      </c>
      <c r="B1560" s="39">
        <v>1553</v>
      </c>
      <c r="C1560" s="40" t="s">
        <v>1201</v>
      </c>
      <c r="D1560" s="40" t="s">
        <v>1284</v>
      </c>
      <c r="E1560" s="46" t="s">
        <v>1161</v>
      </c>
      <c r="F1560" s="40" t="s">
        <v>165</v>
      </c>
      <c r="G1560" s="40" t="s">
        <v>166</v>
      </c>
      <c r="H1560" s="69" t="s">
        <v>1162</v>
      </c>
      <c r="I1560" s="69">
        <v>1</v>
      </c>
      <c r="J1560" s="40" t="s">
        <v>26</v>
      </c>
      <c r="K1560" s="69" t="s">
        <v>1286</v>
      </c>
      <c r="L1560" s="82">
        <v>41285</v>
      </c>
      <c r="M1560" s="45">
        <v>12</v>
      </c>
      <c r="N1560" s="83">
        <f>+O1560/M1560</f>
        <v>3750000</v>
      </c>
      <c r="O1560" s="83">
        <v>45000000</v>
      </c>
    </row>
    <row r="1561" spans="1:15" s="25" customFormat="1" ht="60" customHeight="1" x14ac:dyDescent="0.2">
      <c r="A1561" s="40" t="s">
        <v>1194</v>
      </c>
      <c r="B1561" s="39">
        <v>1554</v>
      </c>
      <c r="C1561" s="40" t="s">
        <v>1201</v>
      </c>
      <c r="D1561" s="40" t="s">
        <v>1284</v>
      </c>
      <c r="E1561" s="69" t="s">
        <v>1161</v>
      </c>
      <c r="F1561" s="40" t="s">
        <v>23</v>
      </c>
      <c r="G1561" s="40" t="s">
        <v>351</v>
      </c>
      <c r="H1561" s="84" t="s">
        <v>1165</v>
      </c>
      <c r="I1561" s="69">
        <v>1</v>
      </c>
      <c r="J1561" s="40" t="s">
        <v>26</v>
      </c>
      <c r="K1561" s="69" t="s">
        <v>1287</v>
      </c>
      <c r="L1561" s="82">
        <v>41286</v>
      </c>
      <c r="M1561" s="45">
        <v>12</v>
      </c>
      <c r="N1561" s="83">
        <v>2990000</v>
      </c>
      <c r="O1561" s="83">
        <v>35880000</v>
      </c>
    </row>
    <row r="1562" spans="1:15" s="25" customFormat="1" ht="60" customHeight="1" x14ac:dyDescent="0.2">
      <c r="A1562" s="40" t="s">
        <v>1194</v>
      </c>
      <c r="B1562" s="39">
        <v>1555</v>
      </c>
      <c r="C1562" s="40" t="s">
        <v>1201</v>
      </c>
      <c r="D1562" s="40" t="s">
        <v>1284</v>
      </c>
      <c r="E1562" s="46" t="s">
        <v>1161</v>
      </c>
      <c r="F1562" s="40" t="s">
        <v>165</v>
      </c>
      <c r="G1562" s="40" t="s">
        <v>166</v>
      </c>
      <c r="H1562" s="69" t="s">
        <v>1162</v>
      </c>
      <c r="I1562" s="69">
        <v>1</v>
      </c>
      <c r="J1562" s="40" t="s">
        <v>26</v>
      </c>
      <c r="K1562" s="89" t="s">
        <v>1286</v>
      </c>
      <c r="L1562" s="82">
        <v>41283</v>
      </c>
      <c r="M1562" s="45">
        <v>12</v>
      </c>
      <c r="N1562" s="83">
        <f t="shared" ref="N1562:N1563" si="11">+O1562/M1562</f>
        <v>37916666.666666664</v>
      </c>
      <c r="O1562" s="83">
        <v>455000000</v>
      </c>
    </row>
    <row r="1563" spans="1:15" s="25" customFormat="1" ht="60" customHeight="1" x14ac:dyDescent="0.2">
      <c r="A1563" s="40" t="s">
        <v>1194</v>
      </c>
      <c r="B1563" s="39">
        <v>1556</v>
      </c>
      <c r="C1563" s="40" t="s">
        <v>1201</v>
      </c>
      <c r="D1563" s="40" t="s">
        <v>1288</v>
      </c>
      <c r="E1563" s="69" t="s">
        <v>1161</v>
      </c>
      <c r="F1563" s="40" t="s">
        <v>31</v>
      </c>
      <c r="G1563" s="40" t="s">
        <v>32</v>
      </c>
      <c r="H1563" s="90" t="s">
        <v>1181</v>
      </c>
      <c r="I1563" s="69">
        <v>1</v>
      </c>
      <c r="J1563" s="40" t="s">
        <v>26</v>
      </c>
      <c r="K1563" s="69" t="s">
        <v>1289</v>
      </c>
      <c r="L1563" s="82">
        <v>41285.5</v>
      </c>
      <c r="M1563" s="45">
        <v>12</v>
      </c>
      <c r="N1563" s="83">
        <f t="shared" si="11"/>
        <v>1308750</v>
      </c>
      <c r="O1563" s="97">
        <v>15705000</v>
      </c>
    </row>
    <row r="1564" spans="1:15" s="25" customFormat="1" ht="60" customHeight="1" x14ac:dyDescent="0.2">
      <c r="A1564" s="40" t="s">
        <v>1194</v>
      </c>
      <c r="B1564" s="39">
        <v>1557</v>
      </c>
      <c r="C1564" s="40" t="s">
        <v>1201</v>
      </c>
      <c r="D1564" s="40" t="s">
        <v>1288</v>
      </c>
      <c r="E1564" s="69" t="s">
        <v>1161</v>
      </c>
      <c r="F1564" s="40" t="s">
        <v>23</v>
      </c>
      <c r="G1564" s="40" t="s">
        <v>351</v>
      </c>
      <c r="H1564" s="84" t="s">
        <v>1165</v>
      </c>
      <c r="I1564" s="69">
        <v>1</v>
      </c>
      <c r="J1564" s="40" t="s">
        <v>26</v>
      </c>
      <c r="K1564" s="69" t="s">
        <v>1290</v>
      </c>
      <c r="L1564" s="82">
        <v>41410</v>
      </c>
      <c r="M1564" s="91">
        <v>3</v>
      </c>
      <c r="N1564" s="83">
        <v>3370000</v>
      </c>
      <c r="O1564" s="83">
        <v>10110000</v>
      </c>
    </row>
    <row r="1565" spans="1:15" s="25" customFormat="1" ht="60" customHeight="1" x14ac:dyDescent="0.2">
      <c r="A1565" s="40" t="s">
        <v>1194</v>
      </c>
      <c r="B1565" s="39">
        <v>1558</v>
      </c>
      <c r="C1565" s="40" t="s">
        <v>1201</v>
      </c>
      <c r="D1565" s="40" t="s">
        <v>1288</v>
      </c>
      <c r="E1565" s="69" t="s">
        <v>1161</v>
      </c>
      <c r="F1565" s="40" t="s">
        <v>23</v>
      </c>
      <c r="G1565" s="40" t="s">
        <v>351</v>
      </c>
      <c r="H1565" s="84" t="s">
        <v>1165</v>
      </c>
      <c r="I1565" s="69">
        <v>1</v>
      </c>
      <c r="J1565" s="40" t="s">
        <v>26</v>
      </c>
      <c r="K1565" s="69" t="s">
        <v>1291</v>
      </c>
      <c r="L1565" s="82">
        <v>41286</v>
      </c>
      <c r="M1565" s="45">
        <v>12</v>
      </c>
      <c r="N1565" s="83">
        <v>3370000</v>
      </c>
      <c r="O1565" s="83">
        <v>40440000</v>
      </c>
    </row>
    <row r="1566" spans="1:15" s="25" customFormat="1" ht="60" customHeight="1" x14ac:dyDescent="0.2">
      <c r="A1566" s="40" t="s">
        <v>1194</v>
      </c>
      <c r="B1566" s="39">
        <v>1559</v>
      </c>
      <c r="C1566" s="40" t="s">
        <v>1201</v>
      </c>
      <c r="D1566" s="40" t="s">
        <v>1288</v>
      </c>
      <c r="E1566" s="69" t="s">
        <v>1161</v>
      </c>
      <c r="F1566" s="40" t="s">
        <v>23</v>
      </c>
      <c r="G1566" s="40" t="s">
        <v>351</v>
      </c>
      <c r="H1566" s="84" t="s">
        <v>1165</v>
      </c>
      <c r="I1566" s="69">
        <v>1</v>
      </c>
      <c r="J1566" s="40" t="s">
        <v>26</v>
      </c>
      <c r="K1566" s="69" t="s">
        <v>1292</v>
      </c>
      <c r="L1566" s="82">
        <v>41281</v>
      </c>
      <c r="M1566" s="45">
        <v>12</v>
      </c>
      <c r="N1566" s="83">
        <f t="shared" ref="N1566:N1570" si="12">+O1566/M1566</f>
        <v>429767.0555555583</v>
      </c>
      <c r="O1566" s="83">
        <v>5157204.6666666996</v>
      </c>
    </row>
    <row r="1567" spans="1:15" s="25" customFormat="1" ht="60" customHeight="1" x14ac:dyDescent="0.2">
      <c r="A1567" s="40" t="s">
        <v>1194</v>
      </c>
      <c r="B1567" s="39">
        <v>1560</v>
      </c>
      <c r="C1567" s="40" t="s">
        <v>1201</v>
      </c>
      <c r="D1567" s="40" t="s">
        <v>1288</v>
      </c>
      <c r="E1567" s="69" t="s">
        <v>1161</v>
      </c>
      <c r="F1567" s="40" t="s">
        <v>23</v>
      </c>
      <c r="G1567" s="40" t="s">
        <v>351</v>
      </c>
      <c r="H1567" s="84" t="s">
        <v>1165</v>
      </c>
      <c r="I1567" s="69">
        <v>1</v>
      </c>
      <c r="J1567" s="40" t="s">
        <v>26</v>
      </c>
      <c r="K1567" s="69" t="s">
        <v>1292</v>
      </c>
      <c r="L1567" s="82">
        <v>41281</v>
      </c>
      <c r="M1567" s="45">
        <v>12</v>
      </c>
      <c r="N1567" s="83">
        <f t="shared" si="12"/>
        <v>429767.0555555583</v>
      </c>
      <c r="O1567" s="83">
        <v>5157204.6666666996</v>
      </c>
    </row>
    <row r="1568" spans="1:15" s="25" customFormat="1" ht="60" customHeight="1" x14ac:dyDescent="0.2">
      <c r="A1568" s="40" t="s">
        <v>1194</v>
      </c>
      <c r="B1568" s="39">
        <v>1561</v>
      </c>
      <c r="C1568" s="40" t="s">
        <v>1201</v>
      </c>
      <c r="D1568" s="40" t="s">
        <v>1288</v>
      </c>
      <c r="E1568" s="69" t="s">
        <v>1161</v>
      </c>
      <c r="F1568" s="40" t="s">
        <v>23</v>
      </c>
      <c r="G1568" s="40" t="s">
        <v>351</v>
      </c>
      <c r="H1568" s="84" t="s">
        <v>1165</v>
      </c>
      <c r="I1568" s="69">
        <v>1</v>
      </c>
      <c r="J1568" s="40" t="s">
        <v>26</v>
      </c>
      <c r="K1568" s="69" t="s">
        <v>1292</v>
      </c>
      <c r="L1568" s="82">
        <v>41281</v>
      </c>
      <c r="M1568" s="45">
        <v>12</v>
      </c>
      <c r="N1568" s="83">
        <f t="shared" si="12"/>
        <v>429767.0555555583</v>
      </c>
      <c r="O1568" s="83">
        <v>5157204.6666666996</v>
      </c>
    </row>
    <row r="1569" spans="1:15" s="25" customFormat="1" ht="60" customHeight="1" x14ac:dyDescent="0.2">
      <c r="A1569" s="40" t="s">
        <v>1194</v>
      </c>
      <c r="B1569" s="39">
        <v>1562</v>
      </c>
      <c r="C1569" s="40" t="s">
        <v>1201</v>
      </c>
      <c r="D1569" s="40" t="s">
        <v>1288</v>
      </c>
      <c r="E1569" s="69" t="s">
        <v>1161</v>
      </c>
      <c r="F1569" s="40" t="s">
        <v>31</v>
      </c>
      <c r="G1569" s="40" t="s">
        <v>32</v>
      </c>
      <c r="H1569" s="69" t="s">
        <v>1181</v>
      </c>
      <c r="I1569" s="69">
        <v>1</v>
      </c>
      <c r="J1569" s="40" t="s">
        <v>26</v>
      </c>
      <c r="K1569" s="69" t="s">
        <v>1293</v>
      </c>
      <c r="L1569" s="82">
        <v>41285.5</v>
      </c>
      <c r="M1569" s="45">
        <v>12</v>
      </c>
      <c r="N1569" s="83">
        <f t="shared" si="12"/>
        <v>6446025.5</v>
      </c>
      <c r="O1569" s="98">
        <v>77352306</v>
      </c>
    </row>
    <row r="1570" spans="1:15" s="25" customFormat="1" ht="60" customHeight="1" x14ac:dyDescent="0.2">
      <c r="A1570" s="40" t="s">
        <v>1194</v>
      </c>
      <c r="B1570" s="39">
        <v>1563</v>
      </c>
      <c r="C1570" s="40" t="s">
        <v>1201</v>
      </c>
      <c r="D1570" s="40" t="s">
        <v>1288</v>
      </c>
      <c r="E1570" s="69" t="s">
        <v>1161</v>
      </c>
      <c r="F1570" s="40" t="s">
        <v>31</v>
      </c>
      <c r="G1570" s="40" t="s">
        <v>454</v>
      </c>
      <c r="H1570" s="40" t="s">
        <v>69</v>
      </c>
      <c r="I1570" s="69">
        <v>1</v>
      </c>
      <c r="J1570" s="40" t="s">
        <v>26</v>
      </c>
      <c r="K1570" s="69" t="s">
        <v>1294</v>
      </c>
      <c r="L1570" s="82">
        <v>41285.5</v>
      </c>
      <c r="M1570" s="45">
        <v>12</v>
      </c>
      <c r="N1570" s="83">
        <f t="shared" si="12"/>
        <v>5800083.333333333</v>
      </c>
      <c r="O1570" s="97">
        <v>69601000</v>
      </c>
    </row>
    <row r="1571" spans="1:15" s="25" customFormat="1" ht="60" customHeight="1" x14ac:dyDescent="0.2">
      <c r="A1571" s="40" t="s">
        <v>1295</v>
      </c>
      <c r="B1571" s="39">
        <v>1564</v>
      </c>
      <c r="C1571" s="40" t="s">
        <v>1296</v>
      </c>
      <c r="D1571" s="40" t="s">
        <v>1297</v>
      </c>
      <c r="E1571" s="69" t="s">
        <v>1161</v>
      </c>
      <c r="F1571" s="40" t="s">
        <v>23</v>
      </c>
      <c r="G1571" s="40" t="s">
        <v>351</v>
      </c>
      <c r="H1571" s="84" t="s">
        <v>1165</v>
      </c>
      <c r="I1571" s="69">
        <v>1</v>
      </c>
      <c r="J1571" s="40" t="s">
        <v>26</v>
      </c>
      <c r="K1571" s="69" t="s">
        <v>1298</v>
      </c>
      <c r="L1571" s="82">
        <v>41285</v>
      </c>
      <c r="M1571" s="45">
        <v>11</v>
      </c>
      <c r="N1571" s="83">
        <v>4900000</v>
      </c>
      <c r="O1571" s="83">
        <v>53900000</v>
      </c>
    </row>
    <row r="1572" spans="1:15" s="25" customFormat="1" ht="60" customHeight="1" x14ac:dyDescent="0.2">
      <c r="A1572" s="40" t="s">
        <v>1295</v>
      </c>
      <c r="B1572" s="39">
        <v>1565</v>
      </c>
      <c r="C1572" s="40" t="s">
        <v>1296</v>
      </c>
      <c r="D1572" s="40" t="s">
        <v>1297</v>
      </c>
      <c r="E1572" s="69" t="s">
        <v>1161</v>
      </c>
      <c r="F1572" s="40" t="s">
        <v>23</v>
      </c>
      <c r="G1572" s="40" t="s">
        <v>351</v>
      </c>
      <c r="H1572" s="84" t="s">
        <v>1165</v>
      </c>
      <c r="I1572" s="69">
        <v>1</v>
      </c>
      <c r="J1572" s="40" t="s">
        <v>26</v>
      </c>
      <c r="K1572" s="69" t="s">
        <v>1299</v>
      </c>
      <c r="L1572" s="82">
        <v>41285</v>
      </c>
      <c r="M1572" s="45">
        <v>11</v>
      </c>
      <c r="N1572" s="83">
        <v>3370000</v>
      </c>
      <c r="O1572" s="83">
        <v>37070000</v>
      </c>
    </row>
    <row r="1573" spans="1:15" s="25" customFormat="1" ht="60" customHeight="1" x14ac:dyDescent="0.2">
      <c r="A1573" s="40" t="s">
        <v>1295</v>
      </c>
      <c r="B1573" s="39">
        <v>1566</v>
      </c>
      <c r="C1573" s="40" t="s">
        <v>1296</v>
      </c>
      <c r="D1573" s="40" t="s">
        <v>1297</v>
      </c>
      <c r="E1573" s="69" t="s">
        <v>1161</v>
      </c>
      <c r="F1573" s="40" t="s">
        <v>23</v>
      </c>
      <c r="G1573" s="40" t="s">
        <v>351</v>
      </c>
      <c r="H1573" s="84" t="s">
        <v>1165</v>
      </c>
      <c r="I1573" s="69">
        <v>1</v>
      </c>
      <c r="J1573" s="40" t="s">
        <v>26</v>
      </c>
      <c r="K1573" s="69" t="s">
        <v>1300</v>
      </c>
      <c r="L1573" s="82">
        <v>41285</v>
      </c>
      <c r="M1573" s="45">
        <v>11</v>
      </c>
      <c r="N1573" s="83">
        <v>3370000</v>
      </c>
      <c r="O1573" s="83">
        <v>37070000</v>
      </c>
    </row>
    <row r="1574" spans="1:15" s="25" customFormat="1" ht="60" customHeight="1" x14ac:dyDescent="0.2">
      <c r="A1574" s="40" t="s">
        <v>1295</v>
      </c>
      <c r="B1574" s="39">
        <v>1567</v>
      </c>
      <c r="C1574" s="40" t="s">
        <v>1296</v>
      </c>
      <c r="D1574" s="40" t="s">
        <v>1297</v>
      </c>
      <c r="E1574" s="69" t="s">
        <v>1161</v>
      </c>
      <c r="F1574" s="40" t="s">
        <v>23</v>
      </c>
      <c r="G1574" s="40" t="s">
        <v>351</v>
      </c>
      <c r="H1574" s="84" t="s">
        <v>1165</v>
      </c>
      <c r="I1574" s="69">
        <v>1</v>
      </c>
      <c r="J1574" s="40" t="s">
        <v>26</v>
      </c>
      <c r="K1574" s="69" t="s">
        <v>1301</v>
      </c>
      <c r="L1574" s="82">
        <v>41278</v>
      </c>
      <c r="M1574" s="45">
        <v>4</v>
      </c>
      <c r="N1574" s="83">
        <v>4900000</v>
      </c>
      <c r="O1574" s="83">
        <v>19600000</v>
      </c>
    </row>
    <row r="1575" spans="1:15" s="25" customFormat="1" ht="60" customHeight="1" x14ac:dyDescent="0.2">
      <c r="A1575" s="40" t="s">
        <v>1295</v>
      </c>
      <c r="B1575" s="39">
        <v>1568</v>
      </c>
      <c r="C1575" s="40" t="s">
        <v>1296</v>
      </c>
      <c r="D1575" s="40" t="s">
        <v>1297</v>
      </c>
      <c r="E1575" s="46" t="s">
        <v>1161</v>
      </c>
      <c r="F1575" s="40" t="s">
        <v>165</v>
      </c>
      <c r="G1575" s="40" t="s">
        <v>166</v>
      </c>
      <c r="H1575" s="69" t="s">
        <v>1162</v>
      </c>
      <c r="I1575" s="69">
        <v>1</v>
      </c>
      <c r="J1575" s="40" t="s">
        <v>26</v>
      </c>
      <c r="K1575" s="69" t="s">
        <v>1302</v>
      </c>
      <c r="L1575" s="82">
        <v>41280</v>
      </c>
      <c r="M1575" s="45">
        <v>12</v>
      </c>
      <c r="N1575" s="83">
        <f>+O1575/M1575</f>
        <v>15219326.083333334</v>
      </c>
      <c r="O1575" s="83">
        <v>182631913</v>
      </c>
    </row>
    <row r="1576" spans="1:15" s="25" customFormat="1" ht="60" customHeight="1" x14ac:dyDescent="0.2">
      <c r="A1576" s="40" t="s">
        <v>1295</v>
      </c>
      <c r="B1576" s="39">
        <v>1569</v>
      </c>
      <c r="C1576" s="40" t="s">
        <v>1296</v>
      </c>
      <c r="D1576" s="40" t="s">
        <v>1297</v>
      </c>
      <c r="E1576" s="69" t="s">
        <v>1161</v>
      </c>
      <c r="F1576" s="40" t="s">
        <v>31</v>
      </c>
      <c r="G1576" s="40" t="s">
        <v>454</v>
      </c>
      <c r="H1576" s="40" t="s">
        <v>69</v>
      </c>
      <c r="I1576" s="69">
        <v>1</v>
      </c>
      <c r="J1576" s="40" t="s">
        <v>26</v>
      </c>
      <c r="K1576" s="69" t="s">
        <v>1303</v>
      </c>
      <c r="L1576" s="82">
        <v>41285.5</v>
      </c>
      <c r="M1576" s="45">
        <v>9.6314664000000008</v>
      </c>
      <c r="N1576" s="83">
        <v>5000000</v>
      </c>
      <c r="O1576" s="83">
        <v>48157332</v>
      </c>
    </row>
    <row r="1577" spans="1:15" s="25" customFormat="1" ht="60" customHeight="1" x14ac:dyDescent="0.2">
      <c r="A1577" s="40" t="s">
        <v>1295</v>
      </c>
      <c r="B1577" s="39">
        <v>1570</v>
      </c>
      <c r="C1577" s="40" t="s">
        <v>1296</v>
      </c>
      <c r="D1577" s="40" t="s">
        <v>1297</v>
      </c>
      <c r="E1577" s="69" t="s">
        <v>1161</v>
      </c>
      <c r="F1577" s="40" t="s">
        <v>31</v>
      </c>
      <c r="G1577" s="40" t="s">
        <v>32</v>
      </c>
      <c r="H1577" s="69" t="s">
        <v>1181</v>
      </c>
      <c r="I1577" s="69">
        <v>1</v>
      </c>
      <c r="J1577" s="40" t="s">
        <v>26</v>
      </c>
      <c r="K1577" s="69" t="s">
        <v>1302</v>
      </c>
      <c r="L1577" s="82">
        <v>41284</v>
      </c>
      <c r="M1577" s="45">
        <v>12</v>
      </c>
      <c r="N1577" s="83">
        <f t="shared" ref="N1577:N1580" si="13">+O1577/M1577</f>
        <v>4985000</v>
      </c>
      <c r="O1577" s="83">
        <v>59820000</v>
      </c>
    </row>
    <row r="1578" spans="1:15" s="25" customFormat="1" ht="60" customHeight="1" x14ac:dyDescent="0.2">
      <c r="A1578" s="40" t="s">
        <v>1295</v>
      </c>
      <c r="B1578" s="39">
        <v>1571</v>
      </c>
      <c r="C1578" s="40" t="s">
        <v>1296</v>
      </c>
      <c r="D1578" s="40" t="s">
        <v>1297</v>
      </c>
      <c r="E1578" s="69" t="s">
        <v>1161</v>
      </c>
      <c r="F1578" s="40" t="s">
        <v>31</v>
      </c>
      <c r="G1578" s="40" t="s">
        <v>32</v>
      </c>
      <c r="H1578" s="69" t="s">
        <v>1181</v>
      </c>
      <c r="I1578" s="69">
        <v>1</v>
      </c>
      <c r="J1578" s="69" t="s">
        <v>1183</v>
      </c>
      <c r="K1578" s="69" t="s">
        <v>1304</v>
      </c>
      <c r="L1578" s="82">
        <v>41275</v>
      </c>
      <c r="M1578" s="45">
        <v>12</v>
      </c>
      <c r="N1578" s="83">
        <f t="shared" si="13"/>
        <v>1884166.6666666667</v>
      </c>
      <c r="O1578" s="83">
        <v>22610000</v>
      </c>
    </row>
    <row r="1579" spans="1:15" s="25" customFormat="1" ht="60" customHeight="1" x14ac:dyDescent="0.2">
      <c r="A1579" s="40" t="s">
        <v>1295</v>
      </c>
      <c r="B1579" s="39">
        <v>1572</v>
      </c>
      <c r="C1579" s="40" t="s">
        <v>1296</v>
      </c>
      <c r="D1579" s="40" t="s">
        <v>1297</v>
      </c>
      <c r="E1579" s="69" t="s">
        <v>1161</v>
      </c>
      <c r="F1579" s="40" t="s">
        <v>31</v>
      </c>
      <c r="G1579" s="40" t="s">
        <v>32</v>
      </c>
      <c r="H1579" s="69" t="s">
        <v>1181</v>
      </c>
      <c r="I1579" s="69">
        <v>1</v>
      </c>
      <c r="J1579" s="69" t="s">
        <v>1183</v>
      </c>
      <c r="K1579" s="69" t="s">
        <v>1305</v>
      </c>
      <c r="L1579" s="82">
        <v>41275</v>
      </c>
      <c r="M1579" s="45">
        <v>12</v>
      </c>
      <c r="N1579" s="83">
        <f t="shared" si="13"/>
        <v>2304333.3333333335</v>
      </c>
      <c r="O1579" s="83">
        <v>27652000</v>
      </c>
    </row>
    <row r="1580" spans="1:15" s="25" customFormat="1" ht="60" customHeight="1" x14ac:dyDescent="0.2">
      <c r="A1580" s="40" t="s">
        <v>1295</v>
      </c>
      <c r="B1580" s="39">
        <v>1573</v>
      </c>
      <c r="C1580" s="40" t="s">
        <v>1296</v>
      </c>
      <c r="D1580" s="40" t="s">
        <v>1297</v>
      </c>
      <c r="E1580" s="69" t="s">
        <v>1161</v>
      </c>
      <c r="F1580" s="40" t="s">
        <v>31</v>
      </c>
      <c r="G1580" s="40" t="s">
        <v>32</v>
      </c>
      <c r="H1580" s="69" t="s">
        <v>1181</v>
      </c>
      <c r="I1580" s="69">
        <v>1</v>
      </c>
      <c r="J1580" s="69" t="s">
        <v>1183</v>
      </c>
      <c r="K1580" s="69" t="s">
        <v>1305</v>
      </c>
      <c r="L1580" s="82">
        <v>41275</v>
      </c>
      <c r="M1580" s="45">
        <v>12</v>
      </c>
      <c r="N1580" s="83">
        <f t="shared" si="13"/>
        <v>1500000</v>
      </c>
      <c r="O1580" s="83">
        <v>18000000</v>
      </c>
    </row>
    <row r="1581" spans="1:15" s="25" customFormat="1" ht="60" customHeight="1" x14ac:dyDescent="0.2">
      <c r="A1581" s="40" t="s">
        <v>1158</v>
      </c>
      <c r="B1581" s="39">
        <v>1574</v>
      </c>
      <c r="C1581" s="40" t="s">
        <v>1296</v>
      </c>
      <c r="D1581" s="40" t="s">
        <v>1306</v>
      </c>
      <c r="E1581" s="69" t="s">
        <v>1161</v>
      </c>
      <c r="F1581" s="40" t="s">
        <v>23</v>
      </c>
      <c r="G1581" s="40" t="s">
        <v>351</v>
      </c>
      <c r="H1581" s="84" t="s">
        <v>1165</v>
      </c>
      <c r="I1581" s="69">
        <v>1</v>
      </c>
      <c r="J1581" s="40" t="s">
        <v>26</v>
      </c>
      <c r="K1581" s="69" t="s">
        <v>1307</v>
      </c>
      <c r="L1581" s="82">
        <v>41285</v>
      </c>
      <c r="M1581" s="45">
        <v>11</v>
      </c>
      <c r="N1581" s="83">
        <v>3880000</v>
      </c>
      <c r="O1581" s="83">
        <v>42680000</v>
      </c>
    </row>
    <row r="1582" spans="1:15" s="25" customFormat="1" ht="60" customHeight="1" x14ac:dyDescent="0.2">
      <c r="A1582" s="40" t="s">
        <v>1158</v>
      </c>
      <c r="B1582" s="39">
        <v>1575</v>
      </c>
      <c r="C1582" s="40" t="s">
        <v>1159</v>
      </c>
      <c r="D1582" s="46" t="s">
        <v>1185</v>
      </c>
      <c r="E1582" s="69" t="s">
        <v>1161</v>
      </c>
      <c r="F1582" s="40" t="s">
        <v>23</v>
      </c>
      <c r="G1582" s="40" t="s">
        <v>351</v>
      </c>
      <c r="H1582" s="84" t="s">
        <v>1165</v>
      </c>
      <c r="I1582" s="69">
        <v>1</v>
      </c>
      <c r="J1582" s="40" t="s">
        <v>26</v>
      </c>
      <c r="K1582" s="69" t="s">
        <v>1308</v>
      </c>
      <c r="L1582" s="82">
        <v>41282</v>
      </c>
      <c r="M1582" s="45">
        <v>8</v>
      </c>
      <c r="N1582" s="83">
        <v>3370000</v>
      </c>
      <c r="O1582" s="83">
        <v>26960000</v>
      </c>
    </row>
    <row r="1583" spans="1:15" s="25" customFormat="1" ht="60" customHeight="1" x14ac:dyDescent="0.2">
      <c r="A1583" s="40" t="s">
        <v>1158</v>
      </c>
      <c r="B1583" s="39">
        <v>1576</v>
      </c>
      <c r="C1583" s="40" t="s">
        <v>1296</v>
      </c>
      <c r="D1583" s="40" t="s">
        <v>1306</v>
      </c>
      <c r="E1583" s="46" t="s">
        <v>1161</v>
      </c>
      <c r="F1583" s="40" t="s">
        <v>165</v>
      </c>
      <c r="G1583" s="40" t="s">
        <v>166</v>
      </c>
      <c r="H1583" s="69" t="s">
        <v>1162</v>
      </c>
      <c r="I1583" s="69">
        <v>1</v>
      </c>
      <c r="J1583" s="40" t="s">
        <v>26</v>
      </c>
      <c r="K1583" s="69" t="s">
        <v>1305</v>
      </c>
      <c r="L1583" s="82">
        <v>41283</v>
      </c>
      <c r="M1583" s="45">
        <v>12</v>
      </c>
      <c r="N1583" s="83">
        <f t="shared" ref="N1583:N1584" si="14">+O1583/M1583</f>
        <v>16666666.666666666</v>
      </c>
      <c r="O1583" s="83">
        <v>200000000</v>
      </c>
    </row>
    <row r="1584" spans="1:15" s="25" customFormat="1" ht="60" customHeight="1" x14ac:dyDescent="0.2">
      <c r="A1584" s="40" t="s">
        <v>1158</v>
      </c>
      <c r="B1584" s="39">
        <v>1577</v>
      </c>
      <c r="C1584" s="40" t="s">
        <v>1296</v>
      </c>
      <c r="D1584" s="40" t="s">
        <v>1306</v>
      </c>
      <c r="E1584" s="46" t="s">
        <v>1161</v>
      </c>
      <c r="F1584" s="40" t="s">
        <v>165</v>
      </c>
      <c r="G1584" s="40" t="s">
        <v>166</v>
      </c>
      <c r="H1584" s="69" t="s">
        <v>1162</v>
      </c>
      <c r="I1584" s="69">
        <v>1</v>
      </c>
      <c r="J1584" s="40" t="s">
        <v>26</v>
      </c>
      <c r="K1584" s="69" t="s">
        <v>1304</v>
      </c>
      <c r="L1584" s="82">
        <v>41283</v>
      </c>
      <c r="M1584" s="45">
        <v>12</v>
      </c>
      <c r="N1584" s="83">
        <f t="shared" si="14"/>
        <v>16666666.666666666</v>
      </c>
      <c r="O1584" s="83">
        <v>200000000</v>
      </c>
    </row>
    <row r="1585" spans="1:15" s="25" customFormat="1" ht="60" customHeight="1" x14ac:dyDescent="0.2">
      <c r="A1585" s="40" t="s">
        <v>1158</v>
      </c>
      <c r="B1585" s="39">
        <v>1578</v>
      </c>
      <c r="C1585" s="40" t="s">
        <v>1296</v>
      </c>
      <c r="D1585" s="40" t="s">
        <v>1306</v>
      </c>
      <c r="E1585" s="69" t="s">
        <v>1161</v>
      </c>
      <c r="F1585" s="40" t="s">
        <v>31</v>
      </c>
      <c r="G1585" s="40" t="s">
        <v>454</v>
      </c>
      <c r="H1585" s="40" t="s">
        <v>69</v>
      </c>
      <c r="I1585" s="69">
        <v>1</v>
      </c>
      <c r="J1585" s="40" t="s">
        <v>26</v>
      </c>
      <c r="K1585" s="69" t="s">
        <v>1303</v>
      </c>
      <c r="L1585" s="82">
        <v>41285.5</v>
      </c>
      <c r="M1585" s="45">
        <v>9.3988800000000001</v>
      </c>
      <c r="N1585" s="83">
        <v>5000000</v>
      </c>
      <c r="O1585" s="83">
        <v>46994400</v>
      </c>
    </row>
    <row r="1586" spans="1:15" s="25" customFormat="1" ht="60" customHeight="1" x14ac:dyDescent="0.2">
      <c r="A1586" s="40" t="s">
        <v>1158</v>
      </c>
      <c r="B1586" s="39">
        <v>1579</v>
      </c>
      <c r="C1586" s="40" t="s">
        <v>1296</v>
      </c>
      <c r="D1586" s="40" t="s">
        <v>1306</v>
      </c>
      <c r="E1586" s="69" t="s">
        <v>1161</v>
      </c>
      <c r="F1586" s="40" t="s">
        <v>31</v>
      </c>
      <c r="G1586" s="40" t="s">
        <v>32</v>
      </c>
      <c r="H1586" s="69" t="s">
        <v>1181</v>
      </c>
      <c r="I1586" s="69">
        <v>1</v>
      </c>
      <c r="J1586" s="40" t="s">
        <v>26</v>
      </c>
      <c r="K1586" s="69" t="s">
        <v>1305</v>
      </c>
      <c r="L1586" s="82">
        <v>41283</v>
      </c>
      <c r="M1586" s="45">
        <v>12</v>
      </c>
      <c r="N1586" s="83">
        <f t="shared" ref="N1586:N1589" si="15">+O1586/M1586</f>
        <v>3254166.6666666665</v>
      </c>
      <c r="O1586" s="83">
        <v>39050000</v>
      </c>
    </row>
    <row r="1587" spans="1:15" s="25" customFormat="1" ht="60" customHeight="1" x14ac:dyDescent="0.2">
      <c r="A1587" s="40" t="s">
        <v>1158</v>
      </c>
      <c r="B1587" s="39">
        <v>1580</v>
      </c>
      <c r="C1587" s="40" t="s">
        <v>1296</v>
      </c>
      <c r="D1587" s="40" t="s">
        <v>1306</v>
      </c>
      <c r="E1587" s="69" t="s">
        <v>1161</v>
      </c>
      <c r="F1587" s="40" t="s">
        <v>31</v>
      </c>
      <c r="G1587" s="40" t="s">
        <v>32</v>
      </c>
      <c r="H1587" s="85" t="s">
        <v>1181</v>
      </c>
      <c r="I1587" s="85">
        <v>1</v>
      </c>
      <c r="J1587" s="85" t="s">
        <v>1183</v>
      </c>
      <c r="K1587" s="69" t="s">
        <v>1305</v>
      </c>
      <c r="L1587" s="82">
        <v>41275</v>
      </c>
      <c r="M1587" s="45">
        <v>12</v>
      </c>
      <c r="N1587" s="83">
        <f t="shared" si="15"/>
        <v>1241666.6666666667</v>
      </c>
      <c r="O1587" s="83">
        <v>14900000</v>
      </c>
    </row>
    <row r="1588" spans="1:15" s="25" customFormat="1" ht="60" customHeight="1" x14ac:dyDescent="0.2">
      <c r="A1588" s="40" t="s">
        <v>1158</v>
      </c>
      <c r="B1588" s="39">
        <v>1581</v>
      </c>
      <c r="C1588" s="40" t="s">
        <v>1296</v>
      </c>
      <c r="D1588" s="40" t="s">
        <v>1306</v>
      </c>
      <c r="E1588" s="69" t="s">
        <v>1161</v>
      </c>
      <c r="F1588" s="40" t="s">
        <v>31</v>
      </c>
      <c r="G1588" s="40" t="s">
        <v>32</v>
      </c>
      <c r="H1588" s="85" t="s">
        <v>1181</v>
      </c>
      <c r="I1588" s="85">
        <v>1</v>
      </c>
      <c r="J1588" s="85" t="s">
        <v>1183</v>
      </c>
      <c r="K1588" s="69" t="s">
        <v>1305</v>
      </c>
      <c r="L1588" s="82">
        <v>41275</v>
      </c>
      <c r="M1588" s="45">
        <v>12</v>
      </c>
      <c r="N1588" s="83">
        <f t="shared" si="15"/>
        <v>49992.75</v>
      </c>
      <c r="O1588" s="83">
        <v>599913</v>
      </c>
    </row>
    <row r="1589" spans="1:15" s="25" customFormat="1" ht="60" customHeight="1" x14ac:dyDescent="0.2">
      <c r="A1589" s="40" t="s">
        <v>1158</v>
      </c>
      <c r="B1589" s="39">
        <v>1582</v>
      </c>
      <c r="C1589" s="40" t="s">
        <v>1296</v>
      </c>
      <c r="D1589" s="46" t="s">
        <v>1306</v>
      </c>
      <c r="E1589" s="69" t="s">
        <v>1161</v>
      </c>
      <c r="F1589" s="40" t="s">
        <v>31</v>
      </c>
      <c r="G1589" s="40" t="s">
        <v>32</v>
      </c>
      <c r="H1589" s="85" t="s">
        <v>1181</v>
      </c>
      <c r="I1589" s="85">
        <v>1</v>
      </c>
      <c r="J1589" s="85" t="s">
        <v>1183</v>
      </c>
      <c r="K1589" s="85" t="s">
        <v>1309</v>
      </c>
      <c r="L1589" s="86">
        <v>41275</v>
      </c>
      <c r="M1589" s="45">
        <v>12</v>
      </c>
      <c r="N1589" s="83">
        <f t="shared" si="15"/>
        <v>2794702.25</v>
      </c>
      <c r="O1589" s="87">
        <v>33536427</v>
      </c>
    </row>
    <row r="1590" spans="1:15" s="25" customFormat="1" ht="60" customHeight="1" x14ac:dyDescent="0.2">
      <c r="A1590" s="40" t="s">
        <v>1295</v>
      </c>
      <c r="B1590" s="39">
        <v>1583</v>
      </c>
      <c r="C1590" s="40" t="s">
        <v>1296</v>
      </c>
      <c r="D1590" s="40" t="s">
        <v>1310</v>
      </c>
      <c r="E1590" s="69" t="s">
        <v>1161</v>
      </c>
      <c r="F1590" s="40" t="s">
        <v>23</v>
      </c>
      <c r="G1590" s="40" t="s">
        <v>351</v>
      </c>
      <c r="H1590" s="84" t="s">
        <v>1165</v>
      </c>
      <c r="I1590" s="69">
        <v>1</v>
      </c>
      <c r="J1590" s="40" t="s">
        <v>26</v>
      </c>
      <c r="K1590" s="69" t="s">
        <v>1311</v>
      </c>
      <c r="L1590" s="82">
        <v>41283</v>
      </c>
      <c r="M1590" s="45">
        <v>9</v>
      </c>
      <c r="N1590" s="83">
        <v>5410000</v>
      </c>
      <c r="O1590" s="83">
        <v>48690000</v>
      </c>
    </row>
    <row r="1591" spans="1:15" s="25" customFormat="1" ht="60" customHeight="1" x14ac:dyDescent="0.2">
      <c r="A1591" s="40" t="s">
        <v>1194</v>
      </c>
      <c r="B1591" s="39">
        <v>1584</v>
      </c>
      <c r="C1591" s="40" t="s">
        <v>1312</v>
      </c>
      <c r="D1591" s="40" t="s">
        <v>1313</v>
      </c>
      <c r="E1591" s="69" t="s">
        <v>1161</v>
      </c>
      <c r="F1591" s="40" t="s">
        <v>23</v>
      </c>
      <c r="G1591" s="40" t="s">
        <v>351</v>
      </c>
      <c r="H1591" s="84" t="s">
        <v>1165</v>
      </c>
      <c r="I1591" s="69">
        <v>1</v>
      </c>
      <c r="J1591" s="40" t="s">
        <v>26</v>
      </c>
      <c r="K1591" s="69" t="s">
        <v>1314</v>
      </c>
      <c r="L1591" s="82">
        <v>41283</v>
      </c>
      <c r="M1591" s="45">
        <v>9</v>
      </c>
      <c r="N1591" s="83">
        <v>5410000</v>
      </c>
      <c r="O1591" s="83">
        <v>48690000</v>
      </c>
    </row>
    <row r="1592" spans="1:15" s="25" customFormat="1" ht="60" customHeight="1" x14ac:dyDescent="0.2">
      <c r="A1592" s="40" t="s">
        <v>1194</v>
      </c>
      <c r="B1592" s="39">
        <v>1585</v>
      </c>
      <c r="C1592" s="40" t="s">
        <v>1312</v>
      </c>
      <c r="D1592" s="40" t="s">
        <v>1313</v>
      </c>
      <c r="E1592" s="69" t="s">
        <v>1161</v>
      </c>
      <c r="F1592" s="40" t="s">
        <v>23</v>
      </c>
      <c r="G1592" s="40" t="s">
        <v>351</v>
      </c>
      <c r="H1592" s="84" t="s">
        <v>1165</v>
      </c>
      <c r="I1592" s="69">
        <v>1</v>
      </c>
      <c r="J1592" s="40" t="s">
        <v>26</v>
      </c>
      <c r="K1592" s="69" t="s">
        <v>1315</v>
      </c>
      <c r="L1592" s="82">
        <v>41286</v>
      </c>
      <c r="M1592" s="45">
        <v>12</v>
      </c>
      <c r="N1592" s="83">
        <v>4390000</v>
      </c>
      <c r="O1592" s="83">
        <v>52680000</v>
      </c>
    </row>
    <row r="1593" spans="1:15" s="25" customFormat="1" ht="60" customHeight="1" x14ac:dyDescent="0.2">
      <c r="A1593" s="40" t="s">
        <v>1194</v>
      </c>
      <c r="B1593" s="39">
        <v>1586</v>
      </c>
      <c r="C1593" s="40" t="s">
        <v>1312</v>
      </c>
      <c r="D1593" s="40" t="s">
        <v>1313</v>
      </c>
      <c r="E1593" s="69" t="s">
        <v>1161</v>
      </c>
      <c r="F1593" s="40" t="s">
        <v>23</v>
      </c>
      <c r="G1593" s="40" t="s">
        <v>351</v>
      </c>
      <c r="H1593" s="84" t="s">
        <v>1165</v>
      </c>
      <c r="I1593" s="69">
        <v>1</v>
      </c>
      <c r="J1593" s="40" t="s">
        <v>26</v>
      </c>
      <c r="K1593" s="69" t="s">
        <v>1316</v>
      </c>
      <c r="L1593" s="82">
        <v>41284</v>
      </c>
      <c r="M1593" s="45">
        <v>10</v>
      </c>
      <c r="N1593" s="83">
        <v>3880000</v>
      </c>
      <c r="O1593" s="83">
        <v>38800000</v>
      </c>
    </row>
    <row r="1594" spans="1:15" s="25" customFormat="1" ht="60" customHeight="1" x14ac:dyDescent="0.2">
      <c r="A1594" s="40" t="s">
        <v>1194</v>
      </c>
      <c r="B1594" s="39">
        <v>1587</v>
      </c>
      <c r="C1594" s="40" t="s">
        <v>1312</v>
      </c>
      <c r="D1594" s="40" t="s">
        <v>1313</v>
      </c>
      <c r="E1594" s="69" t="s">
        <v>1161</v>
      </c>
      <c r="F1594" s="40" t="s">
        <v>23</v>
      </c>
      <c r="G1594" s="40" t="s">
        <v>351</v>
      </c>
      <c r="H1594" s="84" t="s">
        <v>1165</v>
      </c>
      <c r="I1594" s="85">
        <v>1</v>
      </c>
      <c r="J1594" s="40" t="s">
        <v>26</v>
      </c>
      <c r="K1594" s="85" t="s">
        <v>1317</v>
      </c>
      <c r="L1594" s="86">
        <v>41285</v>
      </c>
      <c r="M1594" s="45">
        <v>11</v>
      </c>
      <c r="N1594" s="87">
        <v>2680000</v>
      </c>
      <c r="O1594" s="87">
        <v>29480000</v>
      </c>
    </row>
    <row r="1595" spans="1:15" s="25" customFormat="1" ht="60" customHeight="1" x14ac:dyDescent="0.2">
      <c r="A1595" s="40" t="s">
        <v>1194</v>
      </c>
      <c r="B1595" s="39">
        <v>1588</v>
      </c>
      <c r="C1595" s="40" t="s">
        <v>1312</v>
      </c>
      <c r="D1595" s="40" t="s">
        <v>1313</v>
      </c>
      <c r="E1595" s="69" t="s">
        <v>1161</v>
      </c>
      <c r="F1595" s="40" t="s">
        <v>23</v>
      </c>
      <c r="G1595" s="40" t="s">
        <v>351</v>
      </c>
      <c r="H1595" s="84" t="s">
        <v>1165</v>
      </c>
      <c r="I1595" s="69">
        <v>1</v>
      </c>
      <c r="J1595" s="40" t="s">
        <v>26</v>
      </c>
      <c r="K1595" s="69" t="s">
        <v>1318</v>
      </c>
      <c r="L1595" s="82">
        <v>41286</v>
      </c>
      <c r="M1595" s="45">
        <v>12</v>
      </c>
      <c r="N1595" s="83">
        <v>2290000</v>
      </c>
      <c r="O1595" s="83">
        <v>27480000</v>
      </c>
    </row>
    <row r="1596" spans="1:15" s="25" customFormat="1" ht="60" customHeight="1" x14ac:dyDescent="0.2">
      <c r="A1596" s="40" t="s">
        <v>1194</v>
      </c>
      <c r="B1596" s="39">
        <v>1589</v>
      </c>
      <c r="C1596" s="40" t="s">
        <v>1312</v>
      </c>
      <c r="D1596" s="40" t="s">
        <v>1313</v>
      </c>
      <c r="E1596" s="69" t="s">
        <v>1161</v>
      </c>
      <c r="F1596" s="40" t="s">
        <v>23</v>
      </c>
      <c r="G1596" s="40" t="s">
        <v>351</v>
      </c>
      <c r="H1596" s="84" t="s">
        <v>1165</v>
      </c>
      <c r="I1596" s="69">
        <v>1</v>
      </c>
      <c r="J1596" s="40" t="s">
        <v>26</v>
      </c>
      <c r="K1596" s="69" t="s">
        <v>1319</v>
      </c>
      <c r="L1596" s="82">
        <v>41316</v>
      </c>
      <c r="M1596" s="91">
        <v>3</v>
      </c>
      <c r="N1596" s="92">
        <v>4900000</v>
      </c>
      <c r="O1596" s="83">
        <v>15488308</v>
      </c>
    </row>
    <row r="1597" spans="1:15" s="25" customFormat="1" ht="60" customHeight="1" x14ac:dyDescent="0.2">
      <c r="A1597" s="40" t="s">
        <v>1194</v>
      </c>
      <c r="B1597" s="39">
        <v>1590</v>
      </c>
      <c r="C1597" s="40" t="s">
        <v>1312</v>
      </c>
      <c r="D1597" s="40" t="s">
        <v>1313</v>
      </c>
      <c r="E1597" s="69" t="s">
        <v>1161</v>
      </c>
      <c r="F1597" s="40" t="s">
        <v>23</v>
      </c>
      <c r="G1597" s="40" t="s">
        <v>351</v>
      </c>
      <c r="H1597" s="84" t="s">
        <v>1165</v>
      </c>
      <c r="I1597" s="69">
        <v>1</v>
      </c>
      <c r="J1597" s="40" t="s">
        <v>26</v>
      </c>
      <c r="K1597" s="69" t="s">
        <v>1320</v>
      </c>
      <c r="L1597" s="82">
        <v>41276</v>
      </c>
      <c r="M1597" s="45">
        <v>12</v>
      </c>
      <c r="N1597" s="83">
        <f>+O1597/M1597</f>
        <v>669157.33333333337</v>
      </c>
      <c r="O1597" s="92">
        <v>8029888</v>
      </c>
    </row>
    <row r="1598" spans="1:15" s="25" customFormat="1" ht="60" customHeight="1" x14ac:dyDescent="0.2">
      <c r="A1598" s="40" t="s">
        <v>1194</v>
      </c>
      <c r="B1598" s="39">
        <v>1591</v>
      </c>
      <c r="C1598" s="40" t="s">
        <v>1312</v>
      </c>
      <c r="D1598" s="40" t="s">
        <v>1313</v>
      </c>
      <c r="E1598" s="69" t="s">
        <v>1161</v>
      </c>
      <c r="F1598" s="40" t="s">
        <v>23</v>
      </c>
      <c r="G1598" s="40" t="s">
        <v>351</v>
      </c>
      <c r="H1598" s="84" t="s">
        <v>1165</v>
      </c>
      <c r="I1598" s="69">
        <v>1</v>
      </c>
      <c r="J1598" s="40" t="s">
        <v>26</v>
      </c>
      <c r="K1598" s="69" t="s">
        <v>1321</v>
      </c>
      <c r="L1598" s="82">
        <v>41276</v>
      </c>
      <c r="M1598" s="45">
        <v>2</v>
      </c>
      <c r="N1598" s="83">
        <v>2110000</v>
      </c>
      <c r="O1598" s="83">
        <v>4220000</v>
      </c>
    </row>
    <row r="1599" spans="1:15" s="25" customFormat="1" ht="60" customHeight="1" x14ac:dyDescent="0.2">
      <c r="A1599" s="40" t="s">
        <v>1194</v>
      </c>
      <c r="B1599" s="39">
        <v>1592</v>
      </c>
      <c r="C1599" s="40" t="s">
        <v>1312</v>
      </c>
      <c r="D1599" s="40" t="s">
        <v>1313</v>
      </c>
      <c r="E1599" s="69" t="s">
        <v>1161</v>
      </c>
      <c r="F1599" s="40" t="s">
        <v>23</v>
      </c>
      <c r="G1599" s="40" t="s">
        <v>351</v>
      </c>
      <c r="H1599" s="84" t="s">
        <v>1165</v>
      </c>
      <c r="I1599" s="69">
        <v>1</v>
      </c>
      <c r="J1599" s="40" t="s">
        <v>26</v>
      </c>
      <c r="K1599" s="69" t="s">
        <v>1322</v>
      </c>
      <c r="L1599" s="82">
        <v>41277</v>
      </c>
      <c r="M1599" s="45">
        <v>3</v>
      </c>
      <c r="N1599" s="83">
        <v>2110000</v>
      </c>
      <c r="O1599" s="83">
        <v>6330000</v>
      </c>
    </row>
    <row r="1600" spans="1:15" s="25" customFormat="1" ht="60" customHeight="1" x14ac:dyDescent="0.2">
      <c r="A1600" s="40" t="s">
        <v>1194</v>
      </c>
      <c r="B1600" s="39">
        <v>1593</v>
      </c>
      <c r="C1600" s="40" t="s">
        <v>1312</v>
      </c>
      <c r="D1600" s="40" t="s">
        <v>1313</v>
      </c>
      <c r="E1600" s="69" t="s">
        <v>1161</v>
      </c>
      <c r="F1600" s="40" t="s">
        <v>23</v>
      </c>
      <c r="G1600" s="40" t="s">
        <v>351</v>
      </c>
      <c r="H1600" s="84" t="s">
        <v>1165</v>
      </c>
      <c r="I1600" s="69">
        <v>1</v>
      </c>
      <c r="J1600" s="40" t="s">
        <v>26</v>
      </c>
      <c r="K1600" s="69" t="s">
        <v>1322</v>
      </c>
      <c r="L1600" s="82">
        <v>41277</v>
      </c>
      <c r="M1600" s="45">
        <v>3</v>
      </c>
      <c r="N1600" s="83">
        <v>2110000</v>
      </c>
      <c r="O1600" s="83">
        <v>6330000</v>
      </c>
    </row>
    <row r="1601" spans="1:15" s="25" customFormat="1" ht="60" customHeight="1" x14ac:dyDescent="0.2">
      <c r="A1601" s="40" t="s">
        <v>1194</v>
      </c>
      <c r="B1601" s="39">
        <v>1594</v>
      </c>
      <c r="C1601" s="40" t="s">
        <v>1312</v>
      </c>
      <c r="D1601" s="40" t="s">
        <v>1313</v>
      </c>
      <c r="E1601" s="69" t="s">
        <v>1161</v>
      </c>
      <c r="F1601" s="40" t="s">
        <v>31</v>
      </c>
      <c r="G1601" s="40" t="s">
        <v>32</v>
      </c>
      <c r="H1601" s="69" t="s">
        <v>1181</v>
      </c>
      <c r="I1601" s="69">
        <v>1</v>
      </c>
      <c r="J1601" s="40" t="s">
        <v>26</v>
      </c>
      <c r="K1601" s="69" t="s">
        <v>1323</v>
      </c>
      <c r="L1601" s="82">
        <v>41285</v>
      </c>
      <c r="M1601" s="45">
        <v>12</v>
      </c>
      <c r="N1601" s="83">
        <f>+O1601/M1601</f>
        <v>1997166.6666666667</v>
      </c>
      <c r="O1601" s="83">
        <v>23966000</v>
      </c>
    </row>
    <row r="1602" spans="1:15" s="25" customFormat="1" ht="60" customHeight="1" x14ac:dyDescent="0.2">
      <c r="A1602" s="40" t="s">
        <v>1194</v>
      </c>
      <c r="B1602" s="39">
        <v>1595</v>
      </c>
      <c r="C1602" s="40" t="s">
        <v>1312</v>
      </c>
      <c r="D1602" s="40" t="s">
        <v>1324</v>
      </c>
      <c r="E1602" s="69" t="s">
        <v>1161</v>
      </c>
      <c r="F1602" s="40" t="s">
        <v>23</v>
      </c>
      <c r="G1602" s="40" t="s">
        <v>351</v>
      </c>
      <c r="H1602" s="84" t="s">
        <v>1165</v>
      </c>
      <c r="I1602" s="69">
        <v>1</v>
      </c>
      <c r="J1602" s="40" t="s">
        <v>26</v>
      </c>
      <c r="K1602" s="69" t="s">
        <v>1325</v>
      </c>
      <c r="L1602" s="82">
        <v>41286</v>
      </c>
      <c r="M1602" s="45">
        <v>12</v>
      </c>
      <c r="N1602" s="83">
        <v>5410000</v>
      </c>
      <c r="O1602" s="83">
        <v>64920000</v>
      </c>
    </row>
    <row r="1603" spans="1:15" s="25" customFormat="1" ht="60" customHeight="1" x14ac:dyDescent="0.2">
      <c r="A1603" s="40" t="s">
        <v>1194</v>
      </c>
      <c r="B1603" s="39">
        <v>1596</v>
      </c>
      <c r="C1603" s="40" t="s">
        <v>1312</v>
      </c>
      <c r="D1603" s="40" t="s">
        <v>1324</v>
      </c>
      <c r="E1603" s="69" t="s">
        <v>1161</v>
      </c>
      <c r="F1603" s="40" t="s">
        <v>23</v>
      </c>
      <c r="G1603" s="40" t="s">
        <v>351</v>
      </c>
      <c r="H1603" s="84" t="s">
        <v>1165</v>
      </c>
      <c r="I1603" s="69">
        <v>1</v>
      </c>
      <c r="J1603" s="40" t="s">
        <v>26</v>
      </c>
      <c r="K1603" s="69" t="s">
        <v>1326</v>
      </c>
      <c r="L1603" s="82">
        <v>41286</v>
      </c>
      <c r="M1603" s="45">
        <v>12</v>
      </c>
      <c r="N1603" s="83">
        <v>4900000</v>
      </c>
      <c r="O1603" s="83">
        <v>58800000</v>
      </c>
    </row>
    <row r="1604" spans="1:15" s="25" customFormat="1" ht="60" customHeight="1" x14ac:dyDescent="0.2">
      <c r="A1604" s="40" t="s">
        <v>1194</v>
      </c>
      <c r="B1604" s="39">
        <v>1597</v>
      </c>
      <c r="C1604" s="40" t="s">
        <v>1312</v>
      </c>
      <c r="D1604" s="40" t="s">
        <v>1324</v>
      </c>
      <c r="E1604" s="69" t="s">
        <v>1161</v>
      </c>
      <c r="F1604" s="40" t="s">
        <v>23</v>
      </c>
      <c r="G1604" s="40" t="s">
        <v>351</v>
      </c>
      <c r="H1604" s="84" t="s">
        <v>1165</v>
      </c>
      <c r="I1604" s="69">
        <v>1</v>
      </c>
      <c r="J1604" s="40" t="s">
        <v>26</v>
      </c>
      <c r="K1604" s="69" t="s">
        <v>1327</v>
      </c>
      <c r="L1604" s="48">
        <v>41285</v>
      </c>
      <c r="M1604" s="45">
        <v>11</v>
      </c>
      <c r="N1604" s="50">
        <v>2290000</v>
      </c>
      <c r="O1604" s="50">
        <v>25190000</v>
      </c>
    </row>
    <row r="1605" spans="1:15" s="25" customFormat="1" ht="60" customHeight="1" x14ac:dyDescent="0.2">
      <c r="A1605" s="40" t="s">
        <v>1194</v>
      </c>
      <c r="B1605" s="39">
        <v>1598</v>
      </c>
      <c r="C1605" s="40" t="s">
        <v>1312</v>
      </c>
      <c r="D1605" s="40" t="s">
        <v>1324</v>
      </c>
      <c r="E1605" s="69" t="s">
        <v>1161</v>
      </c>
      <c r="F1605" s="40" t="s">
        <v>23</v>
      </c>
      <c r="G1605" s="40" t="s">
        <v>351</v>
      </c>
      <c r="H1605" s="84" t="s">
        <v>1165</v>
      </c>
      <c r="I1605" s="69">
        <v>1</v>
      </c>
      <c r="J1605" s="40" t="s">
        <v>26</v>
      </c>
      <c r="K1605" s="69" t="s">
        <v>1328</v>
      </c>
      <c r="L1605" s="82">
        <v>41285</v>
      </c>
      <c r="M1605" s="45">
        <v>11</v>
      </c>
      <c r="N1605" s="83">
        <v>5410000</v>
      </c>
      <c r="O1605" s="83">
        <v>59510000</v>
      </c>
    </row>
    <row r="1606" spans="1:15" s="25" customFormat="1" ht="60" customHeight="1" x14ac:dyDescent="0.2">
      <c r="A1606" s="40" t="s">
        <v>1194</v>
      </c>
      <c r="B1606" s="39">
        <v>1599</v>
      </c>
      <c r="C1606" s="40" t="s">
        <v>1312</v>
      </c>
      <c r="D1606" s="40" t="s">
        <v>1324</v>
      </c>
      <c r="E1606" s="69" t="s">
        <v>1161</v>
      </c>
      <c r="F1606" s="40" t="s">
        <v>23</v>
      </c>
      <c r="G1606" s="40" t="s">
        <v>351</v>
      </c>
      <c r="H1606" s="84" t="s">
        <v>1165</v>
      </c>
      <c r="I1606" s="69">
        <v>1</v>
      </c>
      <c r="J1606" s="40" t="s">
        <v>26</v>
      </c>
      <c r="K1606" s="69" t="s">
        <v>1329</v>
      </c>
      <c r="L1606" s="48">
        <v>41283</v>
      </c>
      <c r="M1606" s="45">
        <v>9</v>
      </c>
      <c r="N1606" s="83">
        <v>3880000</v>
      </c>
      <c r="O1606" s="83">
        <v>34920000</v>
      </c>
    </row>
    <row r="1607" spans="1:15" s="25" customFormat="1" ht="60" customHeight="1" x14ac:dyDescent="0.2">
      <c r="A1607" s="40" t="s">
        <v>1194</v>
      </c>
      <c r="B1607" s="39">
        <v>1600</v>
      </c>
      <c r="C1607" s="40" t="s">
        <v>1201</v>
      </c>
      <c r="D1607" s="40" t="s">
        <v>1246</v>
      </c>
      <c r="E1607" s="69" t="s">
        <v>1161</v>
      </c>
      <c r="F1607" s="40" t="s">
        <v>23</v>
      </c>
      <c r="G1607" s="40" t="s">
        <v>351</v>
      </c>
      <c r="H1607" s="84" t="s">
        <v>1165</v>
      </c>
      <c r="I1607" s="69">
        <v>1</v>
      </c>
      <c r="J1607" s="40" t="s">
        <v>26</v>
      </c>
      <c r="K1607" s="69" t="s">
        <v>1216</v>
      </c>
      <c r="L1607" s="82">
        <v>41276</v>
      </c>
      <c r="M1607" s="45">
        <v>12</v>
      </c>
      <c r="N1607" s="83">
        <f>+O1607/M1607</f>
        <v>2079426.5</v>
      </c>
      <c r="O1607" s="92">
        <v>24953118</v>
      </c>
    </row>
    <row r="1608" spans="1:15" s="25" customFormat="1" ht="60" customHeight="1" x14ac:dyDescent="0.2">
      <c r="A1608" s="40" t="s">
        <v>1194</v>
      </c>
      <c r="B1608" s="39">
        <v>1601</v>
      </c>
      <c r="C1608" s="40" t="s">
        <v>1312</v>
      </c>
      <c r="D1608" s="40" t="s">
        <v>1313</v>
      </c>
      <c r="E1608" s="69" t="s">
        <v>1161</v>
      </c>
      <c r="F1608" s="40" t="s">
        <v>23</v>
      </c>
      <c r="G1608" s="40" t="s">
        <v>351</v>
      </c>
      <c r="H1608" s="84" t="s">
        <v>1165</v>
      </c>
      <c r="I1608" s="69">
        <v>1</v>
      </c>
      <c r="J1608" s="40" t="s">
        <v>26</v>
      </c>
      <c r="K1608" s="69" t="s">
        <v>1330</v>
      </c>
      <c r="L1608" s="82">
        <v>41284</v>
      </c>
      <c r="M1608" s="45">
        <v>10</v>
      </c>
      <c r="N1608" s="83">
        <v>5410000</v>
      </c>
      <c r="O1608" s="83">
        <v>54100000</v>
      </c>
    </row>
    <row r="1609" spans="1:15" s="25" customFormat="1" ht="60" customHeight="1" x14ac:dyDescent="0.2">
      <c r="A1609" s="40" t="s">
        <v>1262</v>
      </c>
      <c r="B1609" s="39">
        <v>1602</v>
      </c>
      <c r="C1609" s="40" t="s">
        <v>1201</v>
      </c>
      <c r="D1609" s="40" t="s">
        <v>1267</v>
      </c>
      <c r="E1609" s="69" t="s">
        <v>1161</v>
      </c>
      <c r="F1609" s="40" t="s">
        <v>23</v>
      </c>
      <c r="G1609" s="40" t="s">
        <v>351</v>
      </c>
      <c r="H1609" s="84" t="s">
        <v>1165</v>
      </c>
      <c r="I1609" s="69">
        <v>1</v>
      </c>
      <c r="J1609" s="40" t="s">
        <v>26</v>
      </c>
      <c r="K1609" s="69" t="s">
        <v>1331</v>
      </c>
      <c r="L1609" s="82">
        <v>41282</v>
      </c>
      <c r="M1609" s="45">
        <v>8</v>
      </c>
      <c r="N1609" s="83">
        <v>2110000</v>
      </c>
      <c r="O1609" s="83">
        <v>16880000</v>
      </c>
    </row>
    <row r="1610" spans="1:15" s="25" customFormat="1" ht="60" customHeight="1" x14ac:dyDescent="0.2">
      <c r="A1610" s="40" t="s">
        <v>1262</v>
      </c>
      <c r="B1610" s="39">
        <v>1603</v>
      </c>
      <c r="C1610" s="40" t="s">
        <v>1201</v>
      </c>
      <c r="D1610" s="40" t="s">
        <v>1263</v>
      </c>
      <c r="E1610" s="69" t="s">
        <v>1161</v>
      </c>
      <c r="F1610" s="40" t="s">
        <v>31</v>
      </c>
      <c r="G1610" s="40" t="s">
        <v>32</v>
      </c>
      <c r="H1610" s="69" t="s">
        <v>1181</v>
      </c>
      <c r="I1610" s="69">
        <v>1</v>
      </c>
      <c r="J1610" s="40" t="s">
        <v>26</v>
      </c>
      <c r="K1610" s="69" t="s">
        <v>1266</v>
      </c>
      <c r="L1610" s="82">
        <v>41275</v>
      </c>
      <c r="M1610" s="45">
        <v>1.2138590203106301</v>
      </c>
      <c r="N1610" s="83">
        <v>33480000</v>
      </c>
      <c r="O1610" s="83">
        <v>40640000</v>
      </c>
    </row>
    <row r="1611" spans="1:15" s="25" customFormat="1" ht="60" customHeight="1" x14ac:dyDescent="0.2">
      <c r="A1611" s="40" t="s">
        <v>1194</v>
      </c>
      <c r="B1611" s="39">
        <v>1604</v>
      </c>
      <c r="C1611" s="40" t="s">
        <v>1159</v>
      </c>
      <c r="D1611" s="40" t="s">
        <v>1195</v>
      </c>
      <c r="E1611" s="69" t="s">
        <v>1161</v>
      </c>
      <c r="F1611" s="40" t="s">
        <v>23</v>
      </c>
      <c r="G1611" s="40" t="s">
        <v>351</v>
      </c>
      <c r="H1611" s="84" t="s">
        <v>1165</v>
      </c>
      <c r="I1611" s="69">
        <v>1</v>
      </c>
      <c r="J1611" s="40" t="s">
        <v>26</v>
      </c>
      <c r="K1611" s="69" t="s">
        <v>1332</v>
      </c>
      <c r="L1611" s="82">
        <v>41275</v>
      </c>
      <c r="M1611" s="45">
        <v>1</v>
      </c>
      <c r="N1611" s="83">
        <v>2200000</v>
      </c>
      <c r="O1611" s="83">
        <v>2200000</v>
      </c>
    </row>
    <row r="1612" spans="1:15" s="25" customFormat="1" ht="60" customHeight="1" x14ac:dyDescent="0.2">
      <c r="A1612" s="40" t="s">
        <v>1194</v>
      </c>
      <c r="B1612" s="39">
        <v>1605</v>
      </c>
      <c r="C1612" s="40" t="s">
        <v>1201</v>
      </c>
      <c r="D1612" s="68" t="s">
        <v>1288</v>
      </c>
      <c r="E1612" s="69" t="s">
        <v>1161</v>
      </c>
      <c r="F1612" s="40" t="s">
        <v>23</v>
      </c>
      <c r="G1612" s="40" t="s">
        <v>351</v>
      </c>
      <c r="H1612" s="84" t="s">
        <v>1165</v>
      </c>
      <c r="I1612" s="69">
        <v>1</v>
      </c>
      <c r="J1612" s="40" t="s">
        <v>26</v>
      </c>
      <c r="K1612" s="93" t="s">
        <v>1333</v>
      </c>
      <c r="L1612" s="82">
        <v>41275</v>
      </c>
      <c r="M1612" s="45">
        <v>1</v>
      </c>
      <c r="N1612" s="83">
        <v>1450000</v>
      </c>
      <c r="O1612" s="83">
        <v>1450000</v>
      </c>
    </row>
    <row r="1613" spans="1:15" s="25" customFormat="1" ht="60" customHeight="1" x14ac:dyDescent="0.2">
      <c r="A1613" s="40" t="s">
        <v>1194</v>
      </c>
      <c r="B1613" s="39">
        <v>1606</v>
      </c>
      <c r="C1613" s="40" t="s">
        <v>1201</v>
      </c>
      <c r="D1613" s="68" t="s">
        <v>1288</v>
      </c>
      <c r="E1613" s="69" t="s">
        <v>1161</v>
      </c>
      <c r="F1613" s="40" t="s">
        <v>23</v>
      </c>
      <c r="G1613" s="40" t="s">
        <v>351</v>
      </c>
      <c r="H1613" s="84" t="s">
        <v>1165</v>
      </c>
      <c r="I1613" s="69">
        <v>1</v>
      </c>
      <c r="J1613" s="40" t="s">
        <v>26</v>
      </c>
      <c r="K1613" s="93" t="s">
        <v>1334</v>
      </c>
      <c r="L1613" s="82">
        <v>41275</v>
      </c>
      <c r="M1613" s="45">
        <v>1</v>
      </c>
      <c r="N1613" s="83">
        <v>1215000</v>
      </c>
      <c r="O1613" s="83">
        <v>1215000</v>
      </c>
    </row>
    <row r="1614" spans="1:15" s="25" customFormat="1" ht="60" customHeight="1" x14ac:dyDescent="0.2">
      <c r="A1614" s="40" t="s">
        <v>1194</v>
      </c>
      <c r="B1614" s="39">
        <v>1607</v>
      </c>
      <c r="C1614" s="40" t="s">
        <v>1201</v>
      </c>
      <c r="D1614" s="68" t="s">
        <v>1288</v>
      </c>
      <c r="E1614" s="69" t="s">
        <v>1161</v>
      </c>
      <c r="F1614" s="40" t="s">
        <v>23</v>
      </c>
      <c r="G1614" s="40" t="s">
        <v>351</v>
      </c>
      <c r="H1614" s="84" t="s">
        <v>1165</v>
      </c>
      <c r="I1614" s="69">
        <v>1</v>
      </c>
      <c r="J1614" s="40" t="s">
        <v>26</v>
      </c>
      <c r="K1614" s="93" t="s">
        <v>1335</v>
      </c>
      <c r="L1614" s="82">
        <v>41275</v>
      </c>
      <c r="M1614" s="45">
        <v>1</v>
      </c>
      <c r="N1614" s="83">
        <v>1215000</v>
      </c>
      <c r="O1614" s="83">
        <v>1215000</v>
      </c>
    </row>
    <row r="1615" spans="1:15" s="25" customFormat="1" ht="60" customHeight="1" x14ac:dyDescent="0.2">
      <c r="A1615" s="40" t="s">
        <v>1194</v>
      </c>
      <c r="B1615" s="39">
        <v>1608</v>
      </c>
      <c r="C1615" s="40" t="s">
        <v>1201</v>
      </c>
      <c r="D1615" s="68" t="s">
        <v>1246</v>
      </c>
      <c r="E1615" s="69" t="s">
        <v>1161</v>
      </c>
      <c r="F1615" s="40" t="s">
        <v>31</v>
      </c>
      <c r="G1615" s="40" t="s">
        <v>32</v>
      </c>
      <c r="H1615" s="84" t="s">
        <v>1181</v>
      </c>
      <c r="I1615" s="69">
        <v>1</v>
      </c>
      <c r="J1615" s="40" t="s">
        <v>26</v>
      </c>
      <c r="K1615" s="88" t="s">
        <v>1336</v>
      </c>
      <c r="L1615" s="82">
        <v>41275</v>
      </c>
      <c r="M1615" s="45">
        <v>14.9847967078189</v>
      </c>
      <c r="N1615" s="83">
        <v>1215000</v>
      </c>
      <c r="O1615" s="83">
        <v>18206528</v>
      </c>
    </row>
    <row r="1616" spans="1:15" s="25" customFormat="1" ht="60" customHeight="1" x14ac:dyDescent="0.2">
      <c r="A1616" s="40" t="s">
        <v>1194</v>
      </c>
      <c r="B1616" s="39">
        <v>1609</v>
      </c>
      <c r="C1616" s="40" t="s">
        <v>1201</v>
      </c>
      <c r="D1616" s="40" t="s">
        <v>1288</v>
      </c>
      <c r="E1616" s="69" t="s">
        <v>1161</v>
      </c>
      <c r="F1616" s="40" t="s">
        <v>23</v>
      </c>
      <c r="G1616" s="40" t="s">
        <v>351</v>
      </c>
      <c r="H1616" s="84" t="s">
        <v>1165</v>
      </c>
      <c r="I1616" s="69">
        <v>1</v>
      </c>
      <c r="J1616" s="40" t="s">
        <v>26</v>
      </c>
      <c r="K1616" s="69" t="s">
        <v>1292</v>
      </c>
      <c r="L1616" s="82">
        <v>41276</v>
      </c>
      <c r="M1616" s="45">
        <v>2</v>
      </c>
      <c r="N1616" s="83">
        <v>1260000</v>
      </c>
      <c r="O1616" s="83">
        <v>2520000</v>
      </c>
    </row>
    <row r="1617" spans="1:15" s="25" customFormat="1" ht="60" customHeight="1" x14ac:dyDescent="0.2">
      <c r="A1617" s="40" t="s">
        <v>1194</v>
      </c>
      <c r="B1617" s="39">
        <v>1610</v>
      </c>
      <c r="C1617" s="40" t="s">
        <v>1201</v>
      </c>
      <c r="D1617" s="40" t="s">
        <v>1288</v>
      </c>
      <c r="E1617" s="69" t="s">
        <v>1161</v>
      </c>
      <c r="F1617" s="40" t="s">
        <v>23</v>
      </c>
      <c r="G1617" s="40" t="s">
        <v>351</v>
      </c>
      <c r="H1617" s="84" t="s">
        <v>1165</v>
      </c>
      <c r="I1617" s="69">
        <v>1</v>
      </c>
      <c r="J1617" s="40" t="s">
        <v>26</v>
      </c>
      <c r="K1617" s="69" t="s">
        <v>1292</v>
      </c>
      <c r="L1617" s="82">
        <v>41276</v>
      </c>
      <c r="M1617" s="45">
        <v>2</v>
      </c>
      <c r="N1617" s="83">
        <v>1260000</v>
      </c>
      <c r="O1617" s="83">
        <v>2520000</v>
      </c>
    </row>
    <row r="1618" spans="1:15" s="25" customFormat="1" ht="60" customHeight="1" x14ac:dyDescent="0.2">
      <c r="A1618" s="40" t="s">
        <v>1194</v>
      </c>
      <c r="B1618" s="39">
        <v>1611</v>
      </c>
      <c r="C1618" s="40" t="s">
        <v>1201</v>
      </c>
      <c r="D1618" s="40" t="s">
        <v>1288</v>
      </c>
      <c r="E1618" s="69" t="s">
        <v>1161</v>
      </c>
      <c r="F1618" s="40" t="s">
        <v>23</v>
      </c>
      <c r="G1618" s="40" t="s">
        <v>351</v>
      </c>
      <c r="H1618" s="84" t="s">
        <v>1165</v>
      </c>
      <c r="I1618" s="69">
        <v>1</v>
      </c>
      <c r="J1618" s="40" t="s">
        <v>26</v>
      </c>
      <c r="K1618" s="69" t="s">
        <v>1292</v>
      </c>
      <c r="L1618" s="82">
        <v>41276</v>
      </c>
      <c r="M1618" s="45">
        <v>2</v>
      </c>
      <c r="N1618" s="83">
        <v>1260000</v>
      </c>
      <c r="O1618" s="83">
        <v>2520000</v>
      </c>
    </row>
    <row r="1619" spans="1:15" s="25" customFormat="1" ht="60" customHeight="1" x14ac:dyDescent="0.2">
      <c r="A1619" s="40" t="s">
        <v>1194</v>
      </c>
      <c r="B1619" s="39">
        <v>1612</v>
      </c>
      <c r="C1619" s="40" t="s">
        <v>1201</v>
      </c>
      <c r="D1619" s="40" t="s">
        <v>1288</v>
      </c>
      <c r="E1619" s="69" t="s">
        <v>1161</v>
      </c>
      <c r="F1619" s="40" t="s">
        <v>23</v>
      </c>
      <c r="G1619" s="40" t="s">
        <v>351</v>
      </c>
      <c r="H1619" s="84" t="s">
        <v>1165</v>
      </c>
      <c r="I1619" s="69">
        <v>1</v>
      </c>
      <c r="J1619" s="40" t="s">
        <v>26</v>
      </c>
      <c r="K1619" s="69" t="s">
        <v>1337</v>
      </c>
      <c r="L1619" s="82">
        <v>41275</v>
      </c>
      <c r="M1619" s="45">
        <v>0.97083499800239703</v>
      </c>
      <c r="N1619" s="83">
        <v>1251500</v>
      </c>
      <c r="O1619" s="83">
        <v>1215000</v>
      </c>
    </row>
    <row r="1620" spans="1:15" s="25" customFormat="1" ht="60" customHeight="1" x14ac:dyDescent="0.2">
      <c r="A1620" s="40" t="s">
        <v>1194</v>
      </c>
      <c r="B1620" s="39">
        <v>1613</v>
      </c>
      <c r="C1620" s="40" t="s">
        <v>1201</v>
      </c>
      <c r="D1620" s="46" t="s">
        <v>1246</v>
      </c>
      <c r="E1620" s="69" t="s">
        <v>1161</v>
      </c>
      <c r="F1620" s="40" t="s">
        <v>23</v>
      </c>
      <c r="G1620" s="40" t="s">
        <v>351</v>
      </c>
      <c r="H1620" s="84" t="s">
        <v>1165</v>
      </c>
      <c r="I1620" s="85">
        <v>1</v>
      </c>
      <c r="J1620" s="40" t="s">
        <v>26</v>
      </c>
      <c r="K1620" s="69" t="s">
        <v>1338</v>
      </c>
      <c r="L1620" s="86">
        <v>41303</v>
      </c>
      <c r="M1620" s="94">
        <v>1</v>
      </c>
      <c r="N1620" s="87">
        <v>3300000</v>
      </c>
      <c r="O1620" s="87">
        <v>2200000</v>
      </c>
    </row>
    <row r="1621" spans="1:15" s="25" customFormat="1" ht="60" customHeight="1" x14ac:dyDescent="0.2">
      <c r="A1621" s="40" t="s">
        <v>1194</v>
      </c>
      <c r="B1621" s="39">
        <v>1614</v>
      </c>
      <c r="C1621" s="40" t="s">
        <v>1201</v>
      </c>
      <c r="D1621" s="46" t="s">
        <v>1246</v>
      </c>
      <c r="E1621" s="69" t="s">
        <v>1161</v>
      </c>
      <c r="F1621" s="40" t="s">
        <v>23</v>
      </c>
      <c r="G1621" s="40" t="s">
        <v>351</v>
      </c>
      <c r="H1621" s="84" t="s">
        <v>1165</v>
      </c>
      <c r="I1621" s="85">
        <v>1</v>
      </c>
      <c r="J1621" s="40" t="s">
        <v>26</v>
      </c>
      <c r="K1621" s="85" t="s">
        <v>1339</v>
      </c>
      <c r="L1621" s="86">
        <v>41303</v>
      </c>
      <c r="M1621" s="49">
        <v>0.5</v>
      </c>
      <c r="N1621" s="87">
        <v>3300000</v>
      </c>
      <c r="O1621" s="87">
        <v>1650000</v>
      </c>
    </row>
    <row r="1622" spans="1:15" s="25" customFormat="1" ht="60" customHeight="1" x14ac:dyDescent="0.2">
      <c r="A1622" s="40" t="s">
        <v>1194</v>
      </c>
      <c r="B1622" s="39">
        <v>1615</v>
      </c>
      <c r="C1622" s="40" t="s">
        <v>1201</v>
      </c>
      <c r="D1622" s="46" t="s">
        <v>1246</v>
      </c>
      <c r="E1622" s="69" t="s">
        <v>1161</v>
      </c>
      <c r="F1622" s="40" t="s">
        <v>23</v>
      </c>
      <c r="G1622" s="40" t="s">
        <v>351</v>
      </c>
      <c r="H1622" s="84" t="s">
        <v>1165</v>
      </c>
      <c r="I1622" s="85">
        <v>1</v>
      </c>
      <c r="J1622" s="40" t="s">
        <v>26</v>
      </c>
      <c r="K1622" s="93" t="s">
        <v>1340</v>
      </c>
      <c r="L1622" s="86">
        <v>41303</v>
      </c>
      <c r="M1622" s="49">
        <v>0.5</v>
      </c>
      <c r="N1622" s="87">
        <v>3300000</v>
      </c>
      <c r="O1622" s="87">
        <v>1100000</v>
      </c>
    </row>
    <row r="1623" spans="1:15" s="25" customFormat="1" ht="60" customHeight="1" x14ac:dyDescent="0.2">
      <c r="A1623" s="40" t="s">
        <v>1194</v>
      </c>
      <c r="B1623" s="39">
        <v>1616</v>
      </c>
      <c r="C1623" s="40" t="s">
        <v>1201</v>
      </c>
      <c r="D1623" s="68" t="s">
        <v>1246</v>
      </c>
      <c r="E1623" s="46" t="s">
        <v>1161</v>
      </c>
      <c r="F1623" s="40" t="s">
        <v>165</v>
      </c>
      <c r="G1623" s="40" t="s">
        <v>166</v>
      </c>
      <c r="H1623" s="69" t="s">
        <v>1162</v>
      </c>
      <c r="I1623" s="69">
        <v>1</v>
      </c>
      <c r="J1623" s="40" t="s">
        <v>26</v>
      </c>
      <c r="K1623" s="93" t="s">
        <v>1341</v>
      </c>
      <c r="L1623" s="82">
        <v>41278</v>
      </c>
      <c r="M1623" s="45">
        <v>4</v>
      </c>
      <c r="N1623" s="83">
        <v>56250000</v>
      </c>
      <c r="O1623" s="83">
        <v>225000000</v>
      </c>
    </row>
    <row r="1624" spans="1:15" s="25" customFormat="1" ht="60" customHeight="1" x14ac:dyDescent="0.2">
      <c r="A1624" s="40" t="s">
        <v>1194</v>
      </c>
      <c r="B1624" s="39">
        <v>1617</v>
      </c>
      <c r="C1624" s="40" t="s">
        <v>1201</v>
      </c>
      <c r="D1624" s="68" t="s">
        <v>1246</v>
      </c>
      <c r="E1624" s="69" t="s">
        <v>1161</v>
      </c>
      <c r="F1624" s="40" t="s">
        <v>31</v>
      </c>
      <c r="G1624" s="40" t="s">
        <v>32</v>
      </c>
      <c r="H1624" s="69" t="s">
        <v>1181</v>
      </c>
      <c r="I1624" s="69">
        <v>1</v>
      </c>
      <c r="J1624" s="40" t="s">
        <v>26</v>
      </c>
      <c r="K1624" s="69" t="s">
        <v>1342</v>
      </c>
      <c r="L1624" s="82">
        <v>41314</v>
      </c>
      <c r="M1624" s="49">
        <v>1</v>
      </c>
      <c r="N1624" s="83">
        <v>132865362.439024</v>
      </c>
      <c r="O1624" s="83">
        <v>181582662</v>
      </c>
    </row>
    <row r="1625" spans="1:15" s="25" customFormat="1" ht="60" customHeight="1" x14ac:dyDescent="0.2">
      <c r="A1625" s="40" t="s">
        <v>1194</v>
      </c>
      <c r="B1625" s="39">
        <v>1618</v>
      </c>
      <c r="C1625" s="40" t="s">
        <v>1201</v>
      </c>
      <c r="D1625" s="40" t="s">
        <v>1271</v>
      </c>
      <c r="E1625" s="46" t="s">
        <v>1161</v>
      </c>
      <c r="F1625" s="40" t="s">
        <v>165</v>
      </c>
      <c r="G1625" s="40" t="s">
        <v>166</v>
      </c>
      <c r="H1625" s="69" t="s">
        <v>1162</v>
      </c>
      <c r="I1625" s="69">
        <v>1</v>
      </c>
      <c r="J1625" s="40" t="s">
        <v>26</v>
      </c>
      <c r="K1625" s="69" t="s">
        <v>1343</v>
      </c>
      <c r="L1625" s="82">
        <v>41276.5</v>
      </c>
      <c r="M1625" s="45">
        <v>2.5</v>
      </c>
      <c r="N1625" s="83">
        <v>36000000</v>
      </c>
      <c r="O1625" s="83">
        <v>90000000</v>
      </c>
    </row>
    <row r="1626" spans="1:15" s="25" customFormat="1" ht="60" customHeight="1" x14ac:dyDescent="0.2">
      <c r="A1626" s="40" t="s">
        <v>1194</v>
      </c>
      <c r="B1626" s="39">
        <v>1619</v>
      </c>
      <c r="C1626" s="40" t="s">
        <v>1312</v>
      </c>
      <c r="D1626" s="40" t="s">
        <v>1324</v>
      </c>
      <c r="E1626" s="69" t="s">
        <v>1161</v>
      </c>
      <c r="F1626" s="40" t="s">
        <v>23</v>
      </c>
      <c r="G1626" s="40" t="s">
        <v>351</v>
      </c>
      <c r="H1626" s="84" t="s">
        <v>1165</v>
      </c>
      <c r="I1626" s="69">
        <v>1</v>
      </c>
      <c r="J1626" s="40" t="s">
        <v>26</v>
      </c>
      <c r="K1626" s="85" t="s">
        <v>1344</v>
      </c>
      <c r="L1626" s="82">
        <v>41275</v>
      </c>
      <c r="M1626" s="45">
        <v>1</v>
      </c>
      <c r="N1626" s="83">
        <v>3800000</v>
      </c>
      <c r="O1626" s="83">
        <v>3800000</v>
      </c>
    </row>
    <row r="1627" spans="1:15" s="25" customFormat="1" ht="60" customHeight="1" x14ac:dyDescent="0.2">
      <c r="A1627" s="40" t="s">
        <v>1295</v>
      </c>
      <c r="B1627" s="39">
        <v>1620</v>
      </c>
      <c r="C1627" s="40" t="s">
        <v>1296</v>
      </c>
      <c r="D1627" s="40" t="s">
        <v>1297</v>
      </c>
      <c r="E1627" s="69" t="s">
        <v>1161</v>
      </c>
      <c r="F1627" s="40" t="s">
        <v>31</v>
      </c>
      <c r="G1627" s="40" t="s">
        <v>454</v>
      </c>
      <c r="H1627" s="40" t="s">
        <v>69</v>
      </c>
      <c r="I1627" s="69">
        <v>1</v>
      </c>
      <c r="J1627" s="40" t="s">
        <v>26</v>
      </c>
      <c r="K1627" s="69" t="s">
        <v>1345</v>
      </c>
      <c r="L1627" s="82">
        <v>41276</v>
      </c>
      <c r="M1627" s="45">
        <v>2</v>
      </c>
      <c r="N1627" s="83">
        <v>4671334</v>
      </c>
      <c r="O1627" s="83">
        <v>9342668</v>
      </c>
    </row>
    <row r="1628" spans="1:15" s="25" customFormat="1" ht="60" customHeight="1" x14ac:dyDescent="0.2">
      <c r="A1628" s="40" t="s">
        <v>1158</v>
      </c>
      <c r="B1628" s="39">
        <v>1621</v>
      </c>
      <c r="C1628" s="40" t="s">
        <v>1201</v>
      </c>
      <c r="D1628" s="40" t="s">
        <v>1214</v>
      </c>
      <c r="E1628" s="69" t="s">
        <v>1161</v>
      </c>
      <c r="F1628" s="40" t="s">
        <v>23</v>
      </c>
      <c r="G1628" s="40" t="s">
        <v>351</v>
      </c>
      <c r="H1628" s="84" t="s">
        <v>1165</v>
      </c>
      <c r="I1628" s="69">
        <v>1</v>
      </c>
      <c r="J1628" s="40" t="s">
        <v>26</v>
      </c>
      <c r="K1628" s="85" t="s">
        <v>1346</v>
      </c>
      <c r="L1628" s="82">
        <v>41302</v>
      </c>
      <c r="M1628" s="49">
        <v>3</v>
      </c>
      <c r="N1628" s="83">
        <v>1883000</v>
      </c>
      <c r="O1628" s="83">
        <v>5146867</v>
      </c>
    </row>
    <row r="1629" spans="1:15" s="25" customFormat="1" ht="60" customHeight="1" x14ac:dyDescent="0.2">
      <c r="A1629" s="40" t="s">
        <v>1158</v>
      </c>
      <c r="B1629" s="39">
        <v>1622</v>
      </c>
      <c r="C1629" s="40" t="s">
        <v>1201</v>
      </c>
      <c r="D1629" s="40" t="s">
        <v>1214</v>
      </c>
      <c r="E1629" s="69" t="s">
        <v>1161</v>
      </c>
      <c r="F1629" s="40" t="s">
        <v>23</v>
      </c>
      <c r="G1629" s="40" t="s">
        <v>351</v>
      </c>
      <c r="H1629" s="84" t="s">
        <v>1165</v>
      </c>
      <c r="I1629" s="69">
        <v>1</v>
      </c>
      <c r="J1629" s="40" t="s">
        <v>26</v>
      </c>
      <c r="K1629" s="85" t="s">
        <v>1347</v>
      </c>
      <c r="L1629" s="82">
        <v>41302</v>
      </c>
      <c r="M1629" s="49">
        <v>2</v>
      </c>
      <c r="N1629" s="83">
        <v>3800000</v>
      </c>
      <c r="O1629" s="83">
        <v>8740000</v>
      </c>
    </row>
    <row r="1630" spans="1:15" s="25" customFormat="1" ht="60" customHeight="1" x14ac:dyDescent="0.2">
      <c r="A1630" s="40" t="s">
        <v>1158</v>
      </c>
      <c r="B1630" s="39">
        <v>1623</v>
      </c>
      <c r="C1630" s="40" t="s">
        <v>1201</v>
      </c>
      <c r="D1630" s="40" t="s">
        <v>1202</v>
      </c>
      <c r="E1630" s="69" t="s">
        <v>1161</v>
      </c>
      <c r="F1630" s="40" t="s">
        <v>23</v>
      </c>
      <c r="G1630" s="40" t="s">
        <v>351</v>
      </c>
      <c r="H1630" s="84" t="s">
        <v>1165</v>
      </c>
      <c r="I1630" s="69">
        <v>1</v>
      </c>
      <c r="J1630" s="40" t="s">
        <v>26</v>
      </c>
      <c r="K1630" s="85" t="s">
        <v>1348</v>
      </c>
      <c r="L1630" s="82">
        <v>41295</v>
      </c>
      <c r="M1630" s="49">
        <v>1</v>
      </c>
      <c r="N1630" s="83">
        <v>3800000</v>
      </c>
      <c r="O1630" s="83">
        <v>2786667</v>
      </c>
    </row>
    <row r="1631" spans="1:15" s="25" customFormat="1" ht="60" customHeight="1" x14ac:dyDescent="0.2">
      <c r="A1631" s="40" t="s">
        <v>1158</v>
      </c>
      <c r="B1631" s="39">
        <v>1624</v>
      </c>
      <c r="C1631" s="40" t="s">
        <v>1201</v>
      </c>
      <c r="D1631" s="40" t="s">
        <v>1214</v>
      </c>
      <c r="E1631" s="69" t="s">
        <v>1161</v>
      </c>
      <c r="F1631" s="40" t="s">
        <v>23</v>
      </c>
      <c r="G1631" s="40" t="s">
        <v>351</v>
      </c>
      <c r="H1631" s="84" t="s">
        <v>1165</v>
      </c>
      <c r="I1631" s="69">
        <v>1</v>
      </c>
      <c r="J1631" s="40" t="s">
        <v>26</v>
      </c>
      <c r="K1631" s="69" t="s">
        <v>1349</v>
      </c>
      <c r="L1631" s="82">
        <v>41277</v>
      </c>
      <c r="M1631" s="45">
        <v>3</v>
      </c>
      <c r="N1631" s="83">
        <v>1260000</v>
      </c>
      <c r="O1631" s="83">
        <v>3780000</v>
      </c>
    </row>
    <row r="1632" spans="1:15" s="25" customFormat="1" ht="60" customHeight="1" x14ac:dyDescent="0.2">
      <c r="A1632" s="40" t="s">
        <v>1158</v>
      </c>
      <c r="B1632" s="39">
        <v>1625</v>
      </c>
      <c r="C1632" s="40" t="s">
        <v>1201</v>
      </c>
      <c r="D1632" s="40" t="s">
        <v>1214</v>
      </c>
      <c r="E1632" s="69" t="s">
        <v>1161</v>
      </c>
      <c r="F1632" s="40" t="s">
        <v>23</v>
      </c>
      <c r="G1632" s="40" t="s">
        <v>351</v>
      </c>
      <c r="H1632" s="84" t="s">
        <v>1165</v>
      </c>
      <c r="I1632" s="69">
        <v>1</v>
      </c>
      <c r="J1632" s="40" t="s">
        <v>26</v>
      </c>
      <c r="K1632" s="69" t="s">
        <v>1349</v>
      </c>
      <c r="L1632" s="82">
        <v>41277</v>
      </c>
      <c r="M1632" s="45">
        <v>3</v>
      </c>
      <c r="N1632" s="83">
        <v>1260000</v>
      </c>
      <c r="O1632" s="83">
        <v>3780000</v>
      </c>
    </row>
    <row r="1633" spans="1:15" s="25" customFormat="1" ht="60" customHeight="1" x14ac:dyDescent="0.2">
      <c r="A1633" s="40" t="s">
        <v>1158</v>
      </c>
      <c r="B1633" s="39">
        <v>1626</v>
      </c>
      <c r="C1633" s="40" t="s">
        <v>1201</v>
      </c>
      <c r="D1633" s="40" t="s">
        <v>1214</v>
      </c>
      <c r="E1633" s="69" t="s">
        <v>1161</v>
      </c>
      <c r="F1633" s="40" t="s">
        <v>23</v>
      </c>
      <c r="G1633" s="40" t="s">
        <v>351</v>
      </c>
      <c r="H1633" s="84" t="s">
        <v>1165</v>
      </c>
      <c r="I1633" s="69">
        <v>1</v>
      </c>
      <c r="J1633" s="40" t="s">
        <v>26</v>
      </c>
      <c r="K1633" s="69" t="s">
        <v>1349</v>
      </c>
      <c r="L1633" s="82">
        <v>41277</v>
      </c>
      <c r="M1633" s="45">
        <v>3</v>
      </c>
      <c r="N1633" s="83">
        <v>1260000</v>
      </c>
      <c r="O1633" s="83">
        <v>3780000</v>
      </c>
    </row>
    <row r="1634" spans="1:15" s="25" customFormat="1" ht="60" customHeight="1" x14ac:dyDescent="0.2">
      <c r="A1634" s="40" t="s">
        <v>1158</v>
      </c>
      <c r="B1634" s="39">
        <v>1627</v>
      </c>
      <c r="C1634" s="40" t="s">
        <v>1201</v>
      </c>
      <c r="D1634" s="40" t="s">
        <v>1214</v>
      </c>
      <c r="E1634" s="69" t="s">
        <v>1161</v>
      </c>
      <c r="F1634" s="40" t="s">
        <v>23</v>
      </c>
      <c r="G1634" s="40" t="s">
        <v>351</v>
      </c>
      <c r="H1634" s="84" t="s">
        <v>1165</v>
      </c>
      <c r="I1634" s="69">
        <v>1</v>
      </c>
      <c r="J1634" s="40" t="s">
        <v>26</v>
      </c>
      <c r="K1634" s="69" t="s">
        <v>1349</v>
      </c>
      <c r="L1634" s="82">
        <v>41277</v>
      </c>
      <c r="M1634" s="45">
        <v>3</v>
      </c>
      <c r="N1634" s="83">
        <v>1260000</v>
      </c>
      <c r="O1634" s="83">
        <v>3780000</v>
      </c>
    </row>
    <row r="1635" spans="1:15" s="25" customFormat="1" ht="60" customHeight="1" x14ac:dyDescent="0.2">
      <c r="A1635" s="40" t="s">
        <v>1158</v>
      </c>
      <c r="B1635" s="39">
        <v>1628</v>
      </c>
      <c r="C1635" s="40" t="s">
        <v>1201</v>
      </c>
      <c r="D1635" s="40" t="s">
        <v>1222</v>
      </c>
      <c r="E1635" s="69" t="s">
        <v>1161</v>
      </c>
      <c r="F1635" s="40" t="s">
        <v>23</v>
      </c>
      <c r="G1635" s="40" t="s">
        <v>351</v>
      </c>
      <c r="H1635" s="84" t="s">
        <v>1165</v>
      </c>
      <c r="I1635" s="69">
        <v>1</v>
      </c>
      <c r="J1635" s="69" t="s">
        <v>1166</v>
      </c>
      <c r="K1635" s="69" t="s">
        <v>1350</v>
      </c>
      <c r="L1635" s="82">
        <v>41277</v>
      </c>
      <c r="M1635" s="45">
        <v>3</v>
      </c>
      <c r="N1635" s="83">
        <v>2110000</v>
      </c>
      <c r="O1635" s="83">
        <v>6330000</v>
      </c>
    </row>
    <row r="1636" spans="1:15" s="25" customFormat="1" ht="60" customHeight="1" x14ac:dyDescent="0.2">
      <c r="A1636" s="40" t="s">
        <v>1158</v>
      </c>
      <c r="B1636" s="39">
        <v>1629</v>
      </c>
      <c r="C1636" s="40" t="s">
        <v>1201</v>
      </c>
      <c r="D1636" s="40" t="s">
        <v>1214</v>
      </c>
      <c r="E1636" s="69" t="s">
        <v>1161</v>
      </c>
      <c r="F1636" s="40" t="s">
        <v>23</v>
      </c>
      <c r="G1636" s="40" t="s">
        <v>351</v>
      </c>
      <c r="H1636" s="84" t="s">
        <v>1165</v>
      </c>
      <c r="I1636" s="69">
        <v>1</v>
      </c>
      <c r="J1636" s="40" t="s">
        <v>26</v>
      </c>
      <c r="K1636" s="69" t="s">
        <v>1351</v>
      </c>
      <c r="L1636" s="82">
        <v>41304</v>
      </c>
      <c r="M1636" s="49">
        <v>1</v>
      </c>
      <c r="N1636" s="83">
        <v>1215000</v>
      </c>
      <c r="O1636" s="83">
        <v>1134000</v>
      </c>
    </row>
    <row r="1637" spans="1:15" s="25" customFormat="1" ht="60" customHeight="1" x14ac:dyDescent="0.2">
      <c r="A1637" s="40" t="s">
        <v>1158</v>
      </c>
      <c r="B1637" s="39">
        <v>1630</v>
      </c>
      <c r="C1637" s="40" t="s">
        <v>1296</v>
      </c>
      <c r="D1637" s="40" t="s">
        <v>1306</v>
      </c>
      <c r="E1637" s="69" t="s">
        <v>1161</v>
      </c>
      <c r="F1637" s="40" t="s">
        <v>31</v>
      </c>
      <c r="G1637" s="40" t="s">
        <v>454</v>
      </c>
      <c r="H1637" s="40" t="s">
        <v>69</v>
      </c>
      <c r="I1637" s="69">
        <v>1</v>
      </c>
      <c r="J1637" s="40" t="s">
        <v>26</v>
      </c>
      <c r="K1637" s="69" t="s">
        <v>1345</v>
      </c>
      <c r="L1637" s="82">
        <v>41276.5</v>
      </c>
      <c r="M1637" s="45">
        <v>2.2489507279933298</v>
      </c>
      <c r="N1637" s="83">
        <v>4671334</v>
      </c>
      <c r="O1637" s="83">
        <v>10505600</v>
      </c>
    </row>
    <row r="1638" spans="1:15" s="25" customFormat="1" ht="60" customHeight="1" x14ac:dyDescent="0.2">
      <c r="A1638" s="40" t="s">
        <v>1194</v>
      </c>
      <c r="B1638" s="39">
        <v>1631</v>
      </c>
      <c r="C1638" s="40" t="s">
        <v>1201</v>
      </c>
      <c r="D1638" s="40" t="s">
        <v>1288</v>
      </c>
      <c r="E1638" s="69" t="s">
        <v>1161</v>
      </c>
      <c r="F1638" s="40" t="s">
        <v>31</v>
      </c>
      <c r="G1638" s="40" t="s">
        <v>32</v>
      </c>
      <c r="H1638" s="69" t="s">
        <v>1181</v>
      </c>
      <c r="I1638" s="69">
        <v>1</v>
      </c>
      <c r="J1638" s="40" t="s">
        <v>26</v>
      </c>
      <c r="K1638" s="69" t="s">
        <v>1352</v>
      </c>
      <c r="L1638" s="82">
        <v>41275</v>
      </c>
      <c r="M1638" s="45">
        <v>0.871297024793388</v>
      </c>
      <c r="N1638" s="83">
        <v>12100000</v>
      </c>
      <c r="O1638" s="97">
        <v>10542694</v>
      </c>
    </row>
    <row r="1639" spans="1:15" s="25" customFormat="1" ht="60" customHeight="1" x14ac:dyDescent="0.2">
      <c r="A1639" s="40" t="s">
        <v>1194</v>
      </c>
      <c r="B1639" s="39">
        <v>1632</v>
      </c>
      <c r="C1639" s="40" t="s">
        <v>1159</v>
      </c>
      <c r="D1639" s="68" t="s">
        <v>1195</v>
      </c>
      <c r="E1639" s="46" t="s">
        <v>1161</v>
      </c>
      <c r="F1639" s="40" t="s">
        <v>165</v>
      </c>
      <c r="G1639" s="40" t="s">
        <v>166</v>
      </c>
      <c r="H1639" s="69" t="s">
        <v>1162</v>
      </c>
      <c r="I1639" s="69">
        <v>1</v>
      </c>
      <c r="J1639" s="40" t="s">
        <v>26</v>
      </c>
      <c r="K1639" s="88" t="s">
        <v>1261</v>
      </c>
      <c r="L1639" s="82">
        <v>41275.5</v>
      </c>
      <c r="M1639" s="45">
        <v>12</v>
      </c>
      <c r="N1639" s="83">
        <f t="shared" ref="N1639:N1649" si="16">+O1639/M1639</f>
        <v>3914952</v>
      </c>
      <c r="O1639" s="83">
        <v>46979424</v>
      </c>
    </row>
    <row r="1640" spans="1:15" s="25" customFormat="1" ht="60" customHeight="1" x14ac:dyDescent="0.2">
      <c r="A1640" s="40" t="s">
        <v>1194</v>
      </c>
      <c r="B1640" s="39">
        <v>1633</v>
      </c>
      <c r="C1640" s="40" t="s">
        <v>1201</v>
      </c>
      <c r="D1640" s="68" t="s">
        <v>1246</v>
      </c>
      <c r="E1640" s="46" t="s">
        <v>1161</v>
      </c>
      <c r="F1640" s="40" t="s">
        <v>165</v>
      </c>
      <c r="G1640" s="40" t="s">
        <v>166</v>
      </c>
      <c r="H1640" s="69" t="s">
        <v>1162</v>
      </c>
      <c r="I1640" s="69">
        <v>1</v>
      </c>
      <c r="J1640" s="40" t="s">
        <v>26</v>
      </c>
      <c r="K1640" s="88" t="s">
        <v>1353</v>
      </c>
      <c r="L1640" s="82">
        <v>41279</v>
      </c>
      <c r="M1640" s="45">
        <v>12</v>
      </c>
      <c r="N1640" s="83">
        <f t="shared" si="16"/>
        <v>10860010.25</v>
      </c>
      <c r="O1640" s="83">
        <v>130320123</v>
      </c>
    </row>
    <row r="1641" spans="1:15" s="25" customFormat="1" ht="60" customHeight="1" x14ac:dyDescent="0.2">
      <c r="A1641" s="40" t="s">
        <v>1158</v>
      </c>
      <c r="B1641" s="39">
        <v>1634</v>
      </c>
      <c r="C1641" s="40" t="s">
        <v>1159</v>
      </c>
      <c r="D1641" s="40" t="s">
        <v>1168</v>
      </c>
      <c r="E1641" s="46" t="s">
        <v>1161</v>
      </c>
      <c r="F1641" s="40" t="s">
        <v>165</v>
      </c>
      <c r="G1641" s="40" t="s">
        <v>166</v>
      </c>
      <c r="H1641" s="69" t="s">
        <v>1162</v>
      </c>
      <c r="I1641" s="69">
        <v>1</v>
      </c>
      <c r="J1641" s="40" t="s">
        <v>26</v>
      </c>
      <c r="K1641" s="69" t="s">
        <v>1354</v>
      </c>
      <c r="L1641" s="82">
        <v>41277</v>
      </c>
      <c r="M1641" s="45">
        <v>12</v>
      </c>
      <c r="N1641" s="83">
        <f t="shared" si="16"/>
        <v>8333333.333333333</v>
      </c>
      <c r="O1641" s="83">
        <v>100000000</v>
      </c>
    </row>
    <row r="1642" spans="1:15" s="25" customFormat="1" ht="60" customHeight="1" x14ac:dyDescent="0.2">
      <c r="A1642" s="40" t="s">
        <v>1158</v>
      </c>
      <c r="B1642" s="39">
        <v>1635</v>
      </c>
      <c r="C1642" s="40" t="s">
        <v>1201</v>
      </c>
      <c r="D1642" s="40" t="s">
        <v>1202</v>
      </c>
      <c r="E1642" s="46" t="s">
        <v>1161</v>
      </c>
      <c r="F1642" s="40" t="s">
        <v>165</v>
      </c>
      <c r="G1642" s="40" t="s">
        <v>166</v>
      </c>
      <c r="H1642" s="69" t="s">
        <v>1162</v>
      </c>
      <c r="I1642" s="69">
        <v>1</v>
      </c>
      <c r="J1642" s="40" t="s">
        <v>26</v>
      </c>
      <c r="K1642" s="69" t="s">
        <v>1355</v>
      </c>
      <c r="L1642" s="82">
        <v>41275</v>
      </c>
      <c r="M1642" s="45">
        <v>12</v>
      </c>
      <c r="N1642" s="83">
        <f t="shared" si="16"/>
        <v>3333333.3333333335</v>
      </c>
      <c r="O1642" s="83">
        <v>40000000</v>
      </c>
    </row>
    <row r="1643" spans="1:15" s="25" customFormat="1" ht="60" customHeight="1" x14ac:dyDescent="0.2">
      <c r="A1643" s="40" t="s">
        <v>1158</v>
      </c>
      <c r="B1643" s="39">
        <v>1636</v>
      </c>
      <c r="C1643" s="40" t="s">
        <v>1201</v>
      </c>
      <c r="D1643" s="40" t="s">
        <v>1202</v>
      </c>
      <c r="E1643" s="46" t="s">
        <v>1161</v>
      </c>
      <c r="F1643" s="40" t="s">
        <v>165</v>
      </c>
      <c r="G1643" s="40" t="s">
        <v>166</v>
      </c>
      <c r="H1643" s="69" t="s">
        <v>1162</v>
      </c>
      <c r="I1643" s="69">
        <v>1</v>
      </c>
      <c r="J1643" s="40" t="s">
        <v>26</v>
      </c>
      <c r="K1643" s="69" t="s">
        <v>1356</v>
      </c>
      <c r="L1643" s="82">
        <v>41275</v>
      </c>
      <c r="M1643" s="45">
        <v>12</v>
      </c>
      <c r="N1643" s="83">
        <f t="shared" si="16"/>
        <v>3583333.3333333335</v>
      </c>
      <c r="O1643" s="83">
        <v>43000000</v>
      </c>
    </row>
    <row r="1644" spans="1:15" s="25" customFormat="1" ht="60" customHeight="1" x14ac:dyDescent="0.2">
      <c r="A1644" s="40" t="s">
        <v>1158</v>
      </c>
      <c r="B1644" s="39">
        <v>1637</v>
      </c>
      <c r="C1644" s="40" t="s">
        <v>1159</v>
      </c>
      <c r="D1644" s="40" t="s">
        <v>1212</v>
      </c>
      <c r="E1644" s="46" t="s">
        <v>1161</v>
      </c>
      <c r="F1644" s="40" t="s">
        <v>165</v>
      </c>
      <c r="G1644" s="40" t="s">
        <v>166</v>
      </c>
      <c r="H1644" s="69" t="s">
        <v>1162</v>
      </c>
      <c r="I1644" s="69">
        <v>1</v>
      </c>
      <c r="J1644" s="40" t="s">
        <v>26</v>
      </c>
      <c r="K1644" s="69" t="s">
        <v>1357</v>
      </c>
      <c r="L1644" s="82">
        <v>41275</v>
      </c>
      <c r="M1644" s="45">
        <v>12</v>
      </c>
      <c r="N1644" s="83">
        <f t="shared" si="16"/>
        <v>1416666.6666666667</v>
      </c>
      <c r="O1644" s="83">
        <v>17000000</v>
      </c>
    </row>
    <row r="1645" spans="1:15" s="25" customFormat="1" ht="60" customHeight="1" x14ac:dyDescent="0.2">
      <c r="A1645" s="40" t="s">
        <v>1158</v>
      </c>
      <c r="B1645" s="39">
        <v>1638</v>
      </c>
      <c r="C1645" s="40" t="s">
        <v>1201</v>
      </c>
      <c r="D1645" s="40" t="s">
        <v>1222</v>
      </c>
      <c r="E1645" s="69" t="s">
        <v>1161</v>
      </c>
      <c r="F1645" s="40" t="s">
        <v>165</v>
      </c>
      <c r="G1645" s="69" t="s">
        <v>1223</v>
      </c>
      <c r="H1645" s="69" t="s">
        <v>1224</v>
      </c>
      <c r="I1645" s="69">
        <v>1</v>
      </c>
      <c r="J1645" s="69" t="s">
        <v>1231</v>
      </c>
      <c r="K1645" s="69" t="s">
        <v>1358</v>
      </c>
      <c r="L1645" s="82">
        <v>41283</v>
      </c>
      <c r="M1645" s="45">
        <v>12</v>
      </c>
      <c r="N1645" s="83">
        <f t="shared" si="16"/>
        <v>18445092.25</v>
      </c>
      <c r="O1645" s="83">
        <v>221341107</v>
      </c>
    </row>
    <row r="1646" spans="1:15" s="25" customFormat="1" ht="60" customHeight="1" x14ac:dyDescent="0.2">
      <c r="A1646" s="40" t="s">
        <v>1158</v>
      </c>
      <c r="B1646" s="39">
        <v>1639</v>
      </c>
      <c r="C1646" s="40" t="s">
        <v>1159</v>
      </c>
      <c r="D1646" s="40" t="s">
        <v>1168</v>
      </c>
      <c r="E1646" s="69" t="s">
        <v>1161</v>
      </c>
      <c r="F1646" s="40" t="s">
        <v>31</v>
      </c>
      <c r="G1646" s="40" t="s">
        <v>454</v>
      </c>
      <c r="H1646" s="40" t="s">
        <v>69</v>
      </c>
      <c r="I1646" s="69">
        <v>1</v>
      </c>
      <c r="J1646" s="40" t="s">
        <v>26</v>
      </c>
      <c r="K1646" s="69" t="s">
        <v>1359</v>
      </c>
      <c r="L1646" s="82">
        <v>41276</v>
      </c>
      <c r="M1646" s="45">
        <v>12</v>
      </c>
      <c r="N1646" s="83">
        <f t="shared" si="16"/>
        <v>778555.66666666663</v>
      </c>
      <c r="O1646" s="83">
        <v>9342668</v>
      </c>
    </row>
    <row r="1647" spans="1:15" s="25" customFormat="1" ht="60" customHeight="1" x14ac:dyDescent="0.2">
      <c r="A1647" s="40" t="s">
        <v>1158</v>
      </c>
      <c r="B1647" s="39">
        <v>1640</v>
      </c>
      <c r="C1647" s="40" t="s">
        <v>1159</v>
      </c>
      <c r="D1647" s="40" t="s">
        <v>1185</v>
      </c>
      <c r="E1647" s="69" t="s">
        <v>1161</v>
      </c>
      <c r="F1647" s="40" t="s">
        <v>31</v>
      </c>
      <c r="G1647" s="40" t="s">
        <v>454</v>
      </c>
      <c r="H1647" s="40" t="s">
        <v>69</v>
      </c>
      <c r="I1647" s="69">
        <v>1</v>
      </c>
      <c r="J1647" s="40" t="s">
        <v>26</v>
      </c>
      <c r="K1647" s="69" t="s">
        <v>1359</v>
      </c>
      <c r="L1647" s="82">
        <v>41276</v>
      </c>
      <c r="M1647" s="45">
        <v>12</v>
      </c>
      <c r="N1647" s="83">
        <f t="shared" si="16"/>
        <v>778555.66666666663</v>
      </c>
      <c r="O1647" s="83">
        <v>9342668</v>
      </c>
    </row>
    <row r="1648" spans="1:15" s="25" customFormat="1" ht="60" customHeight="1" x14ac:dyDescent="0.2">
      <c r="A1648" s="40" t="s">
        <v>1158</v>
      </c>
      <c r="B1648" s="39">
        <v>1641</v>
      </c>
      <c r="C1648" s="40" t="s">
        <v>1201</v>
      </c>
      <c r="D1648" s="40" t="s">
        <v>1202</v>
      </c>
      <c r="E1648" s="69" t="s">
        <v>1161</v>
      </c>
      <c r="F1648" s="40" t="s">
        <v>31</v>
      </c>
      <c r="G1648" s="40" t="s">
        <v>454</v>
      </c>
      <c r="H1648" s="40" t="s">
        <v>69</v>
      </c>
      <c r="I1648" s="69">
        <v>1</v>
      </c>
      <c r="J1648" s="40" t="s">
        <v>26</v>
      </c>
      <c r="K1648" s="69" t="s">
        <v>1359</v>
      </c>
      <c r="L1648" s="82">
        <v>41276</v>
      </c>
      <c r="M1648" s="45">
        <v>12</v>
      </c>
      <c r="N1648" s="83">
        <f t="shared" si="16"/>
        <v>778555.66666666663</v>
      </c>
      <c r="O1648" s="83">
        <v>9342668</v>
      </c>
    </row>
    <row r="1649" spans="1:15" s="25" customFormat="1" ht="60" customHeight="1" x14ac:dyDescent="0.2">
      <c r="A1649" s="40" t="s">
        <v>1158</v>
      </c>
      <c r="B1649" s="39">
        <v>1642</v>
      </c>
      <c r="C1649" s="40" t="s">
        <v>1201</v>
      </c>
      <c r="D1649" s="40" t="s">
        <v>1214</v>
      </c>
      <c r="E1649" s="69" t="s">
        <v>1161</v>
      </c>
      <c r="F1649" s="40" t="s">
        <v>31</v>
      </c>
      <c r="G1649" s="40" t="s">
        <v>454</v>
      </c>
      <c r="H1649" s="40" t="s">
        <v>69</v>
      </c>
      <c r="I1649" s="69">
        <v>1</v>
      </c>
      <c r="J1649" s="40" t="s">
        <v>26</v>
      </c>
      <c r="K1649" s="69" t="s">
        <v>1359</v>
      </c>
      <c r="L1649" s="82">
        <v>41276</v>
      </c>
      <c r="M1649" s="45">
        <v>12</v>
      </c>
      <c r="N1649" s="83">
        <f t="shared" si="16"/>
        <v>778555.66666666663</v>
      </c>
      <c r="O1649" s="83">
        <v>9342668</v>
      </c>
    </row>
    <row r="1650" spans="1:15" s="25" customFormat="1" ht="60" customHeight="1" x14ac:dyDescent="0.2">
      <c r="A1650" s="40" t="s">
        <v>1158</v>
      </c>
      <c r="B1650" s="39">
        <v>1643</v>
      </c>
      <c r="C1650" s="40" t="s">
        <v>1201</v>
      </c>
      <c r="D1650" s="40" t="s">
        <v>1202</v>
      </c>
      <c r="E1650" s="69" t="s">
        <v>1161</v>
      </c>
      <c r="F1650" s="40" t="s">
        <v>23</v>
      </c>
      <c r="G1650" s="40" t="s">
        <v>351</v>
      </c>
      <c r="H1650" s="84" t="s">
        <v>1165</v>
      </c>
      <c r="I1650" s="69">
        <v>1</v>
      </c>
      <c r="J1650" s="40" t="s">
        <v>26</v>
      </c>
      <c r="K1650" s="69" t="s">
        <v>1360</v>
      </c>
      <c r="L1650" s="82">
        <v>41282</v>
      </c>
      <c r="M1650" s="45">
        <v>8</v>
      </c>
      <c r="N1650" s="83">
        <v>5410000</v>
      </c>
      <c r="O1650" s="83">
        <v>43280000</v>
      </c>
    </row>
    <row r="1651" spans="1:15" s="25" customFormat="1" ht="60" customHeight="1" x14ac:dyDescent="0.2">
      <c r="A1651" s="40" t="s">
        <v>1194</v>
      </c>
      <c r="B1651" s="39">
        <v>1644</v>
      </c>
      <c r="C1651" s="40" t="s">
        <v>1312</v>
      </c>
      <c r="D1651" s="40" t="s">
        <v>1313</v>
      </c>
      <c r="E1651" s="69" t="s">
        <v>1161</v>
      </c>
      <c r="F1651" s="40" t="s">
        <v>23</v>
      </c>
      <c r="G1651" s="40" t="s">
        <v>351</v>
      </c>
      <c r="H1651" s="84" t="s">
        <v>1165</v>
      </c>
      <c r="I1651" s="69">
        <v>1</v>
      </c>
      <c r="J1651" s="40" t="s">
        <v>26</v>
      </c>
      <c r="K1651" s="69" t="s">
        <v>1361</v>
      </c>
      <c r="L1651" s="82">
        <v>41283</v>
      </c>
      <c r="M1651" s="45">
        <v>9</v>
      </c>
      <c r="N1651" s="83">
        <v>3880000</v>
      </c>
      <c r="O1651" s="83">
        <v>34920000</v>
      </c>
    </row>
    <row r="1652" spans="1:15" s="25" customFormat="1" ht="60" customHeight="1" x14ac:dyDescent="0.2">
      <c r="A1652" s="40" t="s">
        <v>1194</v>
      </c>
      <c r="B1652" s="39">
        <v>1645</v>
      </c>
      <c r="C1652" s="40" t="s">
        <v>1201</v>
      </c>
      <c r="D1652" s="40" t="s">
        <v>1246</v>
      </c>
      <c r="E1652" s="69" t="s">
        <v>1161</v>
      </c>
      <c r="F1652" s="40" t="s">
        <v>23</v>
      </c>
      <c r="G1652" s="40" t="s">
        <v>351</v>
      </c>
      <c r="H1652" s="84" t="s">
        <v>1165</v>
      </c>
      <c r="I1652" s="69">
        <v>1</v>
      </c>
      <c r="J1652" s="40" t="s">
        <v>26</v>
      </c>
      <c r="K1652" s="69" t="s">
        <v>1362</v>
      </c>
      <c r="L1652" s="82">
        <v>41276</v>
      </c>
      <c r="M1652" s="45">
        <v>2</v>
      </c>
      <c r="N1652" s="83">
        <v>2110000</v>
      </c>
      <c r="O1652" s="83">
        <v>4220000</v>
      </c>
    </row>
    <row r="1653" spans="1:15" s="25" customFormat="1" ht="60" customHeight="1" x14ac:dyDescent="0.2">
      <c r="A1653" s="40" t="s">
        <v>1158</v>
      </c>
      <c r="B1653" s="39">
        <v>1646</v>
      </c>
      <c r="C1653" s="40" t="s">
        <v>1201</v>
      </c>
      <c r="D1653" s="40" t="s">
        <v>1214</v>
      </c>
      <c r="E1653" s="69" t="s">
        <v>1161</v>
      </c>
      <c r="F1653" s="40" t="s">
        <v>23</v>
      </c>
      <c r="G1653" s="40" t="s">
        <v>351</v>
      </c>
      <c r="H1653" s="84" t="s">
        <v>1165</v>
      </c>
      <c r="I1653" s="69">
        <v>1</v>
      </c>
      <c r="J1653" s="40" t="s">
        <v>26</v>
      </c>
      <c r="K1653" s="69" t="s">
        <v>1363</v>
      </c>
      <c r="L1653" s="82">
        <v>41277</v>
      </c>
      <c r="M1653" s="45">
        <v>3</v>
      </c>
      <c r="N1653" s="83">
        <v>2110000</v>
      </c>
      <c r="O1653" s="83">
        <v>6330000</v>
      </c>
    </row>
    <row r="1654" spans="1:15" s="25" customFormat="1" ht="60" customHeight="1" x14ac:dyDescent="0.2">
      <c r="A1654" s="40" t="s">
        <v>1158</v>
      </c>
      <c r="B1654" s="39">
        <v>1647</v>
      </c>
      <c r="C1654" s="40" t="s">
        <v>1159</v>
      </c>
      <c r="D1654" s="40" t="s">
        <v>1168</v>
      </c>
      <c r="E1654" s="46" t="s">
        <v>1161</v>
      </c>
      <c r="F1654" s="40" t="s">
        <v>165</v>
      </c>
      <c r="G1654" s="40" t="s">
        <v>166</v>
      </c>
      <c r="H1654" s="69" t="s">
        <v>1162</v>
      </c>
      <c r="I1654" s="69">
        <v>1</v>
      </c>
      <c r="J1654" s="40" t="s">
        <v>26</v>
      </c>
      <c r="K1654" s="69" t="s">
        <v>1364</v>
      </c>
      <c r="L1654" s="82">
        <v>41283</v>
      </c>
      <c r="M1654" s="45">
        <v>12</v>
      </c>
      <c r="N1654" s="83">
        <f t="shared" ref="N1654:N1661" si="17">+O1654/M1654</f>
        <v>50666666.666666664</v>
      </c>
      <c r="O1654" s="83">
        <v>608000000</v>
      </c>
    </row>
    <row r="1655" spans="1:15" s="25" customFormat="1" ht="60" customHeight="1" x14ac:dyDescent="0.2">
      <c r="A1655" s="40" t="s">
        <v>1158</v>
      </c>
      <c r="B1655" s="39">
        <v>1648</v>
      </c>
      <c r="C1655" s="40" t="s">
        <v>1296</v>
      </c>
      <c r="D1655" s="40" t="s">
        <v>1306</v>
      </c>
      <c r="E1655" s="46" t="s">
        <v>1161</v>
      </c>
      <c r="F1655" s="40" t="s">
        <v>165</v>
      </c>
      <c r="G1655" s="40" t="s">
        <v>166</v>
      </c>
      <c r="H1655" s="69" t="s">
        <v>1162</v>
      </c>
      <c r="I1655" s="69">
        <v>1</v>
      </c>
      <c r="J1655" s="40" t="s">
        <v>26</v>
      </c>
      <c r="K1655" s="69" t="s">
        <v>1365</v>
      </c>
      <c r="L1655" s="82">
        <v>41283</v>
      </c>
      <c r="M1655" s="45">
        <v>12</v>
      </c>
      <c r="N1655" s="83">
        <f t="shared" si="17"/>
        <v>25000000</v>
      </c>
      <c r="O1655" s="83">
        <v>300000000</v>
      </c>
    </row>
    <row r="1656" spans="1:15" s="25" customFormat="1" ht="60" customHeight="1" x14ac:dyDescent="0.2">
      <c r="A1656" s="40" t="s">
        <v>1158</v>
      </c>
      <c r="B1656" s="39">
        <v>1649</v>
      </c>
      <c r="C1656" s="40" t="s">
        <v>1296</v>
      </c>
      <c r="D1656" s="40" t="s">
        <v>1306</v>
      </c>
      <c r="E1656" s="46" t="s">
        <v>1161</v>
      </c>
      <c r="F1656" s="40" t="s">
        <v>165</v>
      </c>
      <c r="G1656" s="40" t="s">
        <v>166</v>
      </c>
      <c r="H1656" s="69" t="s">
        <v>1162</v>
      </c>
      <c r="I1656" s="69">
        <v>1</v>
      </c>
      <c r="J1656" s="40" t="s">
        <v>26</v>
      </c>
      <c r="K1656" s="69" t="s">
        <v>1366</v>
      </c>
      <c r="L1656" s="82">
        <v>41283</v>
      </c>
      <c r="M1656" s="45">
        <v>12</v>
      </c>
      <c r="N1656" s="83">
        <f t="shared" si="17"/>
        <v>38333333.333333336</v>
      </c>
      <c r="O1656" s="83">
        <v>460000000</v>
      </c>
    </row>
    <row r="1657" spans="1:15" s="25" customFormat="1" ht="60" customHeight="1" x14ac:dyDescent="0.2">
      <c r="A1657" s="40" t="s">
        <v>1262</v>
      </c>
      <c r="B1657" s="39">
        <v>1650</v>
      </c>
      <c r="C1657" s="40" t="s">
        <v>1201</v>
      </c>
      <c r="D1657" s="40" t="s">
        <v>1267</v>
      </c>
      <c r="E1657" s="46" t="s">
        <v>1161</v>
      </c>
      <c r="F1657" s="40" t="s">
        <v>165</v>
      </c>
      <c r="G1657" s="40" t="s">
        <v>166</v>
      </c>
      <c r="H1657" s="69" t="s">
        <v>1162</v>
      </c>
      <c r="I1657" s="69">
        <v>1</v>
      </c>
      <c r="J1657" s="40" t="s">
        <v>26</v>
      </c>
      <c r="K1657" s="69" t="s">
        <v>1304</v>
      </c>
      <c r="L1657" s="82">
        <v>41283</v>
      </c>
      <c r="M1657" s="45">
        <v>12</v>
      </c>
      <c r="N1657" s="83">
        <f t="shared" si="17"/>
        <v>41666666.666666664</v>
      </c>
      <c r="O1657" s="83">
        <v>500000000</v>
      </c>
    </row>
    <row r="1658" spans="1:15" s="25" customFormat="1" ht="60" customHeight="1" x14ac:dyDescent="0.2">
      <c r="A1658" s="40" t="s">
        <v>1295</v>
      </c>
      <c r="B1658" s="39">
        <v>1651</v>
      </c>
      <c r="C1658" s="40" t="s">
        <v>1296</v>
      </c>
      <c r="D1658" s="40" t="s">
        <v>1297</v>
      </c>
      <c r="E1658" s="46" t="s">
        <v>1161</v>
      </c>
      <c r="F1658" s="40" t="s">
        <v>165</v>
      </c>
      <c r="G1658" s="40" t="s">
        <v>166</v>
      </c>
      <c r="H1658" s="69" t="s">
        <v>1162</v>
      </c>
      <c r="I1658" s="69">
        <v>1</v>
      </c>
      <c r="J1658" s="40" t="s">
        <v>26</v>
      </c>
      <c r="K1658" s="69" t="s">
        <v>1367</v>
      </c>
      <c r="L1658" s="82">
        <v>41283</v>
      </c>
      <c r="M1658" s="45">
        <v>12</v>
      </c>
      <c r="N1658" s="83">
        <f t="shared" si="17"/>
        <v>59684840.583333336</v>
      </c>
      <c r="O1658" s="83">
        <v>716218087</v>
      </c>
    </row>
    <row r="1659" spans="1:15" s="25" customFormat="1" ht="60" customHeight="1" x14ac:dyDescent="0.2">
      <c r="A1659" s="40" t="s">
        <v>1158</v>
      </c>
      <c r="B1659" s="39">
        <v>1652</v>
      </c>
      <c r="C1659" s="40" t="s">
        <v>1296</v>
      </c>
      <c r="D1659" s="40" t="s">
        <v>1306</v>
      </c>
      <c r="E1659" s="46" t="s">
        <v>1161</v>
      </c>
      <c r="F1659" s="40" t="s">
        <v>165</v>
      </c>
      <c r="G1659" s="40" t="s">
        <v>166</v>
      </c>
      <c r="H1659" s="69" t="s">
        <v>1162</v>
      </c>
      <c r="I1659" s="69">
        <v>1</v>
      </c>
      <c r="J1659" s="40" t="s">
        <v>26</v>
      </c>
      <c r="K1659" s="69" t="s">
        <v>1368</v>
      </c>
      <c r="L1659" s="82">
        <v>41283</v>
      </c>
      <c r="M1659" s="45">
        <v>12</v>
      </c>
      <c r="N1659" s="83">
        <f t="shared" si="17"/>
        <v>11666666.666666666</v>
      </c>
      <c r="O1659" s="83">
        <v>140000000</v>
      </c>
    </row>
    <row r="1660" spans="1:15" s="25" customFormat="1" ht="60" customHeight="1" x14ac:dyDescent="0.2">
      <c r="A1660" s="40" t="s">
        <v>1194</v>
      </c>
      <c r="B1660" s="39">
        <v>1653</v>
      </c>
      <c r="C1660" s="40" t="s">
        <v>1312</v>
      </c>
      <c r="D1660" s="40" t="s">
        <v>1324</v>
      </c>
      <c r="E1660" s="46" t="s">
        <v>1161</v>
      </c>
      <c r="F1660" s="40" t="s">
        <v>165</v>
      </c>
      <c r="G1660" s="40" t="s">
        <v>166</v>
      </c>
      <c r="H1660" s="69" t="s">
        <v>1162</v>
      </c>
      <c r="I1660" s="69">
        <v>1</v>
      </c>
      <c r="J1660" s="40" t="s">
        <v>26</v>
      </c>
      <c r="K1660" s="69" t="s">
        <v>1369</v>
      </c>
      <c r="L1660" s="82">
        <v>41283</v>
      </c>
      <c r="M1660" s="45">
        <v>12</v>
      </c>
      <c r="N1660" s="83">
        <f t="shared" si="17"/>
        <v>49583333.333333336</v>
      </c>
      <c r="O1660" s="83">
        <v>595000000</v>
      </c>
    </row>
    <row r="1661" spans="1:15" s="25" customFormat="1" ht="60" customHeight="1" x14ac:dyDescent="0.2">
      <c r="A1661" s="40" t="s">
        <v>1295</v>
      </c>
      <c r="B1661" s="39">
        <v>1654</v>
      </c>
      <c r="C1661" s="40" t="s">
        <v>1296</v>
      </c>
      <c r="D1661" s="40" t="s">
        <v>1297</v>
      </c>
      <c r="E1661" s="69" t="s">
        <v>1161</v>
      </c>
      <c r="F1661" s="40" t="s">
        <v>31</v>
      </c>
      <c r="G1661" s="40" t="s">
        <v>32</v>
      </c>
      <c r="H1661" s="69" t="s">
        <v>1181</v>
      </c>
      <c r="I1661" s="69">
        <v>1</v>
      </c>
      <c r="J1661" s="69" t="s">
        <v>1183</v>
      </c>
      <c r="K1661" s="69" t="s">
        <v>1370</v>
      </c>
      <c r="L1661" s="82">
        <v>41275</v>
      </c>
      <c r="M1661" s="45">
        <v>12</v>
      </c>
      <c r="N1661" s="83">
        <f t="shared" si="17"/>
        <v>192500</v>
      </c>
      <c r="O1661" s="83">
        <v>2310000</v>
      </c>
    </row>
    <row r="1662" spans="1:15" s="25" customFormat="1" ht="60" customHeight="1" x14ac:dyDescent="0.2">
      <c r="A1662" s="40" t="s">
        <v>1158</v>
      </c>
      <c r="B1662" s="39">
        <v>1655</v>
      </c>
      <c r="C1662" s="40" t="s">
        <v>1201</v>
      </c>
      <c r="D1662" s="40" t="s">
        <v>1214</v>
      </c>
      <c r="E1662" s="69" t="s">
        <v>1161</v>
      </c>
      <c r="F1662" s="40" t="s">
        <v>23</v>
      </c>
      <c r="G1662" s="40" t="s">
        <v>351</v>
      </c>
      <c r="H1662" s="84" t="s">
        <v>1165</v>
      </c>
      <c r="I1662" s="69">
        <v>1</v>
      </c>
      <c r="J1662" s="40" t="s">
        <v>26</v>
      </c>
      <c r="K1662" s="69" t="s">
        <v>1371</v>
      </c>
      <c r="L1662" s="82">
        <v>41275.5</v>
      </c>
      <c r="M1662" s="45">
        <v>1.5</v>
      </c>
      <c r="N1662" s="83">
        <v>1260000</v>
      </c>
      <c r="O1662" s="83">
        <v>1890000</v>
      </c>
    </row>
    <row r="1663" spans="1:15" s="25" customFormat="1" ht="60" customHeight="1" x14ac:dyDescent="0.2">
      <c r="A1663" s="40" t="s">
        <v>1158</v>
      </c>
      <c r="B1663" s="39">
        <v>1656</v>
      </c>
      <c r="C1663" s="40" t="s">
        <v>1201</v>
      </c>
      <c r="D1663" s="40" t="s">
        <v>1214</v>
      </c>
      <c r="E1663" s="69" t="s">
        <v>1161</v>
      </c>
      <c r="F1663" s="40" t="s">
        <v>23</v>
      </c>
      <c r="G1663" s="40" t="s">
        <v>351</v>
      </c>
      <c r="H1663" s="84" t="s">
        <v>1165</v>
      </c>
      <c r="I1663" s="69">
        <v>1</v>
      </c>
      <c r="J1663" s="40" t="s">
        <v>26</v>
      </c>
      <c r="K1663" s="69" t="s">
        <v>1372</v>
      </c>
      <c r="L1663" s="82">
        <v>41275.5</v>
      </c>
      <c r="M1663" s="45">
        <v>1.5</v>
      </c>
      <c r="N1663" s="83">
        <v>1260000</v>
      </c>
      <c r="O1663" s="83">
        <v>1890000</v>
      </c>
    </row>
    <row r="1664" spans="1:15" s="25" customFormat="1" ht="60" customHeight="1" x14ac:dyDescent="0.2">
      <c r="A1664" s="40" t="s">
        <v>1158</v>
      </c>
      <c r="B1664" s="39">
        <v>1657</v>
      </c>
      <c r="C1664" s="40" t="s">
        <v>1201</v>
      </c>
      <c r="D1664" s="40" t="s">
        <v>1214</v>
      </c>
      <c r="E1664" s="69" t="s">
        <v>1161</v>
      </c>
      <c r="F1664" s="40" t="s">
        <v>23</v>
      </c>
      <c r="G1664" s="40" t="s">
        <v>351</v>
      </c>
      <c r="H1664" s="84" t="s">
        <v>1165</v>
      </c>
      <c r="I1664" s="69">
        <v>1</v>
      </c>
      <c r="J1664" s="40" t="s">
        <v>26</v>
      </c>
      <c r="K1664" s="69" t="s">
        <v>1349</v>
      </c>
      <c r="L1664" s="82">
        <v>41275.5</v>
      </c>
      <c r="M1664" s="45">
        <v>1.5</v>
      </c>
      <c r="N1664" s="83">
        <v>1260000</v>
      </c>
      <c r="O1664" s="83">
        <v>1890000</v>
      </c>
    </row>
    <row r="1665" spans="1:15" s="25" customFormat="1" ht="60" customHeight="1" x14ac:dyDescent="0.2">
      <c r="A1665" s="40" t="s">
        <v>1158</v>
      </c>
      <c r="B1665" s="39">
        <v>1658</v>
      </c>
      <c r="C1665" s="40" t="s">
        <v>1201</v>
      </c>
      <c r="D1665" s="40" t="s">
        <v>1214</v>
      </c>
      <c r="E1665" s="69" t="s">
        <v>1161</v>
      </c>
      <c r="F1665" s="40" t="s">
        <v>23</v>
      </c>
      <c r="G1665" s="40" t="s">
        <v>351</v>
      </c>
      <c r="H1665" s="84" t="s">
        <v>1165</v>
      </c>
      <c r="I1665" s="69">
        <v>1</v>
      </c>
      <c r="J1665" s="40" t="s">
        <v>26</v>
      </c>
      <c r="K1665" s="69" t="s">
        <v>1373</v>
      </c>
      <c r="L1665" s="82">
        <v>41275.5</v>
      </c>
      <c r="M1665" s="45">
        <v>1.5</v>
      </c>
      <c r="N1665" s="83">
        <v>1260000</v>
      </c>
      <c r="O1665" s="83">
        <v>1890000</v>
      </c>
    </row>
    <row r="1666" spans="1:15" s="25" customFormat="1" ht="60" customHeight="1" x14ac:dyDescent="0.2">
      <c r="A1666" s="40" t="s">
        <v>1158</v>
      </c>
      <c r="B1666" s="39">
        <v>1659</v>
      </c>
      <c r="C1666" s="40" t="s">
        <v>1201</v>
      </c>
      <c r="D1666" s="40" t="s">
        <v>1222</v>
      </c>
      <c r="E1666" s="69" t="s">
        <v>1161</v>
      </c>
      <c r="F1666" s="40" t="s">
        <v>23</v>
      </c>
      <c r="G1666" s="40" t="s">
        <v>351</v>
      </c>
      <c r="H1666" s="84" t="s">
        <v>1165</v>
      </c>
      <c r="I1666" s="69">
        <v>1</v>
      </c>
      <c r="J1666" s="69" t="s">
        <v>1166</v>
      </c>
      <c r="K1666" s="69" t="s">
        <v>1230</v>
      </c>
      <c r="L1666" s="82">
        <v>41281</v>
      </c>
      <c r="M1666" s="45">
        <v>12</v>
      </c>
      <c r="N1666" s="83">
        <f>+O1666/M1666</f>
        <v>1908599.4166666667</v>
      </c>
      <c r="O1666" s="83">
        <v>22903193</v>
      </c>
    </row>
    <row r="1667" spans="1:15" s="25" customFormat="1" ht="60" customHeight="1" x14ac:dyDescent="0.2">
      <c r="A1667" s="40" t="s">
        <v>1194</v>
      </c>
      <c r="B1667" s="39">
        <v>1660</v>
      </c>
      <c r="C1667" s="40" t="s">
        <v>1312</v>
      </c>
      <c r="D1667" s="40" t="s">
        <v>1313</v>
      </c>
      <c r="E1667" s="69" t="s">
        <v>1161</v>
      </c>
      <c r="F1667" s="40" t="s">
        <v>23</v>
      </c>
      <c r="G1667" s="40" t="s">
        <v>351</v>
      </c>
      <c r="H1667" s="84" t="s">
        <v>1165</v>
      </c>
      <c r="I1667" s="69">
        <v>1</v>
      </c>
      <c r="J1667" s="40" t="s">
        <v>26</v>
      </c>
      <c r="K1667" s="69" t="s">
        <v>1374</v>
      </c>
      <c r="L1667" s="82">
        <v>41275</v>
      </c>
      <c r="M1667" s="45">
        <v>1</v>
      </c>
      <c r="N1667" s="83">
        <v>2110000</v>
      </c>
      <c r="O1667" s="83">
        <v>2110000</v>
      </c>
    </row>
    <row r="1668" spans="1:15" s="25" customFormat="1" ht="60" customHeight="1" x14ac:dyDescent="0.2">
      <c r="A1668" s="40" t="s">
        <v>1194</v>
      </c>
      <c r="B1668" s="39">
        <v>1661</v>
      </c>
      <c r="C1668" s="40" t="s">
        <v>1201</v>
      </c>
      <c r="D1668" s="40" t="s">
        <v>1288</v>
      </c>
      <c r="E1668" s="69" t="s">
        <v>1161</v>
      </c>
      <c r="F1668" s="40" t="s">
        <v>23</v>
      </c>
      <c r="G1668" s="40" t="s">
        <v>351</v>
      </c>
      <c r="H1668" s="84" t="s">
        <v>1165</v>
      </c>
      <c r="I1668" s="69">
        <v>1</v>
      </c>
      <c r="J1668" s="40" t="s">
        <v>26</v>
      </c>
      <c r="K1668" s="69" t="s">
        <v>1292</v>
      </c>
      <c r="L1668" s="82">
        <v>41275</v>
      </c>
      <c r="M1668" s="45">
        <v>1</v>
      </c>
      <c r="N1668" s="83">
        <v>1260000</v>
      </c>
      <c r="O1668" s="83">
        <v>1260000</v>
      </c>
    </row>
    <row r="1669" spans="1:15" s="25" customFormat="1" ht="60" customHeight="1" x14ac:dyDescent="0.2">
      <c r="A1669" s="40" t="s">
        <v>1194</v>
      </c>
      <c r="B1669" s="39">
        <v>1662</v>
      </c>
      <c r="C1669" s="40" t="s">
        <v>1201</v>
      </c>
      <c r="D1669" s="40" t="s">
        <v>1288</v>
      </c>
      <c r="E1669" s="69" t="s">
        <v>1161</v>
      </c>
      <c r="F1669" s="40" t="s">
        <v>23</v>
      </c>
      <c r="G1669" s="40" t="s">
        <v>351</v>
      </c>
      <c r="H1669" s="84" t="s">
        <v>1165</v>
      </c>
      <c r="I1669" s="69">
        <v>1</v>
      </c>
      <c r="J1669" s="40" t="s">
        <v>26</v>
      </c>
      <c r="K1669" s="69" t="s">
        <v>1292</v>
      </c>
      <c r="L1669" s="82">
        <v>41275</v>
      </c>
      <c r="M1669" s="45">
        <v>1</v>
      </c>
      <c r="N1669" s="83">
        <v>1260000</v>
      </c>
      <c r="O1669" s="83">
        <v>1260000</v>
      </c>
    </row>
    <row r="1670" spans="1:15" s="25" customFormat="1" ht="60" customHeight="1" x14ac:dyDescent="0.2">
      <c r="A1670" s="40" t="s">
        <v>1194</v>
      </c>
      <c r="B1670" s="39">
        <v>1663</v>
      </c>
      <c r="C1670" s="40" t="s">
        <v>1201</v>
      </c>
      <c r="D1670" s="40" t="s">
        <v>1288</v>
      </c>
      <c r="E1670" s="69" t="s">
        <v>1161</v>
      </c>
      <c r="F1670" s="40" t="s">
        <v>23</v>
      </c>
      <c r="G1670" s="40" t="s">
        <v>351</v>
      </c>
      <c r="H1670" s="84" t="s">
        <v>1165</v>
      </c>
      <c r="I1670" s="69">
        <v>1</v>
      </c>
      <c r="J1670" s="40" t="s">
        <v>26</v>
      </c>
      <c r="K1670" s="69" t="s">
        <v>1375</v>
      </c>
      <c r="L1670" s="82">
        <v>41275</v>
      </c>
      <c r="M1670" s="45">
        <v>1</v>
      </c>
      <c r="N1670" s="83">
        <v>1260000</v>
      </c>
      <c r="O1670" s="83">
        <v>1260000</v>
      </c>
    </row>
    <row r="1671" spans="1:15" s="25" customFormat="1" ht="60" customHeight="1" x14ac:dyDescent="0.2">
      <c r="A1671" s="40" t="s">
        <v>1194</v>
      </c>
      <c r="B1671" s="39">
        <v>1664</v>
      </c>
      <c r="C1671" s="40" t="s">
        <v>1201</v>
      </c>
      <c r="D1671" s="40" t="s">
        <v>1288</v>
      </c>
      <c r="E1671" s="69" t="s">
        <v>1161</v>
      </c>
      <c r="F1671" s="40" t="s">
        <v>23</v>
      </c>
      <c r="G1671" s="40" t="s">
        <v>351</v>
      </c>
      <c r="H1671" s="84" t="s">
        <v>1165</v>
      </c>
      <c r="I1671" s="69">
        <v>1</v>
      </c>
      <c r="J1671" s="40" t="s">
        <v>26</v>
      </c>
      <c r="K1671" s="69" t="s">
        <v>1292</v>
      </c>
      <c r="L1671" s="82">
        <v>41276</v>
      </c>
      <c r="M1671" s="45">
        <v>2</v>
      </c>
      <c r="N1671" s="83">
        <v>1260000</v>
      </c>
      <c r="O1671" s="83">
        <v>2520000</v>
      </c>
    </row>
    <row r="1672" spans="1:15" s="25" customFormat="1" ht="60" customHeight="1" x14ac:dyDescent="0.2">
      <c r="A1672" s="40" t="s">
        <v>1194</v>
      </c>
      <c r="B1672" s="39">
        <v>1665</v>
      </c>
      <c r="C1672" s="40" t="s">
        <v>1201</v>
      </c>
      <c r="D1672" s="40" t="s">
        <v>1288</v>
      </c>
      <c r="E1672" s="69" t="s">
        <v>1161</v>
      </c>
      <c r="F1672" s="40" t="s">
        <v>23</v>
      </c>
      <c r="G1672" s="40" t="s">
        <v>351</v>
      </c>
      <c r="H1672" s="84" t="s">
        <v>1165</v>
      </c>
      <c r="I1672" s="69">
        <v>1</v>
      </c>
      <c r="J1672" s="40" t="s">
        <v>26</v>
      </c>
      <c r="K1672" s="69" t="s">
        <v>1292</v>
      </c>
      <c r="L1672" s="82">
        <v>41276</v>
      </c>
      <c r="M1672" s="45">
        <v>2</v>
      </c>
      <c r="N1672" s="83">
        <v>1260000</v>
      </c>
      <c r="O1672" s="83">
        <v>2520000</v>
      </c>
    </row>
    <row r="1673" spans="1:15" s="25" customFormat="1" ht="60" customHeight="1" x14ac:dyDescent="0.2">
      <c r="A1673" s="40" t="s">
        <v>1194</v>
      </c>
      <c r="B1673" s="39">
        <v>1666</v>
      </c>
      <c r="C1673" s="40" t="s">
        <v>1312</v>
      </c>
      <c r="D1673" s="40" t="s">
        <v>1313</v>
      </c>
      <c r="E1673" s="69" t="s">
        <v>1161</v>
      </c>
      <c r="F1673" s="40" t="s">
        <v>23</v>
      </c>
      <c r="G1673" s="40" t="s">
        <v>351</v>
      </c>
      <c r="H1673" s="84" t="s">
        <v>1165</v>
      </c>
      <c r="I1673" s="69">
        <v>1</v>
      </c>
      <c r="J1673" s="40" t="s">
        <v>26</v>
      </c>
      <c r="K1673" s="69" t="s">
        <v>1376</v>
      </c>
      <c r="L1673" s="82">
        <v>41275</v>
      </c>
      <c r="M1673" s="45">
        <v>1</v>
      </c>
      <c r="N1673" s="83">
        <v>2110000</v>
      </c>
      <c r="O1673" s="83">
        <v>2110000</v>
      </c>
    </row>
    <row r="1674" spans="1:15" s="25" customFormat="1" ht="60" customHeight="1" x14ac:dyDescent="0.2">
      <c r="A1674" s="40" t="s">
        <v>1158</v>
      </c>
      <c r="B1674" s="39">
        <v>1667</v>
      </c>
      <c r="C1674" s="40" t="s">
        <v>1201</v>
      </c>
      <c r="D1674" s="40" t="s">
        <v>1222</v>
      </c>
      <c r="E1674" s="69" t="s">
        <v>1161</v>
      </c>
      <c r="F1674" s="40" t="s">
        <v>23</v>
      </c>
      <c r="G1674" s="40" t="s">
        <v>351</v>
      </c>
      <c r="H1674" s="84" t="s">
        <v>1165</v>
      </c>
      <c r="I1674" s="69">
        <v>1</v>
      </c>
      <c r="J1674" s="69" t="s">
        <v>1166</v>
      </c>
      <c r="K1674" s="69" t="s">
        <v>1377</v>
      </c>
      <c r="L1674" s="82">
        <v>41275.5</v>
      </c>
      <c r="M1674" s="45">
        <v>1.5</v>
      </c>
      <c r="N1674" s="83">
        <v>2110000</v>
      </c>
      <c r="O1674" s="83">
        <v>3165000</v>
      </c>
    </row>
    <row r="1675" spans="1:15" s="25" customFormat="1" ht="60" customHeight="1" x14ac:dyDescent="0.2">
      <c r="A1675" s="40" t="s">
        <v>1158</v>
      </c>
      <c r="B1675" s="39">
        <v>1668</v>
      </c>
      <c r="C1675" s="40" t="s">
        <v>1159</v>
      </c>
      <c r="D1675" s="40" t="s">
        <v>1185</v>
      </c>
      <c r="E1675" s="69" t="s">
        <v>1161</v>
      </c>
      <c r="F1675" s="40" t="s">
        <v>23</v>
      </c>
      <c r="G1675" s="40" t="s">
        <v>351</v>
      </c>
      <c r="H1675" s="84" t="s">
        <v>1165</v>
      </c>
      <c r="I1675" s="69">
        <v>1</v>
      </c>
      <c r="J1675" s="40" t="s">
        <v>26</v>
      </c>
      <c r="K1675" s="69" t="s">
        <v>1186</v>
      </c>
      <c r="L1675" s="82">
        <v>41279.528379629599</v>
      </c>
      <c r="M1675" s="45">
        <v>5.5283842794759801</v>
      </c>
      <c r="N1675" s="83">
        <v>2290000</v>
      </c>
      <c r="O1675" s="83">
        <v>12660000</v>
      </c>
    </row>
    <row r="1676" spans="1:15" s="25" customFormat="1" ht="60" customHeight="1" x14ac:dyDescent="0.2">
      <c r="A1676" s="40" t="s">
        <v>1158</v>
      </c>
      <c r="B1676" s="39">
        <v>1669</v>
      </c>
      <c r="C1676" s="40" t="s">
        <v>1201</v>
      </c>
      <c r="D1676" s="40" t="s">
        <v>1214</v>
      </c>
      <c r="E1676" s="69" t="s">
        <v>1161</v>
      </c>
      <c r="F1676" s="40" t="s">
        <v>31</v>
      </c>
      <c r="G1676" s="40" t="s">
        <v>32</v>
      </c>
      <c r="H1676" s="69" t="s">
        <v>1181</v>
      </c>
      <c r="I1676" s="69">
        <v>1</v>
      </c>
      <c r="J1676" s="40" t="s">
        <v>26</v>
      </c>
      <c r="K1676" s="46" t="s">
        <v>1378</v>
      </c>
      <c r="L1676" s="82">
        <v>41275</v>
      </c>
      <c r="M1676" s="45">
        <v>1</v>
      </c>
      <c r="N1676" s="83">
        <v>1960856</v>
      </c>
      <c r="O1676" s="83">
        <v>1960856</v>
      </c>
    </row>
    <row r="1677" spans="1:15" s="25" customFormat="1" ht="60" customHeight="1" x14ac:dyDescent="0.2">
      <c r="A1677" s="40" t="s">
        <v>1194</v>
      </c>
      <c r="B1677" s="39">
        <v>1670</v>
      </c>
      <c r="C1677" s="40" t="s">
        <v>1201</v>
      </c>
      <c r="D1677" s="68" t="s">
        <v>1246</v>
      </c>
      <c r="E1677" s="69" t="s">
        <v>1161</v>
      </c>
      <c r="F1677" s="40" t="s">
        <v>31</v>
      </c>
      <c r="G1677" s="40" t="s">
        <v>32</v>
      </c>
      <c r="H1677" s="69" t="s">
        <v>1181</v>
      </c>
      <c r="I1677" s="69">
        <v>1</v>
      </c>
      <c r="J1677" s="40" t="s">
        <v>26</v>
      </c>
      <c r="K1677" s="88" t="s">
        <v>1379</v>
      </c>
      <c r="L1677" s="82">
        <v>41275</v>
      </c>
      <c r="M1677" s="45">
        <v>5.5126963846888897</v>
      </c>
      <c r="N1677" s="83">
        <v>1123942</v>
      </c>
      <c r="O1677" s="83">
        <v>6195951</v>
      </c>
    </row>
    <row r="1678" spans="1:15" s="25" customFormat="1" ht="60" customHeight="1" x14ac:dyDescent="0.2">
      <c r="A1678" s="40" t="s">
        <v>1194</v>
      </c>
      <c r="B1678" s="39">
        <v>1671</v>
      </c>
      <c r="C1678" s="40" t="s">
        <v>1201</v>
      </c>
      <c r="D1678" s="68" t="s">
        <v>1246</v>
      </c>
      <c r="E1678" s="69" t="s">
        <v>1161</v>
      </c>
      <c r="F1678" s="40" t="s">
        <v>31</v>
      </c>
      <c r="G1678" s="40" t="s">
        <v>32</v>
      </c>
      <c r="H1678" s="69" t="s">
        <v>1181</v>
      </c>
      <c r="I1678" s="69">
        <v>1</v>
      </c>
      <c r="J1678" s="40" t="s">
        <v>26</v>
      </c>
      <c r="K1678" s="88" t="s">
        <v>1380</v>
      </c>
      <c r="L1678" s="82">
        <v>41275</v>
      </c>
      <c r="M1678" s="45">
        <v>1</v>
      </c>
      <c r="N1678" s="83">
        <v>1643575</v>
      </c>
      <c r="O1678" s="83">
        <v>1643575</v>
      </c>
    </row>
    <row r="1679" spans="1:15" s="25" customFormat="1" ht="60" customHeight="1" x14ac:dyDescent="0.2">
      <c r="A1679" s="40" t="s">
        <v>1262</v>
      </c>
      <c r="B1679" s="39">
        <v>1672</v>
      </c>
      <c r="C1679" s="40" t="s">
        <v>1201</v>
      </c>
      <c r="D1679" s="40" t="s">
        <v>1267</v>
      </c>
      <c r="E1679" s="69" t="s">
        <v>1161</v>
      </c>
      <c r="F1679" s="40" t="s">
        <v>23</v>
      </c>
      <c r="G1679" s="40" t="s">
        <v>351</v>
      </c>
      <c r="H1679" s="84" t="s">
        <v>1165</v>
      </c>
      <c r="I1679" s="69">
        <v>1</v>
      </c>
      <c r="J1679" s="40" t="s">
        <v>26</v>
      </c>
      <c r="K1679" s="69" t="s">
        <v>1331</v>
      </c>
      <c r="L1679" s="82">
        <v>41275</v>
      </c>
      <c r="M1679" s="45">
        <v>1</v>
      </c>
      <c r="N1679" s="83">
        <v>2110000</v>
      </c>
      <c r="O1679" s="83">
        <v>2110000</v>
      </c>
    </row>
    <row r="1680" spans="1:15" s="25" customFormat="1" ht="60" customHeight="1" x14ac:dyDescent="0.2">
      <c r="A1680" s="40" t="s">
        <v>1194</v>
      </c>
      <c r="B1680" s="39">
        <v>1673</v>
      </c>
      <c r="C1680" s="40" t="s">
        <v>1201</v>
      </c>
      <c r="D1680" s="40" t="s">
        <v>1271</v>
      </c>
      <c r="E1680" s="69" t="s">
        <v>1161</v>
      </c>
      <c r="F1680" s="40" t="s">
        <v>23</v>
      </c>
      <c r="G1680" s="40" t="s">
        <v>351</v>
      </c>
      <c r="H1680" s="84" t="s">
        <v>1165</v>
      </c>
      <c r="I1680" s="69">
        <v>1</v>
      </c>
      <c r="J1680" s="40" t="s">
        <v>26</v>
      </c>
      <c r="K1680" s="69" t="s">
        <v>1381</v>
      </c>
      <c r="L1680" s="82">
        <v>41280</v>
      </c>
      <c r="M1680" s="45">
        <v>5.9397993311036803</v>
      </c>
      <c r="N1680" s="83">
        <v>2990000</v>
      </c>
      <c r="O1680" s="83">
        <v>17760000</v>
      </c>
    </row>
    <row r="1681" spans="1:15" s="25" customFormat="1" ht="60" customHeight="1" x14ac:dyDescent="0.2">
      <c r="A1681" s="40" t="s">
        <v>1194</v>
      </c>
      <c r="B1681" s="39">
        <v>1674</v>
      </c>
      <c r="C1681" s="40" t="s">
        <v>1312</v>
      </c>
      <c r="D1681" s="40" t="s">
        <v>1313</v>
      </c>
      <c r="E1681" s="69" t="s">
        <v>1161</v>
      </c>
      <c r="F1681" s="40" t="s">
        <v>23</v>
      </c>
      <c r="G1681" s="40" t="s">
        <v>351</v>
      </c>
      <c r="H1681" s="84" t="s">
        <v>1165</v>
      </c>
      <c r="I1681" s="69">
        <v>1</v>
      </c>
      <c r="J1681" s="40" t="s">
        <v>26</v>
      </c>
      <c r="K1681" s="69" t="s">
        <v>1382</v>
      </c>
      <c r="L1681" s="82">
        <v>41275.5</v>
      </c>
      <c r="M1681" s="45">
        <v>1.5</v>
      </c>
      <c r="N1681" s="83">
        <v>2110000</v>
      </c>
      <c r="O1681" s="83">
        <v>3165000</v>
      </c>
    </row>
    <row r="1682" spans="1:15" s="25" customFormat="1" ht="60" customHeight="1" x14ac:dyDescent="0.2">
      <c r="A1682" s="40" t="s">
        <v>1194</v>
      </c>
      <c r="B1682" s="39">
        <v>1675</v>
      </c>
      <c r="C1682" s="40" t="s">
        <v>1159</v>
      </c>
      <c r="D1682" s="40" t="s">
        <v>1195</v>
      </c>
      <c r="E1682" s="69" t="s">
        <v>1161</v>
      </c>
      <c r="F1682" s="40" t="s">
        <v>23</v>
      </c>
      <c r="G1682" s="40" t="s">
        <v>351</v>
      </c>
      <c r="H1682" s="84" t="s">
        <v>1165</v>
      </c>
      <c r="I1682" s="69">
        <v>1</v>
      </c>
      <c r="J1682" s="40" t="s">
        <v>26</v>
      </c>
      <c r="K1682" s="69" t="s">
        <v>1383</v>
      </c>
      <c r="L1682" s="82">
        <v>41278.5</v>
      </c>
      <c r="M1682" s="45">
        <v>4.5</v>
      </c>
      <c r="N1682" s="83">
        <v>3370000</v>
      </c>
      <c r="O1682" s="83">
        <v>15165000</v>
      </c>
    </row>
    <row r="1683" spans="1:15" s="25" customFormat="1" ht="60" customHeight="1" x14ac:dyDescent="0.2">
      <c r="A1683" s="40" t="s">
        <v>1194</v>
      </c>
      <c r="B1683" s="39">
        <v>1676</v>
      </c>
      <c r="C1683" s="40" t="s">
        <v>1159</v>
      </c>
      <c r="D1683" s="40" t="s">
        <v>1195</v>
      </c>
      <c r="E1683" s="69" t="s">
        <v>1161</v>
      </c>
      <c r="F1683" s="40" t="s">
        <v>23</v>
      </c>
      <c r="G1683" s="40" t="s">
        <v>351</v>
      </c>
      <c r="H1683" s="84" t="s">
        <v>1165</v>
      </c>
      <c r="I1683" s="69">
        <v>1</v>
      </c>
      <c r="J1683" s="40" t="s">
        <v>26</v>
      </c>
      <c r="K1683" s="69" t="s">
        <v>1384</v>
      </c>
      <c r="L1683" s="82">
        <v>41279</v>
      </c>
      <c r="M1683" s="45">
        <v>5</v>
      </c>
      <c r="N1683" s="83">
        <v>2990000</v>
      </c>
      <c r="O1683" s="83">
        <v>14950000</v>
      </c>
    </row>
    <row r="1684" spans="1:15" s="25" customFormat="1" ht="60" customHeight="1" x14ac:dyDescent="0.2">
      <c r="A1684" s="40" t="s">
        <v>1194</v>
      </c>
      <c r="B1684" s="39">
        <v>1677</v>
      </c>
      <c r="C1684" s="40" t="s">
        <v>1159</v>
      </c>
      <c r="D1684" s="40" t="s">
        <v>1195</v>
      </c>
      <c r="E1684" s="69" t="s">
        <v>1161</v>
      </c>
      <c r="F1684" s="40" t="s">
        <v>23</v>
      </c>
      <c r="G1684" s="40" t="s">
        <v>351</v>
      </c>
      <c r="H1684" s="84" t="s">
        <v>1165</v>
      </c>
      <c r="I1684" s="69">
        <v>1</v>
      </c>
      <c r="J1684" s="40" t="s">
        <v>26</v>
      </c>
      <c r="K1684" s="69" t="s">
        <v>1385</v>
      </c>
      <c r="L1684" s="82">
        <v>41279</v>
      </c>
      <c r="M1684" s="45">
        <v>5</v>
      </c>
      <c r="N1684" s="83">
        <v>1540000</v>
      </c>
      <c r="O1684" s="83">
        <v>7700000</v>
      </c>
    </row>
    <row r="1685" spans="1:15" s="25" customFormat="1" ht="60" customHeight="1" x14ac:dyDescent="0.2">
      <c r="A1685" s="40" t="s">
        <v>1194</v>
      </c>
      <c r="B1685" s="39">
        <v>1678</v>
      </c>
      <c r="C1685" s="40" t="s">
        <v>1159</v>
      </c>
      <c r="D1685" s="40" t="s">
        <v>1195</v>
      </c>
      <c r="E1685" s="69" t="s">
        <v>1161</v>
      </c>
      <c r="F1685" s="40" t="s">
        <v>23</v>
      </c>
      <c r="G1685" s="40" t="s">
        <v>351</v>
      </c>
      <c r="H1685" s="84" t="s">
        <v>1165</v>
      </c>
      <c r="I1685" s="69">
        <v>1</v>
      </c>
      <c r="J1685" s="40" t="s">
        <v>26</v>
      </c>
      <c r="K1685" s="69" t="s">
        <v>1386</v>
      </c>
      <c r="L1685" s="82">
        <v>41279</v>
      </c>
      <c r="M1685" s="45">
        <v>5</v>
      </c>
      <c r="N1685" s="83">
        <v>1540000</v>
      </c>
      <c r="O1685" s="83">
        <v>7700000</v>
      </c>
    </row>
    <row r="1686" spans="1:15" s="25" customFormat="1" ht="60" customHeight="1" x14ac:dyDescent="0.2">
      <c r="A1686" s="40" t="s">
        <v>1194</v>
      </c>
      <c r="B1686" s="39">
        <v>1679</v>
      </c>
      <c r="C1686" s="40" t="s">
        <v>1159</v>
      </c>
      <c r="D1686" s="40" t="s">
        <v>1195</v>
      </c>
      <c r="E1686" s="69" t="s">
        <v>1161</v>
      </c>
      <c r="F1686" s="40" t="s">
        <v>23</v>
      </c>
      <c r="G1686" s="40" t="s">
        <v>351</v>
      </c>
      <c r="H1686" s="84" t="s">
        <v>1165</v>
      </c>
      <c r="I1686" s="69">
        <v>1</v>
      </c>
      <c r="J1686" s="40" t="s">
        <v>26</v>
      </c>
      <c r="K1686" s="69" t="s">
        <v>1386</v>
      </c>
      <c r="L1686" s="82">
        <v>41279</v>
      </c>
      <c r="M1686" s="45">
        <v>5</v>
      </c>
      <c r="N1686" s="83">
        <v>1540000</v>
      </c>
      <c r="O1686" s="83">
        <v>7700000</v>
      </c>
    </row>
    <row r="1687" spans="1:15" s="25" customFormat="1" ht="60" customHeight="1" x14ac:dyDescent="0.2">
      <c r="A1687" s="40" t="s">
        <v>1194</v>
      </c>
      <c r="B1687" s="39">
        <v>1680</v>
      </c>
      <c r="C1687" s="40" t="s">
        <v>1201</v>
      </c>
      <c r="D1687" s="40" t="s">
        <v>1288</v>
      </c>
      <c r="E1687" s="69" t="s">
        <v>1161</v>
      </c>
      <c r="F1687" s="40" t="s">
        <v>23</v>
      </c>
      <c r="G1687" s="40" t="s">
        <v>351</v>
      </c>
      <c r="H1687" s="84" t="s">
        <v>1165</v>
      </c>
      <c r="I1687" s="69">
        <v>1</v>
      </c>
      <c r="J1687" s="40" t="s">
        <v>26</v>
      </c>
      <c r="K1687" s="69" t="s">
        <v>1387</v>
      </c>
      <c r="L1687" s="82">
        <v>41275</v>
      </c>
      <c r="M1687" s="45">
        <v>1</v>
      </c>
      <c r="N1687" s="83">
        <v>1260000</v>
      </c>
      <c r="O1687" s="83">
        <v>1260000</v>
      </c>
    </row>
    <row r="1688" spans="1:15" s="25" customFormat="1" ht="60" customHeight="1" x14ac:dyDescent="0.2">
      <c r="A1688" s="40" t="s">
        <v>1194</v>
      </c>
      <c r="B1688" s="39">
        <v>1681</v>
      </c>
      <c r="C1688" s="40" t="s">
        <v>1201</v>
      </c>
      <c r="D1688" s="40" t="s">
        <v>1288</v>
      </c>
      <c r="E1688" s="69" t="s">
        <v>1161</v>
      </c>
      <c r="F1688" s="40" t="s">
        <v>23</v>
      </c>
      <c r="G1688" s="40" t="s">
        <v>351</v>
      </c>
      <c r="H1688" s="84" t="s">
        <v>1165</v>
      </c>
      <c r="I1688" s="69">
        <v>1</v>
      </c>
      <c r="J1688" s="40" t="s">
        <v>26</v>
      </c>
      <c r="K1688" s="69" t="s">
        <v>1388</v>
      </c>
      <c r="L1688" s="82">
        <v>41275.5</v>
      </c>
      <c r="M1688" s="45">
        <v>1.5</v>
      </c>
      <c r="N1688" s="83">
        <v>3370000</v>
      </c>
      <c r="O1688" s="83">
        <v>5055000</v>
      </c>
    </row>
    <row r="1689" spans="1:15" s="25" customFormat="1" ht="60" customHeight="1" x14ac:dyDescent="0.2">
      <c r="A1689" s="40" t="s">
        <v>1194</v>
      </c>
      <c r="B1689" s="39">
        <v>1682</v>
      </c>
      <c r="C1689" s="40" t="s">
        <v>1159</v>
      </c>
      <c r="D1689" s="68" t="s">
        <v>1195</v>
      </c>
      <c r="E1689" s="69" t="s">
        <v>1161</v>
      </c>
      <c r="F1689" s="40" t="s">
        <v>165</v>
      </c>
      <c r="G1689" s="69" t="s">
        <v>1209</v>
      </c>
      <c r="H1689" s="69" t="s">
        <v>1162</v>
      </c>
      <c r="I1689" s="69">
        <v>1</v>
      </c>
      <c r="J1689" s="40" t="s">
        <v>26</v>
      </c>
      <c r="K1689" s="88" t="s">
        <v>1389</v>
      </c>
      <c r="L1689" s="82">
        <v>41280</v>
      </c>
      <c r="M1689" s="45">
        <v>12</v>
      </c>
      <c r="N1689" s="83">
        <f t="shared" ref="N1689:N1692" si="18">+O1689/M1689</f>
        <v>5167852.75</v>
      </c>
      <c r="O1689" s="99">
        <v>62014233</v>
      </c>
    </row>
    <row r="1690" spans="1:15" s="25" customFormat="1" ht="60" customHeight="1" x14ac:dyDescent="0.2">
      <c r="A1690" s="40" t="s">
        <v>1194</v>
      </c>
      <c r="B1690" s="39">
        <v>1683</v>
      </c>
      <c r="C1690" s="40" t="s">
        <v>1201</v>
      </c>
      <c r="D1690" s="68" t="s">
        <v>1246</v>
      </c>
      <c r="E1690" s="46" t="s">
        <v>1161</v>
      </c>
      <c r="F1690" s="40" t="s">
        <v>165</v>
      </c>
      <c r="G1690" s="40" t="s">
        <v>166</v>
      </c>
      <c r="H1690" s="69" t="s">
        <v>1162</v>
      </c>
      <c r="I1690" s="69">
        <v>1</v>
      </c>
      <c r="J1690" s="40" t="s">
        <v>26</v>
      </c>
      <c r="K1690" s="88" t="s">
        <v>1390</v>
      </c>
      <c r="L1690" s="82">
        <v>41280</v>
      </c>
      <c r="M1690" s="45">
        <v>12</v>
      </c>
      <c r="N1690" s="83">
        <f t="shared" si="18"/>
        <v>38527692.666666664</v>
      </c>
      <c r="O1690" s="83">
        <v>462332312</v>
      </c>
    </row>
    <row r="1691" spans="1:15" s="25" customFormat="1" ht="60" customHeight="1" x14ac:dyDescent="0.2">
      <c r="A1691" s="40" t="s">
        <v>1194</v>
      </c>
      <c r="B1691" s="39">
        <v>1684</v>
      </c>
      <c r="C1691" s="40" t="s">
        <v>1159</v>
      </c>
      <c r="D1691" s="68" t="s">
        <v>1195</v>
      </c>
      <c r="E1691" s="46" t="s">
        <v>1161</v>
      </c>
      <c r="F1691" s="40" t="s">
        <v>165</v>
      </c>
      <c r="G1691" s="40" t="s">
        <v>166</v>
      </c>
      <c r="H1691" s="69" t="s">
        <v>1162</v>
      </c>
      <c r="I1691" s="69">
        <v>1</v>
      </c>
      <c r="J1691" s="40" t="s">
        <v>26</v>
      </c>
      <c r="K1691" s="88" t="s">
        <v>1390</v>
      </c>
      <c r="L1691" s="82">
        <v>41281</v>
      </c>
      <c r="M1691" s="45">
        <v>12</v>
      </c>
      <c r="N1691" s="83">
        <f t="shared" si="18"/>
        <v>23083333.333333332</v>
      </c>
      <c r="O1691" s="83">
        <v>277000000</v>
      </c>
    </row>
    <row r="1692" spans="1:15" s="25" customFormat="1" ht="60" customHeight="1" x14ac:dyDescent="0.2">
      <c r="A1692" s="40" t="s">
        <v>1194</v>
      </c>
      <c r="B1692" s="39">
        <v>1685</v>
      </c>
      <c r="C1692" s="40" t="s">
        <v>1201</v>
      </c>
      <c r="D1692" s="68" t="s">
        <v>1246</v>
      </c>
      <c r="E1692" s="46" t="s">
        <v>1161</v>
      </c>
      <c r="F1692" s="40" t="s">
        <v>165</v>
      </c>
      <c r="G1692" s="40" t="s">
        <v>166</v>
      </c>
      <c r="H1692" s="69" t="s">
        <v>1162</v>
      </c>
      <c r="I1692" s="69">
        <v>1</v>
      </c>
      <c r="J1692" s="40" t="s">
        <v>26</v>
      </c>
      <c r="K1692" s="88" t="s">
        <v>1389</v>
      </c>
      <c r="L1692" s="82">
        <v>41281</v>
      </c>
      <c r="M1692" s="45">
        <v>12</v>
      </c>
      <c r="N1692" s="83">
        <f t="shared" si="18"/>
        <v>7833881.416666667</v>
      </c>
      <c r="O1692" s="83">
        <v>94006577</v>
      </c>
    </row>
    <row r="1693" spans="1:15" s="25" customFormat="1" ht="60" customHeight="1" x14ac:dyDescent="0.2">
      <c r="A1693" s="40" t="s">
        <v>1194</v>
      </c>
      <c r="B1693" s="39">
        <v>1686</v>
      </c>
      <c r="C1693" s="40" t="s">
        <v>1201</v>
      </c>
      <c r="D1693" s="40" t="s">
        <v>1246</v>
      </c>
      <c r="E1693" s="69" t="s">
        <v>1161</v>
      </c>
      <c r="F1693" s="40" t="s">
        <v>23</v>
      </c>
      <c r="G1693" s="40" t="s">
        <v>351</v>
      </c>
      <c r="H1693" s="84" t="s">
        <v>1165</v>
      </c>
      <c r="I1693" s="69">
        <v>1</v>
      </c>
      <c r="J1693" s="40" t="s">
        <v>26</v>
      </c>
      <c r="K1693" s="69" t="s">
        <v>1362</v>
      </c>
      <c r="L1693" s="82">
        <v>41275.5</v>
      </c>
      <c r="M1693" s="45">
        <v>1.5</v>
      </c>
      <c r="N1693" s="83">
        <v>2110000</v>
      </c>
      <c r="O1693" s="83">
        <v>3165000</v>
      </c>
    </row>
    <row r="1694" spans="1:15" s="25" customFormat="1" ht="60" customHeight="1" x14ac:dyDescent="0.2">
      <c r="A1694" s="40" t="s">
        <v>1194</v>
      </c>
      <c r="B1694" s="39">
        <v>1687</v>
      </c>
      <c r="C1694" s="40" t="s">
        <v>1312</v>
      </c>
      <c r="D1694" s="40" t="s">
        <v>1313</v>
      </c>
      <c r="E1694" s="69" t="s">
        <v>1161</v>
      </c>
      <c r="F1694" s="40" t="s">
        <v>23</v>
      </c>
      <c r="G1694" s="40" t="s">
        <v>351</v>
      </c>
      <c r="H1694" s="84" t="s">
        <v>1165</v>
      </c>
      <c r="I1694" s="69">
        <v>1</v>
      </c>
      <c r="J1694" s="40" t="s">
        <v>26</v>
      </c>
      <c r="K1694" s="69" t="s">
        <v>1391</v>
      </c>
      <c r="L1694" s="82">
        <v>41275.5</v>
      </c>
      <c r="M1694" s="45">
        <v>1.5</v>
      </c>
      <c r="N1694" s="83">
        <v>2110000</v>
      </c>
      <c r="O1694" s="83">
        <v>3165000</v>
      </c>
    </row>
    <row r="1695" spans="1:15" s="25" customFormat="1" ht="60" customHeight="1" x14ac:dyDescent="0.2">
      <c r="A1695" s="40" t="s">
        <v>1158</v>
      </c>
      <c r="B1695" s="39">
        <v>1688</v>
      </c>
      <c r="C1695" s="40" t="s">
        <v>1159</v>
      </c>
      <c r="D1695" s="40" t="s">
        <v>1168</v>
      </c>
      <c r="E1695" s="46" t="s">
        <v>1161</v>
      </c>
      <c r="F1695" s="40" t="s">
        <v>165</v>
      </c>
      <c r="G1695" s="40" t="s">
        <v>166</v>
      </c>
      <c r="H1695" s="69" t="s">
        <v>1162</v>
      </c>
      <c r="I1695" s="69">
        <v>1</v>
      </c>
      <c r="J1695" s="40" t="s">
        <v>26</v>
      </c>
      <c r="K1695" s="69" t="s">
        <v>1392</v>
      </c>
      <c r="L1695" s="82">
        <v>41282</v>
      </c>
      <c r="M1695" s="45">
        <v>12</v>
      </c>
      <c r="N1695" s="83">
        <f t="shared" ref="N1695:N1696" si="19">+O1695/M1695</f>
        <v>66785327</v>
      </c>
      <c r="O1695" s="83">
        <v>801423924</v>
      </c>
    </row>
    <row r="1696" spans="1:15" s="25" customFormat="1" ht="60" customHeight="1" x14ac:dyDescent="0.2">
      <c r="A1696" s="40" t="s">
        <v>1194</v>
      </c>
      <c r="B1696" s="39">
        <v>1689</v>
      </c>
      <c r="C1696" s="40" t="s">
        <v>1201</v>
      </c>
      <c r="D1696" s="40" t="s">
        <v>1288</v>
      </c>
      <c r="E1696" s="69" t="s">
        <v>1161</v>
      </c>
      <c r="F1696" s="40" t="s">
        <v>31</v>
      </c>
      <c r="G1696" s="40" t="s">
        <v>454</v>
      </c>
      <c r="H1696" s="40" t="s">
        <v>69</v>
      </c>
      <c r="I1696" s="69">
        <v>1</v>
      </c>
      <c r="J1696" s="40" t="s">
        <v>26</v>
      </c>
      <c r="K1696" s="69" t="s">
        <v>1393</v>
      </c>
      <c r="L1696" s="82">
        <v>41285.5</v>
      </c>
      <c r="M1696" s="45">
        <v>12</v>
      </c>
      <c r="N1696" s="83">
        <f t="shared" si="19"/>
        <v>2345300</v>
      </c>
      <c r="O1696" s="97">
        <v>28143600</v>
      </c>
    </row>
    <row r="1697" spans="1:15" s="25" customFormat="1" ht="60" customHeight="1" x14ac:dyDescent="0.2">
      <c r="A1697" s="40" t="s">
        <v>1194</v>
      </c>
      <c r="B1697" s="39">
        <v>1690</v>
      </c>
      <c r="C1697" s="40" t="s">
        <v>1201</v>
      </c>
      <c r="D1697" s="68" t="s">
        <v>1246</v>
      </c>
      <c r="E1697" s="69" t="s">
        <v>1161</v>
      </c>
      <c r="F1697" s="40" t="s">
        <v>31</v>
      </c>
      <c r="G1697" s="40" t="s">
        <v>32</v>
      </c>
      <c r="H1697" s="69" t="s">
        <v>1181</v>
      </c>
      <c r="I1697" s="69">
        <v>1</v>
      </c>
      <c r="J1697" s="40" t="s">
        <v>26</v>
      </c>
      <c r="K1697" s="88" t="s">
        <v>1394</v>
      </c>
      <c r="L1697" s="82">
        <v>41285.5</v>
      </c>
      <c r="M1697" s="45">
        <v>1</v>
      </c>
      <c r="N1697" s="83">
        <f>((324260+21540)+1690460)+288410</f>
        <v>2324670</v>
      </c>
      <c r="O1697" s="83">
        <v>2324670</v>
      </c>
    </row>
    <row r="1698" spans="1:15" s="25" customFormat="1" ht="60" customHeight="1" x14ac:dyDescent="0.2">
      <c r="A1698" s="40" t="s">
        <v>1158</v>
      </c>
      <c r="B1698" s="39">
        <v>1691</v>
      </c>
      <c r="C1698" s="40" t="s">
        <v>1201</v>
      </c>
      <c r="D1698" s="40" t="s">
        <v>1222</v>
      </c>
      <c r="E1698" s="69" t="s">
        <v>1161</v>
      </c>
      <c r="F1698" s="40" t="s">
        <v>23</v>
      </c>
      <c r="G1698" s="40" t="s">
        <v>351</v>
      </c>
      <c r="H1698" s="84" t="s">
        <v>1165</v>
      </c>
      <c r="I1698" s="69">
        <v>1</v>
      </c>
      <c r="J1698" s="69" t="s">
        <v>1166</v>
      </c>
      <c r="K1698" s="69" t="s">
        <v>1350</v>
      </c>
      <c r="L1698" s="82">
        <v>41275.5</v>
      </c>
      <c r="M1698" s="45">
        <v>1.5</v>
      </c>
      <c r="N1698" s="83">
        <v>2110000</v>
      </c>
      <c r="O1698" s="83">
        <v>3165000</v>
      </c>
    </row>
    <row r="1699" spans="1:15" s="25" customFormat="1" ht="60" customHeight="1" x14ac:dyDescent="0.2">
      <c r="A1699" s="40" t="s">
        <v>1158</v>
      </c>
      <c r="B1699" s="39">
        <v>1692</v>
      </c>
      <c r="C1699" s="40" t="s">
        <v>1201</v>
      </c>
      <c r="D1699" s="40" t="s">
        <v>1214</v>
      </c>
      <c r="E1699" s="69" t="s">
        <v>1161</v>
      </c>
      <c r="F1699" s="40" t="s">
        <v>23</v>
      </c>
      <c r="G1699" s="40" t="s">
        <v>351</v>
      </c>
      <c r="H1699" s="84" t="s">
        <v>1165</v>
      </c>
      <c r="I1699" s="69">
        <v>1</v>
      </c>
      <c r="J1699" s="40" t="s">
        <v>26</v>
      </c>
      <c r="K1699" s="69" t="s">
        <v>1395</v>
      </c>
      <c r="L1699" s="82">
        <v>41498</v>
      </c>
      <c r="M1699" s="49">
        <v>1</v>
      </c>
      <c r="N1699" s="83">
        <v>1260000</v>
      </c>
      <c r="O1699" s="83">
        <v>1638000</v>
      </c>
    </row>
    <row r="1700" spans="1:15" s="25" customFormat="1" ht="60" customHeight="1" x14ac:dyDescent="0.2">
      <c r="A1700" s="40" t="s">
        <v>1158</v>
      </c>
      <c r="B1700" s="39">
        <v>1693</v>
      </c>
      <c r="C1700" s="40" t="s">
        <v>1201</v>
      </c>
      <c r="D1700" s="40" t="s">
        <v>1214</v>
      </c>
      <c r="E1700" s="69" t="s">
        <v>1161</v>
      </c>
      <c r="F1700" s="40" t="s">
        <v>23</v>
      </c>
      <c r="G1700" s="40" t="s">
        <v>351</v>
      </c>
      <c r="H1700" s="84" t="s">
        <v>1165</v>
      </c>
      <c r="I1700" s="69">
        <v>1</v>
      </c>
      <c r="J1700" s="40" t="s">
        <v>26</v>
      </c>
      <c r="K1700" s="69" t="s">
        <v>1349</v>
      </c>
      <c r="L1700" s="82">
        <v>41495</v>
      </c>
      <c r="M1700" s="49">
        <v>1</v>
      </c>
      <c r="N1700" s="83">
        <v>1260000</v>
      </c>
      <c r="O1700" s="83">
        <v>1764000</v>
      </c>
    </row>
    <row r="1701" spans="1:15" s="25" customFormat="1" ht="60" customHeight="1" x14ac:dyDescent="0.2">
      <c r="A1701" s="40" t="s">
        <v>1158</v>
      </c>
      <c r="B1701" s="39">
        <v>1694</v>
      </c>
      <c r="C1701" s="40" t="s">
        <v>1201</v>
      </c>
      <c r="D1701" s="40" t="s">
        <v>1214</v>
      </c>
      <c r="E1701" s="69" t="s">
        <v>1161</v>
      </c>
      <c r="F1701" s="40" t="s">
        <v>23</v>
      </c>
      <c r="G1701" s="40" t="s">
        <v>351</v>
      </c>
      <c r="H1701" s="84" t="s">
        <v>1165</v>
      </c>
      <c r="I1701" s="69">
        <v>1</v>
      </c>
      <c r="J1701" s="40" t="s">
        <v>26</v>
      </c>
      <c r="K1701" s="69" t="s">
        <v>1349</v>
      </c>
      <c r="L1701" s="82">
        <v>41275.5</v>
      </c>
      <c r="M1701" s="45">
        <v>1.5</v>
      </c>
      <c r="N1701" s="83">
        <v>1260000</v>
      </c>
      <c r="O1701" s="83">
        <v>1890000</v>
      </c>
    </row>
    <row r="1702" spans="1:15" s="25" customFormat="1" ht="60" customHeight="1" x14ac:dyDescent="0.2">
      <c r="A1702" s="40" t="s">
        <v>1158</v>
      </c>
      <c r="B1702" s="39">
        <v>1695</v>
      </c>
      <c r="C1702" s="40" t="s">
        <v>1201</v>
      </c>
      <c r="D1702" s="40" t="s">
        <v>1214</v>
      </c>
      <c r="E1702" s="69" t="s">
        <v>1161</v>
      </c>
      <c r="F1702" s="40" t="s">
        <v>23</v>
      </c>
      <c r="G1702" s="40" t="s">
        <v>351</v>
      </c>
      <c r="H1702" s="84" t="s">
        <v>1165</v>
      </c>
      <c r="I1702" s="69">
        <v>1</v>
      </c>
      <c r="J1702" s="40" t="s">
        <v>26</v>
      </c>
      <c r="K1702" s="69" t="s">
        <v>1349</v>
      </c>
      <c r="L1702" s="82">
        <v>41278</v>
      </c>
      <c r="M1702" s="45">
        <v>4</v>
      </c>
      <c r="N1702" s="83">
        <v>1260000</v>
      </c>
      <c r="O1702" s="83">
        <v>5040000</v>
      </c>
    </row>
    <row r="1703" spans="1:15" s="25" customFormat="1" ht="60" customHeight="1" x14ac:dyDescent="0.2">
      <c r="A1703" s="40" t="s">
        <v>1194</v>
      </c>
      <c r="B1703" s="39">
        <v>1696</v>
      </c>
      <c r="C1703" s="40" t="s">
        <v>1201</v>
      </c>
      <c r="D1703" s="40" t="s">
        <v>1288</v>
      </c>
      <c r="E1703" s="69" t="s">
        <v>1161</v>
      </c>
      <c r="F1703" s="40" t="s">
        <v>23</v>
      </c>
      <c r="G1703" s="40" t="s">
        <v>351</v>
      </c>
      <c r="H1703" s="84" t="s">
        <v>1165</v>
      </c>
      <c r="I1703" s="69">
        <v>1</v>
      </c>
      <c r="J1703" s="40" t="s">
        <v>26</v>
      </c>
      <c r="K1703" s="69" t="s">
        <v>1396</v>
      </c>
      <c r="L1703" s="82">
        <v>41438</v>
      </c>
      <c r="M1703" s="49">
        <v>0.5</v>
      </c>
      <c r="N1703" s="83">
        <v>1260000</v>
      </c>
      <c r="O1703" s="83">
        <v>630000</v>
      </c>
    </row>
    <row r="1704" spans="1:15" s="25" customFormat="1" ht="60" customHeight="1" x14ac:dyDescent="0.2">
      <c r="A1704" s="40" t="s">
        <v>1158</v>
      </c>
      <c r="B1704" s="39">
        <v>1697</v>
      </c>
      <c r="C1704" s="40" t="s">
        <v>1159</v>
      </c>
      <c r="D1704" s="40" t="s">
        <v>1168</v>
      </c>
      <c r="E1704" s="46" t="s">
        <v>1161</v>
      </c>
      <c r="F1704" s="40" t="s">
        <v>165</v>
      </c>
      <c r="G1704" s="40" t="s">
        <v>166</v>
      </c>
      <c r="H1704" s="69" t="s">
        <v>1162</v>
      </c>
      <c r="I1704" s="69">
        <v>1</v>
      </c>
      <c r="J1704" s="40" t="s">
        <v>26</v>
      </c>
      <c r="K1704" s="69" t="s">
        <v>1397</v>
      </c>
      <c r="L1704" s="82">
        <v>41277</v>
      </c>
      <c r="M1704" s="45">
        <v>12</v>
      </c>
      <c r="N1704" s="83">
        <f t="shared" ref="N1704:N1706" si="20">+O1704/M1704</f>
        <v>9280000</v>
      </c>
      <c r="O1704" s="83">
        <v>111360000</v>
      </c>
    </row>
    <row r="1705" spans="1:15" s="25" customFormat="1" ht="60" customHeight="1" x14ac:dyDescent="0.2">
      <c r="A1705" s="40" t="s">
        <v>1194</v>
      </c>
      <c r="B1705" s="39">
        <v>1698</v>
      </c>
      <c r="C1705" s="40" t="s">
        <v>1312</v>
      </c>
      <c r="D1705" s="40" t="s">
        <v>1324</v>
      </c>
      <c r="E1705" s="46" t="s">
        <v>1161</v>
      </c>
      <c r="F1705" s="40" t="s">
        <v>165</v>
      </c>
      <c r="G1705" s="40" t="s">
        <v>166</v>
      </c>
      <c r="H1705" s="69" t="s">
        <v>1162</v>
      </c>
      <c r="I1705" s="69">
        <v>1</v>
      </c>
      <c r="J1705" s="40" t="s">
        <v>26</v>
      </c>
      <c r="K1705" s="69" t="s">
        <v>1398</v>
      </c>
      <c r="L1705" s="82">
        <v>41283</v>
      </c>
      <c r="M1705" s="45">
        <v>12</v>
      </c>
      <c r="N1705" s="83">
        <f t="shared" si="20"/>
        <v>17101416</v>
      </c>
      <c r="O1705" s="83">
        <v>205216992</v>
      </c>
    </row>
    <row r="1706" spans="1:15" s="25" customFormat="1" ht="60" customHeight="1" x14ac:dyDescent="0.2">
      <c r="A1706" s="40" t="s">
        <v>1194</v>
      </c>
      <c r="B1706" s="39">
        <v>1699</v>
      </c>
      <c r="C1706" s="40" t="s">
        <v>1159</v>
      </c>
      <c r="D1706" s="68" t="s">
        <v>1195</v>
      </c>
      <c r="E1706" s="46" t="s">
        <v>1161</v>
      </c>
      <c r="F1706" s="40" t="s">
        <v>165</v>
      </c>
      <c r="G1706" s="40" t="s">
        <v>166</v>
      </c>
      <c r="H1706" s="69" t="s">
        <v>1162</v>
      </c>
      <c r="I1706" s="69">
        <v>1</v>
      </c>
      <c r="J1706" s="40" t="s">
        <v>26</v>
      </c>
      <c r="K1706" s="69" t="s">
        <v>1399</v>
      </c>
      <c r="L1706" s="82">
        <v>41285.5</v>
      </c>
      <c r="M1706" s="45">
        <v>12</v>
      </c>
      <c r="N1706" s="83">
        <f t="shared" si="20"/>
        <v>16666666.666666666</v>
      </c>
      <c r="O1706" s="83">
        <v>200000000</v>
      </c>
    </row>
    <row r="1707" spans="1:15" s="25" customFormat="1" ht="60" customHeight="1" x14ac:dyDescent="0.2">
      <c r="A1707" s="40" t="s">
        <v>1194</v>
      </c>
      <c r="B1707" s="39">
        <v>1700</v>
      </c>
      <c r="C1707" s="40" t="s">
        <v>1312</v>
      </c>
      <c r="D1707" s="40" t="s">
        <v>1313</v>
      </c>
      <c r="E1707" s="69" t="s">
        <v>1161</v>
      </c>
      <c r="F1707" s="40" t="s">
        <v>23</v>
      </c>
      <c r="G1707" s="40" t="s">
        <v>351</v>
      </c>
      <c r="H1707" s="84" t="s">
        <v>1165</v>
      </c>
      <c r="I1707" s="69">
        <v>1</v>
      </c>
      <c r="J1707" s="40" t="s">
        <v>26</v>
      </c>
      <c r="K1707" s="69" t="s">
        <v>1322</v>
      </c>
      <c r="L1707" s="82">
        <v>41275.5</v>
      </c>
      <c r="M1707" s="45">
        <v>1.5</v>
      </c>
      <c r="N1707" s="83">
        <v>2110000</v>
      </c>
      <c r="O1707" s="83">
        <v>3165000</v>
      </c>
    </row>
    <row r="1708" spans="1:15" s="25" customFormat="1" ht="60" customHeight="1" x14ac:dyDescent="0.2">
      <c r="A1708" s="40" t="s">
        <v>1194</v>
      </c>
      <c r="B1708" s="39">
        <v>1701</v>
      </c>
      <c r="C1708" s="40" t="s">
        <v>1201</v>
      </c>
      <c r="D1708" s="40" t="s">
        <v>1288</v>
      </c>
      <c r="E1708" s="69" t="s">
        <v>1161</v>
      </c>
      <c r="F1708" s="40" t="s">
        <v>23</v>
      </c>
      <c r="G1708" s="40" t="s">
        <v>351</v>
      </c>
      <c r="H1708" s="84" t="s">
        <v>1165</v>
      </c>
      <c r="I1708" s="69">
        <v>1</v>
      </c>
      <c r="J1708" s="40" t="s">
        <v>26</v>
      </c>
      <c r="K1708" s="69" t="s">
        <v>1387</v>
      </c>
      <c r="L1708" s="82">
        <v>41275</v>
      </c>
      <c r="M1708" s="45">
        <v>1</v>
      </c>
      <c r="N1708" s="83">
        <v>1260000</v>
      </c>
      <c r="O1708" s="83">
        <v>1260000</v>
      </c>
    </row>
    <row r="1709" spans="1:15" s="25" customFormat="1" ht="60" customHeight="1" x14ac:dyDescent="0.2">
      <c r="A1709" s="40" t="s">
        <v>1194</v>
      </c>
      <c r="B1709" s="39">
        <v>1702</v>
      </c>
      <c r="C1709" s="40" t="s">
        <v>1201</v>
      </c>
      <c r="D1709" s="40" t="s">
        <v>1288</v>
      </c>
      <c r="E1709" s="69" t="s">
        <v>1161</v>
      </c>
      <c r="F1709" s="40" t="s">
        <v>23</v>
      </c>
      <c r="G1709" s="40" t="s">
        <v>351</v>
      </c>
      <c r="H1709" s="84" t="s">
        <v>1165</v>
      </c>
      <c r="I1709" s="69">
        <v>1</v>
      </c>
      <c r="J1709" s="40" t="s">
        <v>26</v>
      </c>
      <c r="K1709" s="69" t="s">
        <v>1400</v>
      </c>
      <c r="L1709" s="82">
        <v>41275</v>
      </c>
      <c r="M1709" s="45">
        <v>1</v>
      </c>
      <c r="N1709" s="83">
        <v>1260000</v>
      </c>
      <c r="O1709" s="83">
        <v>1260000</v>
      </c>
    </row>
    <row r="1710" spans="1:15" s="25" customFormat="1" ht="60" customHeight="1" x14ac:dyDescent="0.2">
      <c r="A1710" s="40" t="s">
        <v>1194</v>
      </c>
      <c r="B1710" s="39">
        <v>1703</v>
      </c>
      <c r="C1710" s="40" t="s">
        <v>1201</v>
      </c>
      <c r="D1710" s="40" t="s">
        <v>1288</v>
      </c>
      <c r="E1710" s="69" t="s">
        <v>1161</v>
      </c>
      <c r="F1710" s="40" t="s">
        <v>23</v>
      </c>
      <c r="G1710" s="40" t="s">
        <v>351</v>
      </c>
      <c r="H1710" s="84" t="s">
        <v>1165</v>
      </c>
      <c r="I1710" s="69">
        <v>1</v>
      </c>
      <c r="J1710" s="40" t="s">
        <v>26</v>
      </c>
      <c r="K1710" s="69" t="s">
        <v>1401</v>
      </c>
      <c r="L1710" s="82">
        <v>41275</v>
      </c>
      <c r="M1710" s="45">
        <v>1</v>
      </c>
      <c r="N1710" s="83">
        <v>1260000</v>
      </c>
      <c r="O1710" s="83">
        <v>1260000</v>
      </c>
    </row>
    <row r="1711" spans="1:15" s="25" customFormat="1" ht="60" customHeight="1" x14ac:dyDescent="0.2">
      <c r="A1711" s="40" t="s">
        <v>1158</v>
      </c>
      <c r="B1711" s="39">
        <v>1704</v>
      </c>
      <c r="C1711" s="40" t="s">
        <v>1201</v>
      </c>
      <c r="D1711" s="40" t="s">
        <v>1222</v>
      </c>
      <c r="E1711" s="69" t="s">
        <v>1161</v>
      </c>
      <c r="F1711" s="40" t="s">
        <v>165</v>
      </c>
      <c r="G1711" s="69" t="s">
        <v>1223</v>
      </c>
      <c r="H1711" s="69" t="s">
        <v>1224</v>
      </c>
      <c r="I1711" s="69">
        <v>1</v>
      </c>
      <c r="J1711" s="69" t="s">
        <v>1166</v>
      </c>
      <c r="K1711" s="69" t="s">
        <v>1358</v>
      </c>
      <c r="L1711" s="82">
        <v>41275</v>
      </c>
      <c r="M1711" s="45">
        <v>12</v>
      </c>
      <c r="N1711" s="83">
        <f>+O1711/M1711</f>
        <v>10560983.916666666</v>
      </c>
      <c r="O1711" s="83">
        <v>126731807</v>
      </c>
    </row>
    <row r="1712" spans="1:15" s="25" customFormat="1" ht="60" customHeight="1" x14ac:dyDescent="0.2">
      <c r="A1712" s="40" t="s">
        <v>1158</v>
      </c>
      <c r="B1712" s="39">
        <v>1705</v>
      </c>
      <c r="C1712" s="40" t="s">
        <v>1201</v>
      </c>
      <c r="D1712" s="40" t="s">
        <v>1222</v>
      </c>
      <c r="E1712" s="69" t="s">
        <v>1161</v>
      </c>
      <c r="F1712" s="40" t="s">
        <v>165</v>
      </c>
      <c r="G1712" s="69" t="s">
        <v>1223</v>
      </c>
      <c r="H1712" s="69" t="s">
        <v>1224</v>
      </c>
      <c r="I1712" s="69">
        <v>1</v>
      </c>
      <c r="J1712" s="40" t="s">
        <v>26</v>
      </c>
      <c r="K1712" s="69" t="s">
        <v>1358</v>
      </c>
      <c r="L1712" s="82">
        <v>41275</v>
      </c>
      <c r="M1712" s="45">
        <v>0.89037996796957497</v>
      </c>
      <c r="N1712" s="83">
        <v>291917448</v>
      </c>
      <c r="O1712" s="83">
        <v>259917448</v>
      </c>
    </row>
    <row r="1713" spans="1:15" s="25" customFormat="1" ht="60" customHeight="1" x14ac:dyDescent="0.2">
      <c r="A1713" s="40" t="s">
        <v>1158</v>
      </c>
      <c r="B1713" s="39">
        <v>1706</v>
      </c>
      <c r="C1713" s="40" t="s">
        <v>1201</v>
      </c>
      <c r="D1713" s="40" t="s">
        <v>1214</v>
      </c>
      <c r="E1713" s="69" t="s">
        <v>1161</v>
      </c>
      <c r="F1713" s="40" t="s">
        <v>31</v>
      </c>
      <c r="G1713" s="40" t="s">
        <v>32</v>
      </c>
      <c r="H1713" s="69" t="s">
        <v>1181</v>
      </c>
      <c r="I1713" s="69">
        <v>1</v>
      </c>
      <c r="J1713" s="69" t="s">
        <v>1183</v>
      </c>
      <c r="K1713" s="69" t="s">
        <v>1402</v>
      </c>
      <c r="L1713" s="82">
        <v>41275</v>
      </c>
      <c r="M1713" s="45">
        <v>12</v>
      </c>
      <c r="N1713" s="83">
        <f>+O1713/M1713</f>
        <v>146415</v>
      </c>
      <c r="O1713" s="83">
        <v>1756980</v>
      </c>
    </row>
    <row r="1714" spans="1:15" s="25" customFormat="1" ht="60" customHeight="1" x14ac:dyDescent="0.2">
      <c r="A1714" s="40" t="s">
        <v>1158</v>
      </c>
      <c r="B1714" s="39">
        <v>1707</v>
      </c>
      <c r="C1714" s="40" t="s">
        <v>1201</v>
      </c>
      <c r="D1714" s="40" t="s">
        <v>1214</v>
      </c>
      <c r="E1714" s="69" t="s">
        <v>1161</v>
      </c>
      <c r="F1714" s="40" t="s">
        <v>23</v>
      </c>
      <c r="G1714" s="40" t="s">
        <v>351</v>
      </c>
      <c r="H1714" s="84" t="s">
        <v>1165</v>
      </c>
      <c r="I1714" s="69">
        <v>1</v>
      </c>
      <c r="J1714" s="40" t="s">
        <v>26</v>
      </c>
      <c r="K1714" s="69" t="s">
        <v>1349</v>
      </c>
      <c r="L1714" s="82">
        <v>41277</v>
      </c>
      <c r="M1714" s="45">
        <v>3</v>
      </c>
      <c r="N1714" s="83">
        <v>1260000</v>
      </c>
      <c r="O1714" s="83">
        <v>3780000</v>
      </c>
    </row>
    <row r="1715" spans="1:15" s="25" customFormat="1" ht="60" customHeight="1" x14ac:dyDescent="0.2">
      <c r="A1715" s="40" t="s">
        <v>1158</v>
      </c>
      <c r="B1715" s="39">
        <v>1708</v>
      </c>
      <c r="C1715" s="40" t="s">
        <v>1201</v>
      </c>
      <c r="D1715" s="40" t="s">
        <v>1214</v>
      </c>
      <c r="E1715" s="69" t="s">
        <v>1161</v>
      </c>
      <c r="F1715" s="40" t="s">
        <v>23</v>
      </c>
      <c r="G1715" s="40" t="s">
        <v>351</v>
      </c>
      <c r="H1715" s="84" t="s">
        <v>1165</v>
      </c>
      <c r="I1715" s="69">
        <v>1</v>
      </c>
      <c r="J1715" s="40" t="s">
        <v>26</v>
      </c>
      <c r="K1715" s="69" t="s">
        <v>1349</v>
      </c>
      <c r="L1715" s="82">
        <v>41277</v>
      </c>
      <c r="M1715" s="45">
        <v>3</v>
      </c>
      <c r="N1715" s="83">
        <v>1260000</v>
      </c>
      <c r="O1715" s="83">
        <v>3780000</v>
      </c>
    </row>
    <row r="1716" spans="1:15" s="25" customFormat="1" ht="60" customHeight="1" x14ac:dyDescent="0.2">
      <c r="A1716" s="40" t="s">
        <v>1158</v>
      </c>
      <c r="B1716" s="39">
        <v>1709</v>
      </c>
      <c r="C1716" s="40" t="s">
        <v>1201</v>
      </c>
      <c r="D1716" s="40" t="s">
        <v>1214</v>
      </c>
      <c r="E1716" s="69" t="s">
        <v>1161</v>
      </c>
      <c r="F1716" s="40" t="s">
        <v>23</v>
      </c>
      <c r="G1716" s="40" t="s">
        <v>351</v>
      </c>
      <c r="H1716" s="84" t="s">
        <v>1165</v>
      </c>
      <c r="I1716" s="69">
        <v>1</v>
      </c>
      <c r="J1716" s="40" t="s">
        <v>26</v>
      </c>
      <c r="K1716" s="69" t="s">
        <v>1349</v>
      </c>
      <c r="L1716" s="82">
        <v>41277</v>
      </c>
      <c r="M1716" s="45">
        <v>3</v>
      </c>
      <c r="N1716" s="83">
        <v>1260000</v>
      </c>
      <c r="O1716" s="83">
        <v>3780000</v>
      </c>
    </row>
    <row r="1717" spans="1:15" s="25" customFormat="1" ht="60" customHeight="1" x14ac:dyDescent="0.2">
      <c r="A1717" s="40" t="s">
        <v>1158</v>
      </c>
      <c r="B1717" s="39">
        <v>1710</v>
      </c>
      <c r="C1717" s="40" t="s">
        <v>1201</v>
      </c>
      <c r="D1717" s="40" t="s">
        <v>1214</v>
      </c>
      <c r="E1717" s="69" t="s">
        <v>1161</v>
      </c>
      <c r="F1717" s="40" t="s">
        <v>23</v>
      </c>
      <c r="G1717" s="40" t="s">
        <v>351</v>
      </c>
      <c r="H1717" s="84" t="s">
        <v>1165</v>
      </c>
      <c r="I1717" s="69">
        <v>1</v>
      </c>
      <c r="J1717" s="40" t="s">
        <v>26</v>
      </c>
      <c r="K1717" s="69" t="s">
        <v>1363</v>
      </c>
      <c r="L1717" s="82">
        <v>41275.5</v>
      </c>
      <c r="M1717" s="45">
        <v>1.5</v>
      </c>
      <c r="N1717" s="83">
        <v>2110000</v>
      </c>
      <c r="O1717" s="83">
        <v>3165000</v>
      </c>
    </row>
    <row r="1718" spans="1:15" s="25" customFormat="1" ht="60" customHeight="1" x14ac:dyDescent="0.2">
      <c r="A1718" s="40" t="s">
        <v>1158</v>
      </c>
      <c r="B1718" s="39">
        <v>1711</v>
      </c>
      <c r="C1718" s="40" t="s">
        <v>1201</v>
      </c>
      <c r="D1718" s="40" t="s">
        <v>1222</v>
      </c>
      <c r="E1718" s="69" t="s">
        <v>1161</v>
      </c>
      <c r="F1718" s="40" t="s">
        <v>23</v>
      </c>
      <c r="G1718" s="40" t="s">
        <v>351</v>
      </c>
      <c r="H1718" s="84" t="s">
        <v>1165</v>
      </c>
      <c r="I1718" s="69">
        <v>1</v>
      </c>
      <c r="J1718" s="40" t="s">
        <v>26</v>
      </c>
      <c r="K1718" s="69" t="s">
        <v>1350</v>
      </c>
      <c r="L1718" s="82">
        <v>41275.5</v>
      </c>
      <c r="M1718" s="45">
        <v>1.5</v>
      </c>
      <c r="N1718" s="83">
        <v>2110000</v>
      </c>
      <c r="O1718" s="83">
        <v>3165000</v>
      </c>
    </row>
    <row r="1719" spans="1:15" s="25" customFormat="1" ht="60" customHeight="1" x14ac:dyDescent="0.2">
      <c r="A1719" s="40" t="s">
        <v>1194</v>
      </c>
      <c r="B1719" s="39">
        <v>1712</v>
      </c>
      <c r="C1719" s="40" t="s">
        <v>1201</v>
      </c>
      <c r="D1719" s="40" t="s">
        <v>1288</v>
      </c>
      <c r="E1719" s="69" t="s">
        <v>1161</v>
      </c>
      <c r="F1719" s="40" t="s">
        <v>23</v>
      </c>
      <c r="G1719" s="40" t="s">
        <v>351</v>
      </c>
      <c r="H1719" s="84" t="s">
        <v>1165</v>
      </c>
      <c r="I1719" s="69">
        <v>1</v>
      </c>
      <c r="J1719" s="40" t="s">
        <v>26</v>
      </c>
      <c r="K1719" s="69" t="s">
        <v>1387</v>
      </c>
      <c r="L1719" s="82">
        <v>41277</v>
      </c>
      <c r="M1719" s="45">
        <v>3</v>
      </c>
      <c r="N1719" s="83">
        <v>1260000</v>
      </c>
      <c r="O1719" s="83">
        <v>3780000</v>
      </c>
    </row>
    <row r="1720" spans="1:15" s="25" customFormat="1" ht="60" customHeight="1" x14ac:dyDescent="0.2">
      <c r="A1720" s="40" t="s">
        <v>1194</v>
      </c>
      <c r="B1720" s="39">
        <v>1713</v>
      </c>
      <c r="C1720" s="40" t="s">
        <v>1201</v>
      </c>
      <c r="D1720" s="40" t="s">
        <v>1288</v>
      </c>
      <c r="E1720" s="69" t="s">
        <v>1161</v>
      </c>
      <c r="F1720" s="40" t="s">
        <v>23</v>
      </c>
      <c r="G1720" s="40" t="s">
        <v>351</v>
      </c>
      <c r="H1720" s="84" t="s">
        <v>1165</v>
      </c>
      <c r="I1720" s="69">
        <v>1</v>
      </c>
      <c r="J1720" s="40" t="s">
        <v>26</v>
      </c>
      <c r="K1720" s="69" t="s">
        <v>1387</v>
      </c>
      <c r="L1720" s="82">
        <v>41277</v>
      </c>
      <c r="M1720" s="45">
        <v>3</v>
      </c>
      <c r="N1720" s="83">
        <v>1260000</v>
      </c>
      <c r="O1720" s="83">
        <v>3780000</v>
      </c>
    </row>
    <row r="1721" spans="1:15" s="25" customFormat="1" ht="60" customHeight="1" x14ac:dyDescent="0.2">
      <c r="A1721" s="40" t="s">
        <v>1194</v>
      </c>
      <c r="B1721" s="39">
        <v>1714</v>
      </c>
      <c r="C1721" s="40" t="s">
        <v>1201</v>
      </c>
      <c r="D1721" s="40" t="s">
        <v>1288</v>
      </c>
      <c r="E1721" s="69" t="s">
        <v>1161</v>
      </c>
      <c r="F1721" s="40" t="s">
        <v>23</v>
      </c>
      <c r="G1721" s="40" t="s">
        <v>351</v>
      </c>
      <c r="H1721" s="84" t="s">
        <v>1165</v>
      </c>
      <c r="I1721" s="69">
        <v>1</v>
      </c>
      <c r="J1721" s="40" t="s">
        <v>26</v>
      </c>
      <c r="K1721" s="69" t="s">
        <v>1387</v>
      </c>
      <c r="L1721" s="82">
        <v>41277</v>
      </c>
      <c r="M1721" s="45">
        <v>3</v>
      </c>
      <c r="N1721" s="83">
        <v>1260000</v>
      </c>
      <c r="O1721" s="83">
        <v>3780000</v>
      </c>
    </row>
    <row r="1722" spans="1:15" s="25" customFormat="1" ht="60" customHeight="1" x14ac:dyDescent="0.2">
      <c r="A1722" s="40" t="s">
        <v>1194</v>
      </c>
      <c r="B1722" s="39">
        <v>1715</v>
      </c>
      <c r="C1722" s="40" t="s">
        <v>1201</v>
      </c>
      <c r="D1722" s="40" t="s">
        <v>1246</v>
      </c>
      <c r="E1722" s="69" t="s">
        <v>1161</v>
      </c>
      <c r="F1722" s="40" t="s">
        <v>23</v>
      </c>
      <c r="G1722" s="40" t="s">
        <v>351</v>
      </c>
      <c r="H1722" s="84" t="s">
        <v>1165</v>
      </c>
      <c r="I1722" s="69">
        <v>1</v>
      </c>
      <c r="J1722" s="40" t="s">
        <v>26</v>
      </c>
      <c r="K1722" s="69" t="s">
        <v>1362</v>
      </c>
      <c r="L1722" s="82">
        <v>41277</v>
      </c>
      <c r="M1722" s="45">
        <v>3</v>
      </c>
      <c r="N1722" s="83">
        <v>2110000</v>
      </c>
      <c r="O1722" s="83">
        <v>6330000</v>
      </c>
    </row>
    <row r="1723" spans="1:15" s="25" customFormat="1" ht="60" customHeight="1" x14ac:dyDescent="0.2">
      <c r="A1723" s="40" t="s">
        <v>1194</v>
      </c>
      <c r="B1723" s="39">
        <v>1716</v>
      </c>
      <c r="C1723" s="40" t="s">
        <v>1312</v>
      </c>
      <c r="D1723" s="40" t="s">
        <v>1313</v>
      </c>
      <c r="E1723" s="69" t="s">
        <v>1161</v>
      </c>
      <c r="F1723" s="40" t="s">
        <v>23</v>
      </c>
      <c r="G1723" s="40" t="s">
        <v>351</v>
      </c>
      <c r="H1723" s="84" t="s">
        <v>1165</v>
      </c>
      <c r="I1723" s="69">
        <v>1</v>
      </c>
      <c r="J1723" s="40" t="s">
        <v>26</v>
      </c>
      <c r="K1723" s="69" t="s">
        <v>1322</v>
      </c>
      <c r="L1723" s="82">
        <v>41277</v>
      </c>
      <c r="M1723" s="45">
        <v>3</v>
      </c>
      <c r="N1723" s="83">
        <v>2110000</v>
      </c>
      <c r="O1723" s="83">
        <v>6330000</v>
      </c>
    </row>
    <row r="1724" spans="1:15" s="25" customFormat="1" ht="60" customHeight="1" x14ac:dyDescent="0.2">
      <c r="A1724" s="40" t="s">
        <v>1158</v>
      </c>
      <c r="B1724" s="39">
        <v>1717</v>
      </c>
      <c r="C1724" s="40" t="s">
        <v>1159</v>
      </c>
      <c r="D1724" s="40" t="s">
        <v>1164</v>
      </c>
      <c r="E1724" s="69" t="s">
        <v>1161</v>
      </c>
      <c r="F1724" s="40" t="s">
        <v>23</v>
      </c>
      <c r="G1724" s="40" t="s">
        <v>351</v>
      </c>
      <c r="H1724" s="84" t="s">
        <v>1165</v>
      </c>
      <c r="I1724" s="69">
        <v>1</v>
      </c>
      <c r="J1724" s="69" t="s">
        <v>1166</v>
      </c>
      <c r="K1724" s="69" t="s">
        <v>1403</v>
      </c>
      <c r="L1724" s="82">
        <v>41281</v>
      </c>
      <c r="M1724" s="45">
        <v>7</v>
      </c>
      <c r="N1724" s="83">
        <v>3880000</v>
      </c>
      <c r="O1724" s="83">
        <v>27160000</v>
      </c>
    </row>
    <row r="1725" spans="1:15" s="25" customFormat="1" ht="60" customHeight="1" x14ac:dyDescent="0.2">
      <c r="A1725" s="40" t="s">
        <v>1158</v>
      </c>
      <c r="B1725" s="39">
        <v>1718</v>
      </c>
      <c r="C1725" s="40" t="s">
        <v>1201</v>
      </c>
      <c r="D1725" s="40" t="s">
        <v>1222</v>
      </c>
      <c r="E1725" s="69" t="s">
        <v>1161</v>
      </c>
      <c r="F1725" s="40" t="s">
        <v>165</v>
      </c>
      <c r="G1725" s="69" t="s">
        <v>1223</v>
      </c>
      <c r="H1725" s="69" t="s">
        <v>1224</v>
      </c>
      <c r="I1725" s="69">
        <v>1</v>
      </c>
      <c r="J1725" s="69" t="s">
        <v>1166</v>
      </c>
      <c r="K1725" s="69" t="s">
        <v>1404</v>
      </c>
      <c r="L1725" s="82">
        <v>41275</v>
      </c>
      <c r="M1725" s="45">
        <v>12</v>
      </c>
      <c r="N1725" s="83">
        <f t="shared" ref="N1725:N1728" si="21">+O1725/M1725</f>
        <v>75000</v>
      </c>
      <c r="O1725" s="83">
        <v>900000</v>
      </c>
    </row>
    <row r="1726" spans="1:15" s="25" customFormat="1" ht="60" customHeight="1" x14ac:dyDescent="0.2">
      <c r="A1726" s="40" t="s">
        <v>1158</v>
      </c>
      <c r="B1726" s="39">
        <v>1719</v>
      </c>
      <c r="C1726" s="40" t="s">
        <v>1159</v>
      </c>
      <c r="D1726" s="40" t="s">
        <v>1212</v>
      </c>
      <c r="E1726" s="46" t="s">
        <v>1161</v>
      </c>
      <c r="F1726" s="40" t="s">
        <v>165</v>
      </c>
      <c r="G1726" s="40" t="s">
        <v>166</v>
      </c>
      <c r="H1726" s="69" t="s">
        <v>1162</v>
      </c>
      <c r="I1726" s="69">
        <v>1</v>
      </c>
      <c r="J1726" s="40" t="s">
        <v>26</v>
      </c>
      <c r="K1726" s="69" t="s">
        <v>1163</v>
      </c>
      <c r="L1726" s="82">
        <v>41275</v>
      </c>
      <c r="M1726" s="45">
        <v>12</v>
      </c>
      <c r="N1726" s="83">
        <f t="shared" si="21"/>
        <v>273441.41666666669</v>
      </c>
      <c r="O1726" s="83">
        <v>3281297</v>
      </c>
    </row>
    <row r="1727" spans="1:15" s="25" customFormat="1" ht="60" customHeight="1" x14ac:dyDescent="0.2">
      <c r="A1727" s="40" t="s">
        <v>1194</v>
      </c>
      <c r="B1727" s="39">
        <v>1720</v>
      </c>
      <c r="C1727" s="40" t="s">
        <v>1159</v>
      </c>
      <c r="D1727" s="40" t="s">
        <v>1195</v>
      </c>
      <c r="E1727" s="69" t="s">
        <v>1161</v>
      </c>
      <c r="F1727" s="40" t="s">
        <v>23</v>
      </c>
      <c r="G1727" s="40" t="s">
        <v>351</v>
      </c>
      <c r="H1727" s="84" t="s">
        <v>1165</v>
      </c>
      <c r="I1727" s="69">
        <v>1</v>
      </c>
      <c r="J1727" s="40" t="s">
        <v>26</v>
      </c>
      <c r="K1727" s="69" t="s">
        <v>1197</v>
      </c>
      <c r="L1727" s="82">
        <v>41278</v>
      </c>
      <c r="M1727" s="45">
        <v>12</v>
      </c>
      <c r="N1727" s="83">
        <f t="shared" si="21"/>
        <v>4652284.833333333</v>
      </c>
      <c r="O1727" s="83">
        <v>55827418</v>
      </c>
    </row>
    <row r="1728" spans="1:15" s="25" customFormat="1" ht="60" customHeight="1" x14ac:dyDescent="0.2">
      <c r="A1728" s="40" t="s">
        <v>1194</v>
      </c>
      <c r="B1728" s="39">
        <v>1721</v>
      </c>
      <c r="C1728" s="40" t="s">
        <v>1201</v>
      </c>
      <c r="D1728" s="68" t="s">
        <v>1246</v>
      </c>
      <c r="E1728" s="46" t="s">
        <v>1161</v>
      </c>
      <c r="F1728" s="40" t="s">
        <v>165</v>
      </c>
      <c r="G1728" s="40" t="s">
        <v>166</v>
      </c>
      <c r="H1728" s="69" t="s">
        <v>1162</v>
      </c>
      <c r="I1728" s="69">
        <v>1</v>
      </c>
      <c r="J1728" s="40" t="s">
        <v>26</v>
      </c>
      <c r="K1728" s="88" t="s">
        <v>1405</v>
      </c>
      <c r="L1728" s="82">
        <v>41280</v>
      </c>
      <c r="M1728" s="45">
        <v>12</v>
      </c>
      <c r="N1728" s="83">
        <f t="shared" si="21"/>
        <v>2796125.8333333335</v>
      </c>
      <c r="O1728" s="83">
        <v>33553510</v>
      </c>
    </row>
    <row r="1729" spans="1:15" s="25" customFormat="1" ht="60" customHeight="1" x14ac:dyDescent="0.2">
      <c r="A1729" s="40" t="s">
        <v>1194</v>
      </c>
      <c r="B1729" s="39">
        <v>1722</v>
      </c>
      <c r="C1729" s="40" t="s">
        <v>1201</v>
      </c>
      <c r="D1729" s="40" t="s">
        <v>1288</v>
      </c>
      <c r="E1729" s="69" t="s">
        <v>1161</v>
      </c>
      <c r="F1729" s="40" t="s">
        <v>23</v>
      </c>
      <c r="G1729" s="40" t="s">
        <v>351</v>
      </c>
      <c r="H1729" s="84" t="s">
        <v>1165</v>
      </c>
      <c r="I1729" s="69">
        <v>1</v>
      </c>
      <c r="J1729" s="40" t="s">
        <v>26</v>
      </c>
      <c r="K1729" s="69" t="s">
        <v>1290</v>
      </c>
      <c r="L1729" s="82">
        <v>41278</v>
      </c>
      <c r="M1729" s="45">
        <v>4</v>
      </c>
      <c r="N1729" s="83">
        <v>3370000</v>
      </c>
      <c r="O1729" s="83">
        <v>13480000</v>
      </c>
    </row>
    <row r="1730" spans="1:15" s="25" customFormat="1" ht="60" customHeight="1" x14ac:dyDescent="0.2">
      <c r="A1730" s="40" t="s">
        <v>1194</v>
      </c>
      <c r="B1730" s="39">
        <v>1723</v>
      </c>
      <c r="C1730" s="40" t="s">
        <v>1312</v>
      </c>
      <c r="D1730" s="40" t="s">
        <v>1313</v>
      </c>
      <c r="E1730" s="69" t="s">
        <v>1161</v>
      </c>
      <c r="F1730" s="40" t="s">
        <v>23</v>
      </c>
      <c r="G1730" s="40" t="s">
        <v>351</v>
      </c>
      <c r="H1730" s="84" t="s">
        <v>1165</v>
      </c>
      <c r="I1730" s="69">
        <v>1</v>
      </c>
      <c r="J1730" s="40" t="s">
        <v>26</v>
      </c>
      <c r="K1730" s="69" t="s">
        <v>1406</v>
      </c>
      <c r="L1730" s="82">
        <v>41277</v>
      </c>
      <c r="M1730" s="45">
        <v>3</v>
      </c>
      <c r="N1730" s="83">
        <v>2110000</v>
      </c>
      <c r="O1730" s="83">
        <v>6330000</v>
      </c>
    </row>
    <row r="1731" spans="1:15" s="25" customFormat="1" ht="60" customHeight="1" x14ac:dyDescent="0.2">
      <c r="A1731" s="40" t="s">
        <v>1194</v>
      </c>
      <c r="B1731" s="39">
        <v>1724</v>
      </c>
      <c r="C1731" s="40" t="s">
        <v>1312</v>
      </c>
      <c r="D1731" s="40" t="s">
        <v>1313</v>
      </c>
      <c r="E1731" s="69" t="s">
        <v>1161</v>
      </c>
      <c r="F1731" s="40" t="s">
        <v>23</v>
      </c>
      <c r="G1731" s="40" t="s">
        <v>351</v>
      </c>
      <c r="H1731" s="84" t="s">
        <v>1165</v>
      </c>
      <c r="I1731" s="69">
        <v>1</v>
      </c>
      <c r="J1731" s="40" t="s">
        <v>26</v>
      </c>
      <c r="K1731" s="69" t="s">
        <v>1322</v>
      </c>
      <c r="L1731" s="82">
        <v>41277</v>
      </c>
      <c r="M1731" s="45">
        <v>3</v>
      </c>
      <c r="N1731" s="83">
        <v>2110000</v>
      </c>
      <c r="O1731" s="83">
        <v>6330000</v>
      </c>
    </row>
    <row r="1732" spans="1:15" s="25" customFormat="1" ht="60" customHeight="1" x14ac:dyDescent="0.2">
      <c r="A1732" s="40" t="s">
        <v>1194</v>
      </c>
      <c r="B1732" s="39">
        <v>1725</v>
      </c>
      <c r="C1732" s="40" t="s">
        <v>1312</v>
      </c>
      <c r="D1732" s="40" t="s">
        <v>1313</v>
      </c>
      <c r="E1732" s="69" t="s">
        <v>1161</v>
      </c>
      <c r="F1732" s="40" t="s">
        <v>31</v>
      </c>
      <c r="G1732" s="40" t="s">
        <v>32</v>
      </c>
      <c r="H1732" s="69" t="s">
        <v>1181</v>
      </c>
      <c r="I1732" s="69">
        <v>1</v>
      </c>
      <c r="J1732" s="40" t="s">
        <v>26</v>
      </c>
      <c r="K1732" s="69" t="s">
        <v>1407</v>
      </c>
      <c r="L1732" s="82">
        <v>41275</v>
      </c>
      <c r="M1732" s="45">
        <v>12</v>
      </c>
      <c r="N1732" s="83">
        <f t="shared" ref="N1732:N1734" si="22">+O1732/M1732</f>
        <v>390333.33333333331</v>
      </c>
      <c r="O1732" s="83">
        <v>4684000</v>
      </c>
    </row>
    <row r="1733" spans="1:15" s="25" customFormat="1" ht="60" customHeight="1" x14ac:dyDescent="0.2">
      <c r="A1733" s="40" t="s">
        <v>1194</v>
      </c>
      <c r="B1733" s="39">
        <v>1726</v>
      </c>
      <c r="C1733" s="40" t="s">
        <v>1201</v>
      </c>
      <c r="D1733" s="40" t="s">
        <v>1288</v>
      </c>
      <c r="E1733" s="69" t="s">
        <v>1161</v>
      </c>
      <c r="F1733" s="40" t="s">
        <v>31</v>
      </c>
      <c r="G1733" s="40" t="s">
        <v>454</v>
      </c>
      <c r="H1733" s="40" t="s">
        <v>69</v>
      </c>
      <c r="I1733" s="69">
        <v>1</v>
      </c>
      <c r="J1733" s="40" t="s">
        <v>26</v>
      </c>
      <c r="K1733" s="69" t="s">
        <v>1393</v>
      </c>
      <c r="L1733" s="82">
        <v>41285.5</v>
      </c>
      <c r="M1733" s="45">
        <v>12</v>
      </c>
      <c r="N1733" s="83">
        <f t="shared" si="22"/>
        <v>688051.66666666663</v>
      </c>
      <c r="O1733" s="97">
        <v>8256620</v>
      </c>
    </row>
    <row r="1734" spans="1:15" s="25" customFormat="1" ht="60" customHeight="1" x14ac:dyDescent="0.2">
      <c r="A1734" s="40" t="s">
        <v>1194</v>
      </c>
      <c r="B1734" s="39">
        <v>1727</v>
      </c>
      <c r="C1734" s="40" t="s">
        <v>1201</v>
      </c>
      <c r="D1734" s="40" t="s">
        <v>1246</v>
      </c>
      <c r="E1734" s="69" t="s">
        <v>1161</v>
      </c>
      <c r="F1734" s="40" t="s">
        <v>23</v>
      </c>
      <c r="G1734" s="40" t="s">
        <v>351</v>
      </c>
      <c r="H1734" s="84" t="s">
        <v>1165</v>
      </c>
      <c r="I1734" s="69">
        <v>1</v>
      </c>
      <c r="J1734" s="40" t="s">
        <v>26</v>
      </c>
      <c r="K1734" s="69" t="s">
        <v>1216</v>
      </c>
      <c r="L1734" s="82">
        <v>41276</v>
      </c>
      <c r="M1734" s="45">
        <v>12</v>
      </c>
      <c r="N1734" s="83">
        <f t="shared" si="22"/>
        <v>5111788.416666667</v>
      </c>
      <c r="O1734" s="92">
        <v>61341461</v>
      </c>
    </row>
    <row r="1735" spans="1:15" s="25" customFormat="1" ht="60" customHeight="1" x14ac:dyDescent="0.2">
      <c r="A1735" s="40" t="s">
        <v>1194</v>
      </c>
      <c r="B1735" s="39">
        <v>1728</v>
      </c>
      <c r="C1735" s="40" t="s">
        <v>1201</v>
      </c>
      <c r="D1735" s="40" t="s">
        <v>1288</v>
      </c>
      <c r="E1735" s="69" t="s">
        <v>1161</v>
      </c>
      <c r="F1735" s="40" t="s">
        <v>23</v>
      </c>
      <c r="G1735" s="40" t="s">
        <v>351</v>
      </c>
      <c r="H1735" s="84" t="s">
        <v>1165</v>
      </c>
      <c r="I1735" s="69">
        <v>1</v>
      </c>
      <c r="J1735" s="40" t="s">
        <v>26</v>
      </c>
      <c r="K1735" s="69" t="s">
        <v>1290</v>
      </c>
      <c r="L1735" s="82">
        <v>41278</v>
      </c>
      <c r="M1735" s="45">
        <v>5.2748919881305598</v>
      </c>
      <c r="N1735" s="83">
        <v>3370000</v>
      </c>
      <c r="O1735" s="83">
        <v>17776386</v>
      </c>
    </row>
    <row r="1736" spans="1:15" s="25" customFormat="1" ht="60" customHeight="1" x14ac:dyDescent="0.2">
      <c r="A1736" s="40" t="s">
        <v>1158</v>
      </c>
      <c r="B1736" s="39">
        <v>1729</v>
      </c>
      <c r="C1736" s="40" t="s">
        <v>1201</v>
      </c>
      <c r="D1736" s="40" t="s">
        <v>1214</v>
      </c>
      <c r="E1736" s="69" t="s">
        <v>1161</v>
      </c>
      <c r="F1736" s="40" t="s">
        <v>23</v>
      </c>
      <c r="G1736" s="40" t="s">
        <v>351</v>
      </c>
      <c r="H1736" s="84" t="s">
        <v>1165</v>
      </c>
      <c r="I1736" s="69">
        <v>1</v>
      </c>
      <c r="J1736" s="40" t="s">
        <v>26</v>
      </c>
      <c r="K1736" s="69" t="s">
        <v>1408</v>
      </c>
      <c r="L1736" s="82">
        <v>41278</v>
      </c>
      <c r="M1736" s="45">
        <v>12</v>
      </c>
      <c r="N1736" s="83">
        <f t="shared" ref="N1736:N1739" si="23">+O1736/M1736</f>
        <v>1131034.6666666667</v>
      </c>
      <c r="O1736" s="83">
        <v>13572416</v>
      </c>
    </row>
    <row r="1737" spans="1:15" s="25" customFormat="1" ht="60" customHeight="1" x14ac:dyDescent="0.2">
      <c r="A1737" s="40" t="s">
        <v>1158</v>
      </c>
      <c r="B1737" s="39">
        <v>1730</v>
      </c>
      <c r="C1737" s="40" t="s">
        <v>1201</v>
      </c>
      <c r="D1737" s="40" t="s">
        <v>1222</v>
      </c>
      <c r="E1737" s="69" t="s">
        <v>1161</v>
      </c>
      <c r="F1737" s="40" t="s">
        <v>23</v>
      </c>
      <c r="G1737" s="40" t="s">
        <v>351</v>
      </c>
      <c r="H1737" s="84" t="s">
        <v>1165</v>
      </c>
      <c r="I1737" s="69">
        <v>1</v>
      </c>
      <c r="J1737" s="40" t="s">
        <v>26</v>
      </c>
      <c r="K1737" s="69" t="s">
        <v>1230</v>
      </c>
      <c r="L1737" s="82">
        <v>41278</v>
      </c>
      <c r="M1737" s="45">
        <v>12</v>
      </c>
      <c r="N1737" s="83">
        <f t="shared" si="23"/>
        <v>1479207.25</v>
      </c>
      <c r="O1737" s="83">
        <v>17750487</v>
      </c>
    </row>
    <row r="1738" spans="1:15" s="25" customFormat="1" ht="60" customHeight="1" x14ac:dyDescent="0.2">
      <c r="A1738" s="40" t="s">
        <v>1158</v>
      </c>
      <c r="B1738" s="39">
        <v>1731</v>
      </c>
      <c r="C1738" s="40" t="s">
        <v>1159</v>
      </c>
      <c r="D1738" s="40" t="s">
        <v>1185</v>
      </c>
      <c r="E1738" s="69" t="s">
        <v>1161</v>
      </c>
      <c r="F1738" s="40" t="s">
        <v>31</v>
      </c>
      <c r="G1738" s="40" t="s">
        <v>32</v>
      </c>
      <c r="H1738" s="69" t="s">
        <v>1181</v>
      </c>
      <c r="I1738" s="69">
        <v>1</v>
      </c>
      <c r="J1738" s="40" t="s">
        <v>26</v>
      </c>
      <c r="K1738" s="69" t="s">
        <v>1182</v>
      </c>
      <c r="L1738" s="82">
        <v>41275</v>
      </c>
      <c r="M1738" s="45">
        <v>12</v>
      </c>
      <c r="N1738" s="83">
        <f t="shared" si="23"/>
        <v>744866.66666666663</v>
      </c>
      <c r="O1738" s="83">
        <v>8938400</v>
      </c>
    </row>
    <row r="1739" spans="1:15" s="25" customFormat="1" ht="60" customHeight="1" x14ac:dyDescent="0.2">
      <c r="A1739" s="40" t="s">
        <v>1158</v>
      </c>
      <c r="B1739" s="39">
        <v>1732</v>
      </c>
      <c r="C1739" s="40" t="s">
        <v>1159</v>
      </c>
      <c r="D1739" s="40" t="s">
        <v>1168</v>
      </c>
      <c r="E1739" s="46" t="s">
        <v>1161</v>
      </c>
      <c r="F1739" s="40" t="s">
        <v>165</v>
      </c>
      <c r="G1739" s="40" t="s">
        <v>166</v>
      </c>
      <c r="H1739" s="69" t="s">
        <v>1162</v>
      </c>
      <c r="I1739" s="69">
        <v>1</v>
      </c>
      <c r="J1739" s="40" t="s">
        <v>26</v>
      </c>
      <c r="K1739" s="69" t="s">
        <v>1409</v>
      </c>
      <c r="L1739" s="82">
        <v>41277</v>
      </c>
      <c r="M1739" s="45">
        <v>12</v>
      </c>
      <c r="N1739" s="83">
        <f t="shared" si="23"/>
        <v>14934673</v>
      </c>
      <c r="O1739" s="100">
        <v>179216076</v>
      </c>
    </row>
    <row r="1740" spans="1:15" s="25" customFormat="1" ht="60" customHeight="1" x14ac:dyDescent="0.2">
      <c r="A1740" s="40" t="s">
        <v>1158</v>
      </c>
      <c r="B1740" s="39">
        <v>1733</v>
      </c>
      <c r="C1740" s="40" t="s">
        <v>1201</v>
      </c>
      <c r="D1740" s="40" t="s">
        <v>1214</v>
      </c>
      <c r="E1740" s="69" t="s">
        <v>1161</v>
      </c>
      <c r="F1740" s="40" t="s">
        <v>31</v>
      </c>
      <c r="G1740" s="40" t="s">
        <v>32</v>
      </c>
      <c r="H1740" s="69" t="s">
        <v>1181</v>
      </c>
      <c r="I1740" s="69">
        <v>1</v>
      </c>
      <c r="J1740" s="40" t="s">
        <v>26</v>
      </c>
      <c r="K1740" s="46" t="s">
        <v>1378</v>
      </c>
      <c r="L1740" s="82">
        <v>41275</v>
      </c>
      <c r="M1740" s="45">
        <v>1</v>
      </c>
      <c r="N1740" s="83">
        <v>3798518</v>
      </c>
      <c r="O1740" s="83">
        <v>3798518</v>
      </c>
    </row>
    <row r="1741" spans="1:15" s="25" customFormat="1" ht="60" customHeight="1" x14ac:dyDescent="0.2">
      <c r="A1741" s="40" t="s">
        <v>1158</v>
      </c>
      <c r="B1741" s="39">
        <v>1734</v>
      </c>
      <c r="C1741" s="40" t="s">
        <v>1201</v>
      </c>
      <c r="D1741" s="40" t="s">
        <v>1214</v>
      </c>
      <c r="E1741" s="69" t="s">
        <v>1161</v>
      </c>
      <c r="F1741" s="40" t="s">
        <v>31</v>
      </c>
      <c r="G1741" s="40" t="s">
        <v>32</v>
      </c>
      <c r="H1741" s="69" t="s">
        <v>1181</v>
      </c>
      <c r="I1741" s="69">
        <v>1</v>
      </c>
      <c r="J1741" s="40" t="s">
        <v>26</v>
      </c>
      <c r="K1741" s="46" t="s">
        <v>1378</v>
      </c>
      <c r="L1741" s="82">
        <v>41275</v>
      </c>
      <c r="M1741" s="45">
        <v>1</v>
      </c>
      <c r="N1741" s="83">
        <v>9372243</v>
      </c>
      <c r="O1741" s="83">
        <v>9372243</v>
      </c>
    </row>
    <row r="1742" spans="1:15" s="25" customFormat="1" ht="60" customHeight="1" x14ac:dyDescent="0.2">
      <c r="A1742" s="40" t="s">
        <v>1158</v>
      </c>
      <c r="B1742" s="39">
        <v>1735</v>
      </c>
      <c r="C1742" s="40" t="s">
        <v>1201</v>
      </c>
      <c r="D1742" s="40" t="s">
        <v>1214</v>
      </c>
      <c r="E1742" s="69" t="s">
        <v>1161</v>
      </c>
      <c r="F1742" s="40" t="s">
        <v>23</v>
      </c>
      <c r="G1742" s="40" t="s">
        <v>351</v>
      </c>
      <c r="H1742" s="84" t="s">
        <v>1165</v>
      </c>
      <c r="I1742" s="69">
        <v>1</v>
      </c>
      <c r="J1742" s="40" t="s">
        <v>26</v>
      </c>
      <c r="K1742" s="69" t="s">
        <v>1410</v>
      </c>
      <c r="L1742" s="82">
        <v>41278</v>
      </c>
      <c r="M1742" s="45">
        <v>4</v>
      </c>
      <c r="N1742" s="83">
        <v>2680000</v>
      </c>
      <c r="O1742" s="83">
        <v>10720000</v>
      </c>
    </row>
    <row r="1743" spans="1:15" s="25" customFormat="1" ht="60" customHeight="1" x14ac:dyDescent="0.2">
      <c r="A1743" s="40" t="s">
        <v>1158</v>
      </c>
      <c r="B1743" s="39">
        <v>1736</v>
      </c>
      <c r="C1743" s="40" t="s">
        <v>1201</v>
      </c>
      <c r="D1743" s="40" t="s">
        <v>1202</v>
      </c>
      <c r="E1743" s="69" t="s">
        <v>1161</v>
      </c>
      <c r="F1743" s="40" t="s">
        <v>23</v>
      </c>
      <c r="G1743" s="40" t="s">
        <v>351</v>
      </c>
      <c r="H1743" s="84" t="s">
        <v>1165</v>
      </c>
      <c r="I1743" s="69">
        <v>1</v>
      </c>
      <c r="J1743" s="40" t="s">
        <v>26</v>
      </c>
      <c r="K1743" s="69" t="s">
        <v>1411</v>
      </c>
      <c r="L1743" s="82">
        <v>41278</v>
      </c>
      <c r="M1743" s="45">
        <v>4</v>
      </c>
      <c r="N1743" s="83">
        <v>2990000</v>
      </c>
      <c r="O1743" s="83">
        <v>11960000</v>
      </c>
    </row>
    <row r="1744" spans="1:15" s="25" customFormat="1" ht="60" customHeight="1" x14ac:dyDescent="0.2">
      <c r="A1744" s="40" t="s">
        <v>1158</v>
      </c>
      <c r="B1744" s="39">
        <v>1737</v>
      </c>
      <c r="C1744" s="40" t="s">
        <v>1201</v>
      </c>
      <c r="D1744" s="40" t="s">
        <v>1202</v>
      </c>
      <c r="E1744" s="69" t="s">
        <v>1161</v>
      </c>
      <c r="F1744" s="40" t="s">
        <v>23</v>
      </c>
      <c r="G1744" s="40" t="s">
        <v>351</v>
      </c>
      <c r="H1744" s="84" t="s">
        <v>1165</v>
      </c>
      <c r="I1744" s="69">
        <v>1</v>
      </c>
      <c r="J1744" s="40" t="s">
        <v>26</v>
      </c>
      <c r="K1744" s="69" t="s">
        <v>1412</v>
      </c>
      <c r="L1744" s="82">
        <v>41278</v>
      </c>
      <c r="M1744" s="45">
        <v>4</v>
      </c>
      <c r="N1744" s="83">
        <v>2990000</v>
      </c>
      <c r="O1744" s="83">
        <v>11960000</v>
      </c>
    </row>
    <row r="1745" spans="1:15" s="25" customFormat="1" ht="60" customHeight="1" x14ac:dyDescent="0.2">
      <c r="A1745" s="40" t="s">
        <v>1158</v>
      </c>
      <c r="B1745" s="39">
        <v>1738</v>
      </c>
      <c r="C1745" s="40" t="s">
        <v>1159</v>
      </c>
      <c r="D1745" s="40" t="s">
        <v>1168</v>
      </c>
      <c r="E1745" s="69" t="s">
        <v>1161</v>
      </c>
      <c r="F1745" s="40" t="s">
        <v>23</v>
      </c>
      <c r="G1745" s="40" t="s">
        <v>351</v>
      </c>
      <c r="H1745" s="84" t="s">
        <v>1165</v>
      </c>
      <c r="I1745" s="69">
        <v>1</v>
      </c>
      <c r="J1745" s="40" t="s">
        <v>26</v>
      </c>
      <c r="K1745" s="69" t="s">
        <v>1413</v>
      </c>
      <c r="L1745" s="82">
        <v>41278</v>
      </c>
      <c r="M1745" s="45">
        <v>4</v>
      </c>
      <c r="N1745" s="83">
        <v>3880000</v>
      </c>
      <c r="O1745" s="83">
        <v>15520000</v>
      </c>
    </row>
    <row r="1746" spans="1:15" s="25" customFormat="1" ht="60" customHeight="1" x14ac:dyDescent="0.2">
      <c r="A1746" s="40" t="s">
        <v>1158</v>
      </c>
      <c r="B1746" s="39">
        <v>1739</v>
      </c>
      <c r="C1746" s="40" t="s">
        <v>1159</v>
      </c>
      <c r="D1746" s="40" t="s">
        <v>1168</v>
      </c>
      <c r="E1746" s="69" t="s">
        <v>1161</v>
      </c>
      <c r="F1746" s="40" t="s">
        <v>23</v>
      </c>
      <c r="G1746" s="40" t="s">
        <v>351</v>
      </c>
      <c r="H1746" s="84" t="s">
        <v>1165</v>
      </c>
      <c r="I1746" s="69">
        <v>1</v>
      </c>
      <c r="J1746" s="40" t="s">
        <v>26</v>
      </c>
      <c r="K1746" s="69" t="s">
        <v>1414</v>
      </c>
      <c r="L1746" s="82">
        <v>41278</v>
      </c>
      <c r="M1746" s="45">
        <v>5.5183673469387804</v>
      </c>
      <c r="N1746" s="83">
        <v>4900000</v>
      </c>
      <c r="O1746" s="83">
        <v>27040000</v>
      </c>
    </row>
    <row r="1747" spans="1:15" s="25" customFormat="1" ht="60" customHeight="1" x14ac:dyDescent="0.2">
      <c r="A1747" s="40" t="s">
        <v>1158</v>
      </c>
      <c r="B1747" s="39">
        <v>1740</v>
      </c>
      <c r="C1747" s="40" t="s">
        <v>1159</v>
      </c>
      <c r="D1747" s="40" t="s">
        <v>1168</v>
      </c>
      <c r="E1747" s="69" t="s">
        <v>1161</v>
      </c>
      <c r="F1747" s="40" t="s">
        <v>23</v>
      </c>
      <c r="G1747" s="40" t="s">
        <v>351</v>
      </c>
      <c r="H1747" s="84" t="s">
        <v>1165</v>
      </c>
      <c r="I1747" s="69">
        <v>1</v>
      </c>
      <c r="J1747" s="40" t="s">
        <v>26</v>
      </c>
      <c r="K1747" s="69" t="s">
        <v>1415</v>
      </c>
      <c r="L1747" s="82">
        <v>41278</v>
      </c>
      <c r="M1747" s="45">
        <v>4</v>
      </c>
      <c r="N1747" s="83">
        <v>3880000</v>
      </c>
      <c r="O1747" s="83">
        <v>15520000</v>
      </c>
    </row>
    <row r="1748" spans="1:15" s="25" customFormat="1" ht="60" customHeight="1" x14ac:dyDescent="0.2">
      <c r="A1748" s="40" t="s">
        <v>1158</v>
      </c>
      <c r="B1748" s="39">
        <v>1741</v>
      </c>
      <c r="C1748" s="40" t="s">
        <v>1201</v>
      </c>
      <c r="D1748" s="40" t="s">
        <v>1202</v>
      </c>
      <c r="E1748" s="69" t="s">
        <v>1161</v>
      </c>
      <c r="F1748" s="40" t="s">
        <v>23</v>
      </c>
      <c r="G1748" s="40" t="s">
        <v>351</v>
      </c>
      <c r="H1748" s="84" t="s">
        <v>1165</v>
      </c>
      <c r="I1748" s="69">
        <v>1</v>
      </c>
      <c r="J1748" s="40" t="s">
        <v>26</v>
      </c>
      <c r="K1748" s="69" t="s">
        <v>1416</v>
      </c>
      <c r="L1748" s="82">
        <v>41278</v>
      </c>
      <c r="M1748" s="45">
        <v>4</v>
      </c>
      <c r="N1748" s="83">
        <v>4900000</v>
      </c>
      <c r="O1748" s="83">
        <v>19600000</v>
      </c>
    </row>
    <row r="1749" spans="1:15" s="25" customFormat="1" ht="60" customHeight="1" x14ac:dyDescent="0.2">
      <c r="A1749" s="40" t="s">
        <v>1295</v>
      </c>
      <c r="B1749" s="39">
        <v>1742</v>
      </c>
      <c r="C1749" s="40" t="s">
        <v>1296</v>
      </c>
      <c r="D1749" s="40" t="s">
        <v>1297</v>
      </c>
      <c r="E1749" s="69" t="s">
        <v>1161</v>
      </c>
      <c r="F1749" s="40" t="s">
        <v>23</v>
      </c>
      <c r="G1749" s="40" t="s">
        <v>351</v>
      </c>
      <c r="H1749" s="84" t="s">
        <v>1165</v>
      </c>
      <c r="I1749" s="69">
        <v>1</v>
      </c>
      <c r="J1749" s="40" t="s">
        <v>26</v>
      </c>
      <c r="K1749" s="69" t="s">
        <v>1417</v>
      </c>
      <c r="L1749" s="82">
        <v>41278</v>
      </c>
      <c r="M1749" s="45">
        <v>4</v>
      </c>
      <c r="N1749" s="83">
        <v>3880000</v>
      </c>
      <c r="O1749" s="83">
        <v>15520000</v>
      </c>
    </row>
    <row r="1750" spans="1:15" s="25" customFormat="1" ht="60" customHeight="1" x14ac:dyDescent="0.2">
      <c r="A1750" s="40" t="s">
        <v>1295</v>
      </c>
      <c r="B1750" s="39">
        <v>1743</v>
      </c>
      <c r="C1750" s="40" t="s">
        <v>1296</v>
      </c>
      <c r="D1750" s="40" t="s">
        <v>1297</v>
      </c>
      <c r="E1750" s="69" t="s">
        <v>1161</v>
      </c>
      <c r="F1750" s="40" t="s">
        <v>23</v>
      </c>
      <c r="G1750" s="40" t="s">
        <v>351</v>
      </c>
      <c r="H1750" s="84" t="s">
        <v>1165</v>
      </c>
      <c r="I1750" s="69">
        <v>1</v>
      </c>
      <c r="J1750" s="40" t="s">
        <v>26</v>
      </c>
      <c r="K1750" s="69" t="s">
        <v>1418</v>
      </c>
      <c r="L1750" s="82">
        <v>41278</v>
      </c>
      <c r="M1750" s="45">
        <v>4.2559241706161099</v>
      </c>
      <c r="N1750" s="83">
        <v>2110000</v>
      </c>
      <c r="O1750" s="83">
        <v>8980000</v>
      </c>
    </row>
    <row r="1751" spans="1:15" x14ac:dyDescent="0.25">
      <c r="A1751" s="21"/>
      <c r="B1751" s="22"/>
      <c r="C1751" s="21"/>
      <c r="D1751" s="21"/>
      <c r="E1751" s="21"/>
      <c r="F1751" s="21"/>
      <c r="G1751" s="21"/>
      <c r="H1751" s="21"/>
      <c r="I1751" s="21"/>
      <c r="J1751" s="21"/>
      <c r="K1751" s="21"/>
      <c r="L1751" s="21"/>
      <c r="M1751" s="21"/>
      <c r="N1751" s="21"/>
      <c r="O1751" s="23">
        <f>SUM(O8:O1750)</f>
        <v>73023016878.984802</v>
      </c>
    </row>
  </sheetData>
  <autoFilter ref="A7:O1751" xr:uid="{00000000-0009-0000-0000-000001000000}"/>
  <mergeCells count="1">
    <mergeCell ref="A5:N5"/>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2</vt:i4>
      </vt:variant>
    </vt:vector>
  </HeadingPairs>
  <TitlesOfParts>
    <vt:vector size="2" baseType="lpstr">
      <vt:lpstr>TABLA RESUMEN</vt:lpstr>
      <vt:lpstr>INVERSIÓN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CAMILO.GUTIERREZ</dc:creator>
  <cp:lastModifiedBy>MARCELA.REYES</cp:lastModifiedBy>
  <dcterms:created xsi:type="dcterms:W3CDTF">2013-11-06T20:10:23Z</dcterms:created>
  <dcterms:modified xsi:type="dcterms:W3CDTF">2019-03-07T15:00:56Z</dcterms:modified>
</cp:coreProperties>
</file>