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B0F5AAF-9211-4B5B-A441-9F89653B7944}" xr6:coauthVersionLast="47" xr6:coauthVersionMax="47" xr10:uidLastSave="{00000000-0000-0000-0000-000000000000}"/>
  <bookViews>
    <workbookView xWindow="-120" yWindow="-120" windowWidth="29040" windowHeight="15840" firstSheet="9" activeTab="9" xr2:uid="{00000000-000D-0000-FFFF-FFFF00000000}"/>
  </bookViews>
  <sheets>
    <sheet name="Abril" sheetId="1" state="hidden" r:id="rId1"/>
    <sheet name="Mayo" sheetId="2" state="hidden" r:id="rId2"/>
    <sheet name="Junio" sheetId="3" state="hidden" r:id="rId3"/>
    <sheet name="Julio" sheetId="4" state="hidden" r:id="rId4"/>
    <sheet name="Agosto" sheetId="5" state="hidden" r:id="rId5"/>
    <sheet name="Septiembre" sheetId="6" state="hidden" r:id="rId6"/>
    <sheet name="Octubre" sheetId="7" state="hidden" r:id="rId7"/>
    <sheet name="Noviembre" sheetId="8" state="hidden" r:id="rId8"/>
    <sheet name="Diciembre" sheetId="9" state="hidden" r:id="rId9"/>
    <sheet name="Enero" sheetId="11" r:id="rId10"/>
  </sheets>
  <definedNames>
    <definedName name="_xlnm._FilterDatabase" localSheetId="0" hidden="1">Abril!$A$1:$O$131</definedName>
    <definedName name="_xlnm._FilterDatabase" localSheetId="4" hidden="1">Agosto!$A$1:$Q$129</definedName>
    <definedName name="_xlnm._FilterDatabase" localSheetId="8" hidden="1">Diciembre!$A$1:$Q$129</definedName>
    <definedName name="_xlnm._FilterDatabase" localSheetId="9" hidden="1">Enero!$A$1:$Q$129</definedName>
    <definedName name="_xlnm._FilterDatabase" localSheetId="3" hidden="1">Julio!$A$1:$Q$129</definedName>
    <definedName name="_xlnm._FilterDatabase" localSheetId="2" hidden="1">Junio!$A$1:$O$132</definedName>
    <definedName name="_xlnm._FilterDatabase" localSheetId="1" hidden="1">Mayo!$A$1:$O$131</definedName>
    <definedName name="_xlnm._FilterDatabase" localSheetId="7" hidden="1">Noviembre!$A$1:$Q$127</definedName>
    <definedName name="_xlnm._FilterDatabase" localSheetId="6" hidden="1">Octubre!$A$1:$Q$128</definedName>
    <definedName name="_xlnm._FilterDatabase" localSheetId="5" hidden="1">Septiembre!$A$1:$Q$128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1" l="1"/>
  <c r="G122" i="11"/>
  <c r="G118" i="11"/>
  <c r="G114" i="11"/>
  <c r="G110" i="11"/>
  <c r="G106" i="11"/>
  <c r="G102" i="11"/>
  <c r="G98" i="11"/>
  <c r="G94" i="11"/>
  <c r="G90" i="11"/>
  <c r="G82" i="11"/>
  <c r="G74" i="11"/>
  <c r="G66" i="11"/>
  <c r="G58" i="11"/>
  <c r="G50" i="11"/>
  <c r="G42" i="11"/>
  <c r="G34" i="11"/>
  <c r="G30" i="11"/>
  <c r="G22" i="11"/>
  <c r="G18" i="11"/>
  <c r="G14" i="11"/>
  <c r="G6" i="11"/>
  <c r="G125" i="11"/>
  <c r="G127" i="11"/>
  <c r="G129" i="11"/>
  <c r="G128" i="11"/>
  <c r="G124" i="11"/>
  <c r="G123" i="11"/>
  <c r="G121" i="11"/>
  <c r="G120" i="11"/>
  <c r="G119" i="11"/>
  <c r="G117" i="11"/>
  <c r="G116" i="11"/>
  <c r="G115" i="11"/>
  <c r="G86" i="11"/>
  <c r="G84" i="11"/>
  <c r="G80" i="11"/>
  <c r="G78" i="11"/>
  <c r="G76" i="11"/>
  <c r="G72" i="11"/>
  <c r="G70" i="11"/>
  <c r="G68" i="11"/>
  <c r="G64" i="11"/>
  <c r="G62" i="11"/>
  <c r="G60" i="11"/>
  <c r="G56" i="11"/>
  <c r="G54" i="11"/>
  <c r="G52" i="11"/>
  <c r="G48" i="11"/>
  <c r="G46" i="11"/>
  <c r="G44" i="11"/>
  <c r="G40" i="11"/>
  <c r="G38" i="11"/>
  <c r="G36" i="11"/>
  <c r="G33" i="11"/>
  <c r="G32" i="11"/>
  <c r="G29" i="11"/>
  <c r="G28" i="11"/>
  <c r="G26" i="11"/>
  <c r="G25" i="11"/>
  <c r="G24" i="11"/>
  <c r="G21" i="11"/>
  <c r="G20" i="11"/>
  <c r="G17" i="11"/>
  <c r="G16" i="11"/>
  <c r="G13" i="11"/>
  <c r="G12" i="11"/>
  <c r="G10" i="11"/>
  <c r="G9" i="11"/>
  <c r="G8" i="11"/>
  <c r="G5" i="11"/>
  <c r="G4" i="11"/>
  <c r="G113" i="11"/>
  <c r="G112" i="11"/>
  <c r="G111" i="11"/>
  <c r="G109" i="11"/>
  <c r="G108" i="11"/>
  <c r="G107" i="11"/>
  <c r="G105" i="11"/>
  <c r="G104" i="11"/>
  <c r="G103" i="11"/>
  <c r="G101" i="11"/>
  <c r="G100" i="11"/>
  <c r="G99" i="11"/>
  <c r="G97" i="11"/>
  <c r="G96" i="11"/>
  <c r="G95" i="11"/>
  <c r="G93" i="11"/>
  <c r="G92" i="11"/>
  <c r="G91" i="11"/>
  <c r="G89" i="11"/>
  <c r="G88" i="11"/>
  <c r="G87" i="11"/>
  <c r="G85" i="11"/>
  <c r="G83" i="11"/>
  <c r="G81" i="11"/>
  <c r="G79" i="11"/>
  <c r="G77" i="11"/>
  <c r="G75" i="11"/>
  <c r="G73" i="11"/>
  <c r="G71" i="11"/>
  <c r="G69" i="11"/>
  <c r="G67" i="11"/>
  <c r="G65" i="11"/>
  <c r="G63" i="11"/>
  <c r="G61" i="11"/>
  <c r="G59" i="11"/>
  <c r="G57" i="11"/>
  <c r="G55" i="11"/>
  <c r="G53" i="11"/>
  <c r="G51" i="11"/>
  <c r="G49" i="11"/>
  <c r="G47" i="11"/>
  <c r="G45" i="11"/>
  <c r="G43" i="11"/>
  <c r="G41" i="11"/>
  <c r="G39" i="11"/>
  <c r="G37" i="11"/>
  <c r="G35" i="11"/>
  <c r="G31" i="11"/>
  <c r="G27" i="11"/>
  <c r="G23" i="11"/>
  <c r="G19" i="11"/>
  <c r="G15" i="11"/>
  <c r="G11" i="11"/>
  <c r="G7" i="11"/>
  <c r="G3" i="11"/>
  <c r="G2" i="11" l="1"/>
  <c r="G33" i="9"/>
  <c r="G45" i="9"/>
  <c r="G73" i="9"/>
  <c r="G7" i="8"/>
  <c r="G105" i="8"/>
  <c r="G129" i="9"/>
  <c r="G125" i="9"/>
  <c r="G121" i="9"/>
  <c r="G117" i="9"/>
  <c r="G99" i="9"/>
  <c r="G91" i="9"/>
  <c r="G89" i="9"/>
  <c r="G81" i="9"/>
  <c r="G59" i="9"/>
  <c r="G50" i="9"/>
  <c r="G47" i="9"/>
  <c r="G46" i="9"/>
  <c r="G32" i="9"/>
  <c r="G25" i="9"/>
  <c r="G14" i="9"/>
  <c r="G10" i="9"/>
  <c r="G126" i="8"/>
  <c r="G123" i="8"/>
  <c r="G101" i="8"/>
  <c r="G85" i="8"/>
  <c r="G81" i="8"/>
  <c r="G79" i="8"/>
  <c r="G77" i="8"/>
  <c r="G76" i="8"/>
  <c r="G74" i="8"/>
  <c r="G72" i="8"/>
  <c r="G70" i="8"/>
  <c r="G28" i="8"/>
  <c r="G26" i="8"/>
  <c r="G24" i="8"/>
  <c r="G20" i="8"/>
  <c r="G18" i="8"/>
  <c r="G16" i="8"/>
  <c r="G15" i="8"/>
  <c r="G13" i="8"/>
  <c r="G11" i="8"/>
  <c r="G9" i="8"/>
  <c r="G51" i="9" l="1"/>
  <c r="G36" i="9"/>
  <c r="G40" i="9"/>
  <c r="G49" i="9"/>
  <c r="G31" i="9"/>
  <c r="G35" i="9"/>
  <c r="G127" i="9"/>
  <c r="G55" i="9"/>
  <c r="G98" i="9"/>
  <c r="G110" i="9"/>
  <c r="G92" i="9"/>
  <c r="G96" i="9"/>
  <c r="G112" i="9"/>
  <c r="G120" i="9"/>
  <c r="G8" i="9"/>
  <c r="G56" i="9"/>
  <c r="G128" i="9"/>
  <c r="G22" i="9"/>
  <c r="G74" i="9"/>
  <c r="G11" i="9"/>
  <c r="G67" i="9"/>
  <c r="G36" i="8"/>
  <c r="G38" i="8"/>
  <c r="G40" i="8"/>
  <c r="G42" i="8"/>
  <c r="G59" i="8"/>
  <c r="G61" i="8"/>
  <c r="G63" i="8"/>
  <c r="G68" i="8"/>
  <c r="G30" i="8"/>
  <c r="G32" i="8"/>
  <c r="G50" i="8"/>
  <c r="G58" i="8"/>
  <c r="G66" i="8"/>
  <c r="G122" i="8"/>
  <c r="G89" i="8"/>
  <c r="G106" i="8"/>
  <c r="G108" i="8"/>
  <c r="G110" i="8"/>
  <c r="G119" i="8"/>
  <c r="G51" i="8"/>
  <c r="G125" i="8"/>
  <c r="G127" i="8"/>
  <c r="G57" i="8"/>
  <c r="G22" i="8"/>
  <c r="G4" i="8"/>
  <c r="G6" i="8"/>
  <c r="G17" i="8"/>
  <c r="G21" i="8"/>
  <c r="G33" i="8"/>
  <c r="G35" i="8"/>
  <c r="G43" i="8"/>
  <c r="G45" i="8"/>
  <c r="G47" i="8"/>
  <c r="G49" i="8"/>
  <c r="G64" i="8"/>
  <c r="G84" i="8"/>
  <c r="G86" i="8"/>
  <c r="G118" i="8"/>
  <c r="G120" i="8"/>
  <c r="G117" i="8"/>
  <c r="G91" i="8"/>
  <c r="G95" i="8"/>
  <c r="G99" i="8"/>
  <c r="G112" i="8"/>
  <c r="G2" i="8"/>
  <c r="G3" i="8"/>
  <c r="G8" i="8"/>
  <c r="G29" i="8"/>
  <c r="G34" i="8"/>
  <c r="G39" i="8"/>
  <c r="G53" i="8"/>
  <c r="G55" i="8"/>
  <c r="G71" i="8"/>
  <c r="G104" i="8"/>
  <c r="G109" i="8"/>
  <c r="G14" i="8"/>
  <c r="G19" i="8"/>
  <c r="G27" i="8"/>
  <c r="G37" i="8"/>
  <c r="G48" i="8"/>
  <c r="G56" i="8"/>
  <c r="G69" i="8"/>
  <c r="G82" i="8"/>
  <c r="G90" i="8"/>
  <c r="G93" i="8"/>
  <c r="G94" i="8"/>
  <c r="G97" i="8"/>
  <c r="G98" i="8"/>
  <c r="G102" i="8"/>
  <c r="G107" i="8"/>
  <c r="G115" i="8"/>
  <c r="G116" i="8"/>
  <c r="G12" i="8"/>
  <c r="G25" i="8"/>
  <c r="G46" i="8"/>
  <c r="G54" i="8"/>
  <c r="G62" i="8"/>
  <c r="G67" i="8"/>
  <c r="G75" i="8"/>
  <c r="G80" i="8"/>
  <c r="G83" i="8"/>
  <c r="G87" i="8"/>
  <c r="G103" i="8"/>
  <c r="G113" i="8"/>
  <c r="G121" i="8"/>
  <c r="G124" i="8"/>
  <c r="G5" i="8"/>
  <c r="G10" i="8"/>
  <c r="G23" i="8"/>
  <c r="G31" i="8"/>
  <c r="G41" i="8"/>
  <c r="G44" i="8"/>
  <c r="G52" i="8"/>
  <c r="G60" i="8"/>
  <c r="G65" i="8"/>
  <c r="G73" i="8"/>
  <c r="G78" i="8"/>
  <c r="G88" i="8"/>
  <c r="G92" i="8"/>
  <c r="G96" i="8"/>
  <c r="G100" i="8"/>
  <c r="G111" i="8"/>
  <c r="G114" i="8"/>
  <c r="G26" i="9"/>
  <c r="G29" i="9"/>
  <c r="G37" i="9"/>
  <c r="G93" i="9"/>
  <c r="G103" i="9"/>
  <c r="G105" i="9"/>
  <c r="G106" i="9"/>
  <c r="G113" i="9"/>
  <c r="G2" i="9"/>
  <c r="G3" i="9"/>
  <c r="G4" i="9"/>
  <c r="G6" i="9"/>
  <c r="G7" i="9"/>
  <c r="G41" i="9"/>
  <c r="G43" i="9"/>
  <c r="G52" i="9"/>
  <c r="G61" i="9"/>
  <c r="G63" i="9"/>
  <c r="G64" i="9"/>
  <c r="G65" i="9"/>
  <c r="G66" i="9"/>
  <c r="G70" i="9"/>
  <c r="G72" i="9"/>
  <c r="G100" i="9"/>
  <c r="G107" i="9"/>
  <c r="G119" i="9"/>
  <c r="G16" i="9"/>
  <c r="G17" i="9"/>
  <c r="G19" i="9"/>
  <c r="G20" i="9"/>
  <c r="G21" i="9"/>
  <c r="G76" i="9"/>
  <c r="G78" i="9"/>
  <c r="G79" i="9"/>
  <c r="G80" i="9"/>
  <c r="G84" i="9"/>
  <c r="G86" i="9"/>
  <c r="G87" i="9"/>
  <c r="G114" i="9"/>
  <c r="G122" i="9"/>
  <c r="G30" i="9"/>
  <c r="G44" i="9"/>
  <c r="G60" i="9"/>
  <c r="G5" i="9"/>
  <c r="G9" i="9"/>
  <c r="G18" i="9"/>
  <c r="G23" i="9"/>
  <c r="G24" i="9"/>
  <c r="G34" i="9"/>
  <c r="G38" i="9"/>
  <c r="G39" i="9"/>
  <c r="G48" i="9"/>
  <c r="G53" i="9"/>
  <c r="G54" i="9"/>
  <c r="G68" i="9"/>
  <c r="G69" i="9"/>
  <c r="G77" i="9"/>
  <c r="G82" i="9"/>
  <c r="G83" i="9"/>
  <c r="G90" i="9"/>
  <c r="G94" i="9"/>
  <c r="G95" i="9"/>
  <c r="G104" i="9"/>
  <c r="G108" i="9"/>
  <c r="G109" i="9"/>
  <c r="G118" i="9"/>
  <c r="G123" i="9"/>
  <c r="G124" i="9"/>
  <c r="G15" i="9"/>
  <c r="G12" i="9"/>
  <c r="G13" i="9"/>
  <c r="G27" i="9"/>
  <c r="G28" i="9"/>
  <c r="G42" i="9"/>
  <c r="G57" i="9"/>
  <c r="G58" i="9"/>
  <c r="G62" i="9"/>
  <c r="G71" i="9"/>
  <c r="G75" i="9"/>
  <c r="G85" i="9"/>
  <c r="G88" i="9"/>
  <c r="G97" i="9"/>
  <c r="G101" i="9"/>
  <c r="G102" i="9"/>
  <c r="G111" i="9"/>
  <c r="G115" i="9"/>
  <c r="G116" i="9"/>
  <c r="G126" i="9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G2" i="6"/>
  <c r="E128" i="7"/>
  <c r="G128" i="7" s="1"/>
  <c r="E127" i="7"/>
  <c r="G127" i="7" s="1"/>
  <c r="E126" i="7"/>
  <c r="G126" i="7" s="1"/>
  <c r="E125" i="7"/>
  <c r="G125" i="7" s="1"/>
  <c r="E124" i="7"/>
  <c r="G124" i="7" s="1"/>
  <c r="E123" i="7"/>
  <c r="G123" i="7" s="1"/>
  <c r="E122" i="7"/>
  <c r="G122" i="7" s="1"/>
  <c r="E121" i="7"/>
  <c r="G121" i="7" s="1"/>
  <c r="E120" i="7"/>
  <c r="G120" i="7" s="1"/>
  <c r="E119" i="7"/>
  <c r="G119" i="7" s="1"/>
  <c r="E118" i="7"/>
  <c r="G118" i="7" s="1"/>
  <c r="E117" i="7"/>
  <c r="G117" i="7" s="1"/>
  <c r="E116" i="7"/>
  <c r="G116" i="7" s="1"/>
  <c r="E115" i="7"/>
  <c r="G115" i="7" s="1"/>
  <c r="E114" i="7"/>
  <c r="G114" i="7" s="1"/>
  <c r="E113" i="7"/>
  <c r="G113" i="7" s="1"/>
  <c r="E112" i="7"/>
  <c r="G112" i="7" s="1"/>
  <c r="E111" i="7"/>
  <c r="G111" i="7" s="1"/>
  <c r="E110" i="7"/>
  <c r="G110" i="7" s="1"/>
  <c r="E109" i="7"/>
  <c r="G109" i="7" s="1"/>
  <c r="E108" i="7"/>
  <c r="G108" i="7" s="1"/>
  <c r="E107" i="7"/>
  <c r="G107" i="7" s="1"/>
  <c r="E106" i="7"/>
  <c r="G106" i="7" s="1"/>
  <c r="E105" i="7"/>
  <c r="G105" i="7" s="1"/>
  <c r="E104" i="7"/>
  <c r="G104" i="7" s="1"/>
  <c r="E103" i="7"/>
  <c r="G103" i="7" s="1"/>
  <c r="E102" i="7"/>
  <c r="G102" i="7" s="1"/>
  <c r="E101" i="7"/>
  <c r="G101" i="7" s="1"/>
  <c r="E100" i="7"/>
  <c r="G100" i="7" s="1"/>
  <c r="E99" i="7"/>
  <c r="G99" i="7" s="1"/>
  <c r="E98" i="7"/>
  <c r="G98" i="7" s="1"/>
  <c r="E97" i="7"/>
  <c r="G97" i="7" s="1"/>
  <c r="E96" i="7"/>
  <c r="G96" i="7" s="1"/>
  <c r="E95" i="7"/>
  <c r="G95" i="7" s="1"/>
  <c r="E94" i="7"/>
  <c r="G94" i="7" s="1"/>
  <c r="E93" i="7"/>
  <c r="G93" i="7" s="1"/>
  <c r="E92" i="7"/>
  <c r="G92" i="7" s="1"/>
  <c r="E91" i="7"/>
  <c r="G91" i="7" s="1"/>
  <c r="E90" i="7"/>
  <c r="G90" i="7" s="1"/>
  <c r="E89" i="7"/>
  <c r="G89" i="7" s="1"/>
  <c r="E88" i="7"/>
  <c r="G88" i="7" s="1"/>
  <c r="E87" i="7"/>
  <c r="G87" i="7" s="1"/>
  <c r="E86" i="7"/>
  <c r="G86" i="7" s="1"/>
  <c r="E85" i="7"/>
  <c r="G85" i="7" s="1"/>
  <c r="E84" i="7"/>
  <c r="G84" i="7" s="1"/>
  <c r="E83" i="7"/>
  <c r="G83" i="7" s="1"/>
  <c r="E82" i="7"/>
  <c r="G82" i="7" s="1"/>
  <c r="E81" i="7"/>
  <c r="G81" i="7" s="1"/>
  <c r="E80" i="7"/>
  <c r="G80" i="7" s="1"/>
  <c r="E79" i="7"/>
  <c r="G79" i="7" s="1"/>
  <c r="E78" i="7"/>
  <c r="G78" i="7" s="1"/>
  <c r="E77" i="7"/>
  <c r="G77" i="7" s="1"/>
  <c r="E76" i="7"/>
  <c r="G76" i="7" s="1"/>
  <c r="E75" i="7"/>
  <c r="G75" i="7" s="1"/>
  <c r="E74" i="7"/>
  <c r="G74" i="7" s="1"/>
  <c r="E73" i="7"/>
  <c r="G73" i="7" s="1"/>
  <c r="E72" i="7"/>
  <c r="G72" i="7" s="1"/>
  <c r="E71" i="7"/>
  <c r="G71" i="7" s="1"/>
  <c r="E70" i="7"/>
  <c r="G70" i="7" s="1"/>
  <c r="E69" i="7"/>
  <c r="G69" i="7" s="1"/>
  <c r="E68" i="7"/>
  <c r="G68" i="7" s="1"/>
  <c r="E67" i="7"/>
  <c r="G67" i="7" s="1"/>
  <c r="E66" i="7"/>
  <c r="G66" i="7" s="1"/>
  <c r="E65" i="7"/>
  <c r="G65" i="7" s="1"/>
  <c r="E64" i="7"/>
  <c r="G64" i="7" s="1"/>
  <c r="E63" i="7"/>
  <c r="G63" i="7" s="1"/>
  <c r="E62" i="7"/>
  <c r="G62" i="7" s="1"/>
  <c r="E61" i="7"/>
  <c r="G61" i="7" s="1"/>
  <c r="E60" i="7"/>
  <c r="G60" i="7" s="1"/>
  <c r="E59" i="7"/>
  <c r="G59" i="7" s="1"/>
  <c r="E58" i="7"/>
  <c r="G58" i="7" s="1"/>
  <c r="E57" i="7"/>
  <c r="G57" i="7" s="1"/>
  <c r="E56" i="7"/>
  <c r="G56" i="7" s="1"/>
  <c r="E55" i="7"/>
  <c r="G55" i="7" s="1"/>
  <c r="E54" i="7"/>
  <c r="G54" i="7" s="1"/>
  <c r="E53" i="7"/>
  <c r="G53" i="7" s="1"/>
  <c r="E52" i="7"/>
  <c r="G52" i="7" s="1"/>
  <c r="E51" i="7"/>
  <c r="G51" i="7" s="1"/>
  <c r="E50" i="7"/>
  <c r="G50" i="7" s="1"/>
  <c r="E49" i="7"/>
  <c r="G49" i="7" s="1"/>
  <c r="E48" i="7"/>
  <c r="G48" i="7" s="1"/>
  <c r="E47" i="7"/>
  <c r="G47" i="7" s="1"/>
  <c r="E46" i="7"/>
  <c r="G46" i="7" s="1"/>
  <c r="E45" i="7"/>
  <c r="G45" i="7" s="1"/>
  <c r="E44" i="7"/>
  <c r="G44" i="7" s="1"/>
  <c r="E43" i="7"/>
  <c r="G43" i="7" s="1"/>
  <c r="E42" i="7"/>
  <c r="G42" i="7" s="1"/>
  <c r="E41" i="7"/>
  <c r="G41" i="7" s="1"/>
  <c r="E40" i="7"/>
  <c r="G40" i="7" s="1"/>
  <c r="E39" i="7"/>
  <c r="G39" i="7" s="1"/>
  <c r="E38" i="7"/>
  <c r="G38" i="7" s="1"/>
  <c r="E37" i="7"/>
  <c r="G37" i="7" s="1"/>
  <c r="E36" i="7"/>
  <c r="G36" i="7" s="1"/>
  <c r="E35" i="7"/>
  <c r="G35" i="7" s="1"/>
  <c r="E34" i="7"/>
  <c r="G34" i="7" s="1"/>
  <c r="E33" i="7"/>
  <c r="G33" i="7" s="1"/>
  <c r="E32" i="7"/>
  <c r="G32" i="7" s="1"/>
  <c r="E31" i="7"/>
  <c r="G31" i="7" s="1"/>
  <c r="E30" i="7"/>
  <c r="G30" i="7" s="1"/>
  <c r="E29" i="7"/>
  <c r="G29" i="7" s="1"/>
  <c r="E28" i="7"/>
  <c r="G28" i="7" s="1"/>
  <c r="E27" i="7"/>
  <c r="G27" i="7" s="1"/>
  <c r="E26" i="7"/>
  <c r="G26" i="7" s="1"/>
  <c r="E25" i="7"/>
  <c r="G25" i="7" s="1"/>
  <c r="E24" i="7"/>
  <c r="G24" i="7" s="1"/>
  <c r="E23" i="7"/>
  <c r="G23" i="7" s="1"/>
  <c r="E22" i="7"/>
  <c r="G22" i="7" s="1"/>
  <c r="E21" i="7"/>
  <c r="G21" i="7" s="1"/>
  <c r="E20" i="7"/>
  <c r="G20" i="7" s="1"/>
  <c r="E19" i="7"/>
  <c r="G19" i="7" s="1"/>
  <c r="E18" i="7"/>
  <c r="G18" i="7" s="1"/>
  <c r="E17" i="7"/>
  <c r="G17" i="7" s="1"/>
  <c r="E16" i="7"/>
  <c r="G16" i="7" s="1"/>
  <c r="E15" i="7"/>
  <c r="G15" i="7" s="1"/>
  <c r="E14" i="7"/>
  <c r="G14" i="7" s="1"/>
  <c r="E13" i="7"/>
  <c r="G13" i="7" s="1"/>
  <c r="E12" i="7"/>
  <c r="G12" i="7" s="1"/>
  <c r="E11" i="7"/>
  <c r="G11" i="7" s="1"/>
  <c r="E10" i="7"/>
  <c r="G10" i="7" s="1"/>
  <c r="E9" i="7"/>
  <c r="G9" i="7" s="1"/>
  <c r="E8" i="7"/>
  <c r="G8" i="7" s="1"/>
  <c r="E7" i="7"/>
  <c r="G7" i="7" s="1"/>
  <c r="E6" i="7"/>
  <c r="G6" i="7" s="1"/>
  <c r="E5" i="7"/>
  <c r="G5" i="7" s="1"/>
  <c r="E4" i="7"/>
  <c r="G4" i="7" s="1"/>
  <c r="E3" i="7"/>
  <c r="G3" i="7" s="1"/>
  <c r="E2" i="7"/>
  <c r="G2" i="7" s="1"/>
  <c r="G128" i="6" l="1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5" l="1"/>
  <c r="G5" i="5"/>
  <c r="G6" i="5"/>
  <c r="G9" i="5"/>
  <c r="G10" i="5"/>
  <c r="G13" i="5"/>
  <c r="G14" i="5"/>
  <c r="G17" i="5"/>
  <c r="G18" i="5"/>
  <c r="G21" i="5"/>
  <c r="G22" i="5"/>
  <c r="G25" i="5"/>
  <c r="G26" i="5"/>
  <c r="G29" i="5"/>
  <c r="G30" i="5"/>
  <c r="G33" i="5"/>
  <c r="G34" i="5"/>
  <c r="G37" i="5"/>
  <c r="G38" i="5"/>
  <c r="G41" i="5"/>
  <c r="G42" i="5"/>
  <c r="G45" i="5"/>
  <c r="G53" i="5"/>
  <c r="G61" i="5"/>
  <c r="G69" i="5"/>
  <c r="G77" i="5"/>
  <c r="G85" i="5"/>
  <c r="G93" i="5"/>
  <c r="G97" i="5"/>
  <c r="G105" i="5"/>
  <c r="G113" i="5"/>
  <c r="G117" i="5"/>
  <c r="G121" i="5"/>
  <c r="G125" i="5"/>
  <c r="G129" i="5"/>
  <c r="G128" i="5"/>
  <c r="G127" i="5"/>
  <c r="G124" i="5"/>
  <c r="G123" i="5"/>
  <c r="G119" i="5"/>
  <c r="G116" i="5"/>
  <c r="G115" i="5"/>
  <c r="G111" i="5"/>
  <c r="G109" i="5"/>
  <c r="G107" i="5"/>
  <c r="G103" i="5"/>
  <c r="G101" i="5"/>
  <c r="G100" i="5"/>
  <c r="G99" i="5"/>
  <c r="G96" i="5"/>
  <c r="G95" i="5"/>
  <c r="G91" i="5"/>
  <c r="G89" i="5"/>
  <c r="G87" i="5"/>
  <c r="G83" i="5"/>
  <c r="G81" i="5"/>
  <c r="G79" i="5"/>
  <c r="G75" i="5"/>
  <c r="G73" i="5"/>
  <c r="G71" i="5"/>
  <c r="G67" i="5"/>
  <c r="G65" i="5"/>
  <c r="G63" i="5"/>
  <c r="G59" i="5"/>
  <c r="G57" i="5"/>
  <c r="G55" i="5"/>
  <c r="G51" i="5"/>
  <c r="G49" i="5"/>
  <c r="G47" i="5"/>
  <c r="G44" i="5"/>
  <c r="G43" i="5"/>
  <c r="G40" i="5"/>
  <c r="G39" i="5"/>
  <c r="G36" i="5"/>
  <c r="G35" i="5"/>
  <c r="G32" i="5"/>
  <c r="G31" i="5"/>
  <c r="G28" i="5"/>
  <c r="G27" i="5"/>
  <c r="G24" i="5"/>
  <c r="G23" i="5"/>
  <c r="G20" i="5"/>
  <c r="G19" i="5"/>
  <c r="G16" i="5"/>
  <c r="G15" i="5"/>
  <c r="G12" i="5"/>
  <c r="G11" i="5"/>
  <c r="G8" i="5"/>
  <c r="G7" i="5"/>
  <c r="G4" i="5"/>
  <c r="G3" i="5"/>
  <c r="G48" i="5" l="1"/>
  <c r="G52" i="5"/>
  <c r="G56" i="5"/>
  <c r="G60" i="5"/>
  <c r="G64" i="5"/>
  <c r="G68" i="5"/>
  <c r="G72" i="5"/>
  <c r="G76" i="5"/>
  <c r="G80" i="5"/>
  <c r="G84" i="5"/>
  <c r="G88" i="5"/>
  <c r="G92" i="5"/>
  <c r="G104" i="5"/>
  <c r="G108" i="5"/>
  <c r="G112" i="5"/>
  <c r="G120" i="5"/>
  <c r="G46" i="5"/>
  <c r="G50" i="5"/>
  <c r="G54" i="5"/>
  <c r="G58" i="5"/>
  <c r="G62" i="5"/>
  <c r="G66" i="5"/>
  <c r="G70" i="5"/>
  <c r="G74" i="5"/>
  <c r="G78" i="5"/>
  <c r="G82" i="5"/>
  <c r="G86" i="5"/>
  <c r="G90" i="5"/>
  <c r="G94" i="5"/>
  <c r="G98" i="5"/>
  <c r="G102" i="5"/>
  <c r="G106" i="5"/>
  <c r="G110" i="5"/>
  <c r="G114" i="5"/>
  <c r="G118" i="5"/>
  <c r="G122" i="5"/>
  <c r="G126" i="5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P131" i="2" l="1"/>
  <c r="P130" i="2"/>
  <c r="P129" i="2"/>
  <c r="Q129" i="2" s="1"/>
  <c r="P128" i="2"/>
  <c r="Q128" i="2" s="1"/>
  <c r="P127" i="2"/>
  <c r="P126" i="2"/>
  <c r="P125" i="2"/>
  <c r="Q125" i="2" s="1"/>
  <c r="P124" i="2"/>
  <c r="Q124" i="2" s="1"/>
  <c r="P123" i="2"/>
  <c r="P122" i="2"/>
  <c r="P121" i="2"/>
  <c r="Q121" i="2" s="1"/>
  <c r="P120" i="2"/>
  <c r="Q120" i="2" s="1"/>
  <c r="P119" i="2"/>
  <c r="P118" i="2"/>
  <c r="P117" i="2"/>
  <c r="P116" i="2"/>
  <c r="P115" i="2"/>
  <c r="P114" i="2"/>
  <c r="P113" i="2"/>
  <c r="P112" i="2"/>
  <c r="Q112" i="2" s="1"/>
  <c r="P111" i="2"/>
  <c r="P110" i="2"/>
  <c r="P109" i="2"/>
  <c r="P108" i="2"/>
  <c r="P107" i="2"/>
  <c r="P106" i="2"/>
  <c r="P105" i="2"/>
  <c r="P104" i="2"/>
  <c r="Q104" i="2" s="1"/>
  <c r="P103" i="2"/>
  <c r="P102" i="2"/>
  <c r="P101" i="2"/>
  <c r="P100" i="2"/>
  <c r="P99" i="2"/>
  <c r="P98" i="2"/>
  <c r="P97" i="2"/>
  <c r="P96" i="2"/>
  <c r="Q96" i="2" s="1"/>
  <c r="P95" i="2"/>
  <c r="P94" i="2"/>
  <c r="P93" i="2"/>
  <c r="P92" i="2"/>
  <c r="P91" i="2"/>
  <c r="P90" i="2"/>
  <c r="P89" i="2"/>
  <c r="P88" i="2"/>
  <c r="Q88" i="2" s="1"/>
  <c r="P87" i="2"/>
  <c r="P86" i="2"/>
  <c r="P85" i="2"/>
  <c r="P84" i="2"/>
  <c r="P83" i="2"/>
  <c r="P82" i="2"/>
  <c r="P81" i="2"/>
  <c r="P80" i="2"/>
  <c r="Q80" i="2" s="1"/>
  <c r="P79" i="2"/>
  <c r="P78" i="2"/>
  <c r="P77" i="2"/>
  <c r="P76" i="2"/>
  <c r="P75" i="2"/>
  <c r="P74" i="2"/>
  <c r="P73" i="2"/>
  <c r="P72" i="2"/>
  <c r="Q72" i="2" s="1"/>
  <c r="P71" i="2"/>
  <c r="P70" i="2"/>
  <c r="P69" i="2"/>
  <c r="P68" i="2"/>
  <c r="P67" i="2"/>
  <c r="P66" i="2"/>
  <c r="P65" i="2"/>
  <c r="P64" i="2"/>
  <c r="Q64" i="2" s="1"/>
  <c r="P63" i="2"/>
  <c r="P62" i="2"/>
  <c r="P61" i="2"/>
  <c r="P60" i="2"/>
  <c r="P59" i="2"/>
  <c r="P58" i="2"/>
  <c r="P57" i="2"/>
  <c r="P56" i="2"/>
  <c r="Q56" i="2" s="1"/>
  <c r="P55" i="2"/>
  <c r="P54" i="2"/>
  <c r="P53" i="2"/>
  <c r="P52" i="2"/>
  <c r="P51" i="2"/>
  <c r="P50" i="2"/>
  <c r="P49" i="2"/>
  <c r="P48" i="2"/>
  <c r="Q48" i="2" s="1"/>
  <c r="P47" i="2"/>
  <c r="P46" i="2"/>
  <c r="P45" i="2"/>
  <c r="P44" i="2"/>
  <c r="P43" i="2"/>
  <c r="P42" i="2"/>
  <c r="P41" i="2"/>
  <c r="P40" i="2"/>
  <c r="Q40" i="2" s="1"/>
  <c r="P39" i="2"/>
  <c r="P38" i="2"/>
  <c r="P37" i="2"/>
  <c r="P36" i="2"/>
  <c r="P35" i="2"/>
  <c r="P34" i="2"/>
  <c r="P33" i="2"/>
  <c r="P32" i="2"/>
  <c r="Q32" i="2" s="1"/>
  <c r="P31" i="2"/>
  <c r="P30" i="2"/>
  <c r="P29" i="2"/>
  <c r="P28" i="2"/>
  <c r="P27" i="2"/>
  <c r="P26" i="2"/>
  <c r="P25" i="2"/>
  <c r="P24" i="2"/>
  <c r="Q24" i="2" s="1"/>
  <c r="P23" i="2"/>
  <c r="P22" i="2"/>
  <c r="P21" i="2"/>
  <c r="P20" i="2"/>
  <c r="P19" i="2"/>
  <c r="P18" i="2"/>
  <c r="P17" i="2"/>
  <c r="P16" i="2"/>
  <c r="Q16" i="2" s="1"/>
  <c r="P15" i="2"/>
  <c r="P14" i="2"/>
  <c r="P13" i="2"/>
  <c r="P12" i="2"/>
  <c r="P11" i="2"/>
  <c r="P10" i="2"/>
  <c r="P9" i="2"/>
  <c r="P8" i="2"/>
  <c r="Q8" i="2" s="1"/>
  <c r="P7" i="2"/>
  <c r="P6" i="2"/>
  <c r="P5" i="2"/>
  <c r="P4" i="2"/>
  <c r="P3" i="2"/>
  <c r="P2" i="2"/>
  <c r="Q12" i="2" l="1"/>
  <c r="Q36" i="2"/>
  <c r="Q84" i="2"/>
  <c r="Q92" i="2"/>
  <c r="Q100" i="2"/>
  <c r="Q108" i="2"/>
  <c r="Q116" i="2"/>
  <c r="R116" i="2" s="1"/>
  <c r="Q4" i="2"/>
  <c r="R4" i="2" s="1"/>
  <c r="Q44" i="2"/>
  <c r="Q68" i="2"/>
  <c r="Q13" i="2"/>
  <c r="Q37" i="2"/>
  <c r="Q61" i="2"/>
  <c r="Q93" i="2"/>
  <c r="Q109" i="2"/>
  <c r="Q20" i="2"/>
  <c r="R20" i="2" s="1"/>
  <c r="Q52" i="2"/>
  <c r="Q76" i="2"/>
  <c r="Q21" i="2"/>
  <c r="Q45" i="2"/>
  <c r="Q77" i="2"/>
  <c r="Q85" i="2"/>
  <c r="Q117" i="2"/>
  <c r="R117" i="2" s="1"/>
  <c r="Q28" i="2"/>
  <c r="R28" i="2" s="1"/>
  <c r="Q60" i="2"/>
  <c r="Q5" i="2"/>
  <c r="Q29" i="2"/>
  <c r="Q53" i="2"/>
  <c r="Q69" i="2"/>
  <c r="Q101" i="2"/>
  <c r="Q9" i="2"/>
  <c r="Q25" i="2"/>
  <c r="R25" i="2" s="1"/>
  <c r="Q33" i="2"/>
  <c r="Q49" i="2"/>
  <c r="Q65" i="2"/>
  <c r="Q81" i="2"/>
  <c r="Q105" i="2"/>
  <c r="Q17" i="2"/>
  <c r="Q41" i="2"/>
  <c r="Q57" i="2"/>
  <c r="R57" i="2" s="1"/>
  <c r="Q73" i="2"/>
  <c r="Q89" i="2"/>
  <c r="Q97" i="2"/>
  <c r="Q113" i="2"/>
  <c r="Q2" i="2"/>
  <c r="R2" i="2" s="1"/>
  <c r="Q6" i="2"/>
  <c r="R6" i="2" s="1"/>
  <c r="Q10" i="2"/>
  <c r="R10" i="2" s="1"/>
  <c r="Q14" i="2"/>
  <c r="R14" i="2" s="1"/>
  <c r="Q18" i="2"/>
  <c r="R18" i="2" s="1"/>
  <c r="Q22" i="2"/>
  <c r="R22" i="2" s="1"/>
  <c r="Q26" i="2"/>
  <c r="R26" i="2" s="1"/>
  <c r="Q30" i="2"/>
  <c r="R30" i="2" s="1"/>
  <c r="Q34" i="2"/>
  <c r="R34" i="2" s="1"/>
  <c r="Q38" i="2"/>
  <c r="R38" i="2" s="1"/>
  <c r="Q42" i="2"/>
  <c r="R42" i="2" s="1"/>
  <c r="Q46" i="2"/>
  <c r="R46" i="2" s="1"/>
  <c r="Q50" i="2"/>
  <c r="R50" i="2" s="1"/>
  <c r="Q54" i="2"/>
  <c r="R54" i="2" s="1"/>
  <c r="Q58" i="2"/>
  <c r="R58" i="2" s="1"/>
  <c r="Q62" i="2"/>
  <c r="R62" i="2" s="1"/>
  <c r="Q66" i="2"/>
  <c r="R66" i="2" s="1"/>
  <c r="Q70" i="2"/>
  <c r="R70" i="2" s="1"/>
  <c r="Q74" i="2"/>
  <c r="R74" i="2" s="1"/>
  <c r="Q78" i="2"/>
  <c r="R78" i="2" s="1"/>
  <c r="Q82" i="2"/>
  <c r="R82" i="2" s="1"/>
  <c r="Q86" i="2"/>
  <c r="R86" i="2" s="1"/>
  <c r="Q90" i="2"/>
  <c r="R90" i="2" s="1"/>
  <c r="Q94" i="2"/>
  <c r="R94" i="2" s="1"/>
  <c r="Q98" i="2"/>
  <c r="R98" i="2" s="1"/>
  <c r="Q102" i="2"/>
  <c r="R102" i="2" s="1"/>
  <c r="Q106" i="2"/>
  <c r="R106" i="2" s="1"/>
  <c r="Q110" i="2"/>
  <c r="R110" i="2" s="1"/>
  <c r="Q114" i="2"/>
  <c r="R114" i="2" s="1"/>
  <c r="Q118" i="2"/>
  <c r="R118" i="2" s="1"/>
  <c r="Q122" i="2"/>
  <c r="R122" i="2" s="1"/>
  <c r="Q126" i="2"/>
  <c r="R126" i="2" s="1"/>
  <c r="Q130" i="2"/>
  <c r="R130" i="2" s="1"/>
  <c r="R8" i="2"/>
  <c r="R12" i="2"/>
  <c r="R16" i="2"/>
  <c r="R24" i="2"/>
  <c r="R32" i="2"/>
  <c r="R36" i="2"/>
  <c r="R40" i="2"/>
  <c r="R44" i="2"/>
  <c r="R48" i="2"/>
  <c r="R52" i="2"/>
  <c r="R56" i="2"/>
  <c r="R60" i="2"/>
  <c r="R64" i="2"/>
  <c r="R68" i="2"/>
  <c r="R72" i="2"/>
  <c r="R76" i="2"/>
  <c r="R80" i="2"/>
  <c r="R84" i="2"/>
  <c r="R88" i="2"/>
  <c r="R92" i="2"/>
  <c r="R96" i="2"/>
  <c r="R100" i="2"/>
  <c r="R104" i="2"/>
  <c r="R108" i="2"/>
  <c r="R112" i="2"/>
  <c r="R120" i="2"/>
  <c r="R124" i="2"/>
  <c r="R128" i="2"/>
  <c r="Q3" i="2"/>
  <c r="R3" i="2" s="1"/>
  <c r="Q7" i="2"/>
  <c r="R7" i="2" s="1"/>
  <c r="Q11" i="2"/>
  <c r="R11" i="2" s="1"/>
  <c r="Q15" i="2"/>
  <c r="R15" i="2" s="1"/>
  <c r="Q19" i="2"/>
  <c r="R19" i="2" s="1"/>
  <c r="Q23" i="2"/>
  <c r="R23" i="2" s="1"/>
  <c r="Q27" i="2"/>
  <c r="R27" i="2" s="1"/>
  <c r="Q31" i="2"/>
  <c r="R31" i="2" s="1"/>
  <c r="Q35" i="2"/>
  <c r="R35" i="2" s="1"/>
  <c r="Q39" i="2"/>
  <c r="R39" i="2" s="1"/>
  <c r="Q43" i="2"/>
  <c r="R43" i="2" s="1"/>
  <c r="Q47" i="2"/>
  <c r="R47" i="2" s="1"/>
  <c r="Q51" i="2"/>
  <c r="R51" i="2" s="1"/>
  <c r="Q55" i="2"/>
  <c r="R55" i="2" s="1"/>
  <c r="Q59" i="2"/>
  <c r="R59" i="2" s="1"/>
  <c r="Q63" i="2"/>
  <c r="R63" i="2" s="1"/>
  <c r="Q67" i="2"/>
  <c r="R67" i="2" s="1"/>
  <c r="Q71" i="2"/>
  <c r="R71" i="2" s="1"/>
  <c r="Q75" i="2"/>
  <c r="R75" i="2" s="1"/>
  <c r="Q79" i="2"/>
  <c r="R79" i="2" s="1"/>
  <c r="Q83" i="2"/>
  <c r="R83" i="2" s="1"/>
  <c r="Q87" i="2"/>
  <c r="R87" i="2" s="1"/>
  <c r="Q91" i="2"/>
  <c r="R91" i="2" s="1"/>
  <c r="Q95" i="2"/>
  <c r="R95" i="2" s="1"/>
  <c r="Q99" i="2"/>
  <c r="R99" i="2" s="1"/>
  <c r="Q103" i="2"/>
  <c r="R103" i="2" s="1"/>
  <c r="Q107" i="2"/>
  <c r="R107" i="2" s="1"/>
  <c r="Q111" i="2"/>
  <c r="R111" i="2" s="1"/>
  <c r="Q115" i="2"/>
  <c r="R115" i="2" s="1"/>
  <c r="Q119" i="2"/>
  <c r="R119" i="2" s="1"/>
  <c r="Q123" i="2"/>
  <c r="R123" i="2" s="1"/>
  <c r="Q127" i="2"/>
  <c r="R127" i="2" s="1"/>
  <c r="Q131" i="2"/>
  <c r="R131" i="2" s="1"/>
  <c r="R5" i="2"/>
  <c r="R9" i="2"/>
  <c r="R13" i="2"/>
  <c r="R17" i="2"/>
  <c r="R21" i="2"/>
  <c r="R29" i="2"/>
  <c r="R33" i="2"/>
  <c r="R37" i="2"/>
  <c r="R41" i="2"/>
  <c r="R45" i="2"/>
  <c r="R49" i="2"/>
  <c r="R53" i="2"/>
  <c r="R61" i="2"/>
  <c r="R65" i="2"/>
  <c r="R69" i="2"/>
  <c r="R73" i="2"/>
  <c r="R77" i="2"/>
  <c r="R81" i="2"/>
  <c r="R85" i="2"/>
  <c r="R89" i="2"/>
  <c r="R93" i="2"/>
  <c r="R97" i="2"/>
  <c r="R101" i="2"/>
  <c r="R105" i="2"/>
  <c r="R109" i="2"/>
  <c r="R113" i="2"/>
  <c r="R121" i="2"/>
  <c r="R125" i="2"/>
  <c r="R129" i="2"/>
</calcChain>
</file>

<file path=xl/sharedStrings.xml><?xml version="1.0" encoding="utf-8"?>
<sst xmlns="http://schemas.openxmlformats.org/spreadsheetml/2006/main" count="13107" uniqueCount="525">
  <si>
    <t>NOMBRE</t>
  </si>
  <si>
    <t>MUNICIPIO DE NACIMIENTO</t>
  </si>
  <si>
    <t>DEPARTAMENTO DE NACIMIENTO</t>
  </si>
  <si>
    <t>TÍTULO</t>
  </si>
  <si>
    <t>EXPERIENCIA LABORAL O PROFESIONAL</t>
  </si>
  <si>
    <t>DENOMINACIÓN DEL EMPLEO</t>
  </si>
  <si>
    <t>CÓD.</t>
  </si>
  <si>
    <t>GRADO</t>
  </si>
  <si>
    <t>NIVEL</t>
  </si>
  <si>
    <t>CLASE DE EMPLEO</t>
  </si>
  <si>
    <t>DEPENDENCIA</t>
  </si>
  <si>
    <t>CORREO ELECTRÓNICO CORPORATIVO</t>
  </si>
  <si>
    <t>TELÉFONO INSTITUCIONAL</t>
  </si>
  <si>
    <t>IBC</t>
  </si>
  <si>
    <t>PERSONA PÚBLICAMENTE EXPUESTA</t>
  </si>
  <si>
    <t>Alonso Bernal Luz Aleida</t>
  </si>
  <si>
    <t>Bogotá D.C.</t>
  </si>
  <si>
    <t>Cundinamarca</t>
  </si>
  <si>
    <t>Tecnólogo
Profesional</t>
  </si>
  <si>
    <t>Secretario ejecutivo</t>
  </si>
  <si>
    <t>Asistencial</t>
  </si>
  <si>
    <t>Carrera administrativa</t>
  </si>
  <si>
    <t>Despacho</t>
  </si>
  <si>
    <t>luz.alonso@ambientebogota.gov.co</t>
  </si>
  <si>
    <t>No</t>
  </si>
  <si>
    <t>Soto Carreño Adriana</t>
  </si>
  <si>
    <t>Profesional</t>
  </si>
  <si>
    <t>Secretario de despacho</t>
  </si>
  <si>
    <t>Directivo</t>
  </si>
  <si>
    <t>Libre nombramiento</t>
  </si>
  <si>
    <t>adriana.soto@ambientebogota.gov.co</t>
  </si>
  <si>
    <t>Vásquez Aguilera Yesenia</t>
  </si>
  <si>
    <t>Asesor</t>
  </si>
  <si>
    <t>yesenia.vasquez@ambientebogota.gov.co</t>
  </si>
  <si>
    <t>Paiba Ardila Martha Lucia</t>
  </si>
  <si>
    <t>Técnico
Tecnólogo</t>
  </si>
  <si>
    <t>Secretario</t>
  </si>
  <si>
    <t>Dirección de Control Ambiental</t>
  </si>
  <si>
    <t>martha.paiba@ambientebogota.gov.co</t>
  </si>
  <si>
    <t>Pardo Pardo Claudia Marcela</t>
  </si>
  <si>
    <t>Profesional universitario</t>
  </si>
  <si>
    <t>marcela.pardo@ambientebogota.gov.co</t>
  </si>
  <si>
    <t>Rojas Africano Luis Francisco</t>
  </si>
  <si>
    <t>Sogamoso</t>
  </si>
  <si>
    <t>Boyacá</t>
  </si>
  <si>
    <t>Profesional especializado</t>
  </si>
  <si>
    <t>francisco.rojas@ambientebogota.gov.co</t>
  </si>
  <si>
    <t>Higuera Rodríguez Angélica</t>
  </si>
  <si>
    <t>angelica.higuera@ambientebogota.gov.co</t>
  </si>
  <si>
    <t>Leguizamón Hernández Norberto</t>
  </si>
  <si>
    <t>norberto.leguizamon@ambientebogota.gov.co</t>
  </si>
  <si>
    <t>Fúquene Espejo Amanda</t>
  </si>
  <si>
    <t>El colegio</t>
  </si>
  <si>
    <t>amanda.fuquene@ambientebogota.gov.co</t>
  </si>
  <si>
    <t>Rodríguez Pardo Gladys Emilia</t>
  </si>
  <si>
    <t>Director técnico</t>
  </si>
  <si>
    <t>emilia.rodriguez@ambientebogota.gov.co</t>
  </si>
  <si>
    <t>Duarte Guzmán Hector Alejandro</t>
  </si>
  <si>
    <t>Técnico</t>
  </si>
  <si>
    <t>Auxiliar administrativo</t>
  </si>
  <si>
    <t>hector.duarte@ambientebogota.gov.co</t>
  </si>
  <si>
    <t>Sánchez Liberato Yubert</t>
  </si>
  <si>
    <t>Quipile</t>
  </si>
  <si>
    <t>Bachillerato</t>
  </si>
  <si>
    <t>Dirección de Gestión Ambiental</t>
  </si>
  <si>
    <t>yubert.sanchez@ambientebogota.gov.co</t>
  </si>
  <si>
    <t>Lezama Martínez Jorge</t>
  </si>
  <si>
    <t>Honda</t>
  </si>
  <si>
    <t>Tolima</t>
  </si>
  <si>
    <t>jorge.lezama@ambientebogota.gov.co</t>
  </si>
  <si>
    <t>Barrera Neira Jaime Orlando</t>
  </si>
  <si>
    <t>Tunja</t>
  </si>
  <si>
    <t>Especialización técnica
Profesional</t>
  </si>
  <si>
    <t>jaime.barrera@ambientebogota.gov.co</t>
  </si>
  <si>
    <t>Rodríguez Amador Adriana del Pilar</t>
  </si>
  <si>
    <t>adriana.rodriguez@ambientebogota.gov.co</t>
  </si>
  <si>
    <t>Rubio Goyes Diego Francisco</t>
  </si>
  <si>
    <t>diego.rubio@ambientebogota.gov.co</t>
  </si>
  <si>
    <t>Patiño Salamanca Fany Cecilia</t>
  </si>
  <si>
    <t>Dirección de Gestión Corporativa</t>
  </si>
  <si>
    <t>fanny.patino@ambientebogota.gov.co</t>
  </si>
  <si>
    <t>Escandon Trujillo Anyhela Beatriz</t>
  </si>
  <si>
    <t>ANYHELA.ESCANDON@ambientebogota.gov.co</t>
  </si>
  <si>
    <t>Argel González Luis Rafael</t>
  </si>
  <si>
    <t>Medellín</t>
  </si>
  <si>
    <t>Antioquia</t>
  </si>
  <si>
    <t>Técnico
Técnico
Profesional</t>
  </si>
  <si>
    <t>luis.argel@ambientebogota.gov.co</t>
  </si>
  <si>
    <t>Barón Chaparro Julian Camilo</t>
  </si>
  <si>
    <t>julian.baron@ambientebogota.gov.co</t>
  </si>
  <si>
    <t>Archila Soto María Eugenia</t>
  </si>
  <si>
    <t>Técnico especializado
Tecnólogo
Profesional</t>
  </si>
  <si>
    <t>maria.archila@ambientebogota.gov.co</t>
  </si>
  <si>
    <t>Jiménez Londoño John Jairo</t>
  </si>
  <si>
    <t>Girardot</t>
  </si>
  <si>
    <t>john.jimenez@ambientebogota.gov.co</t>
  </si>
  <si>
    <t>Prieto Bernal Lucero</t>
  </si>
  <si>
    <t>lucero.prieto@ambientebogota.gov.co</t>
  </si>
  <si>
    <t>Galvis Sánchez Claudia Patricia</t>
  </si>
  <si>
    <t>claudia.galvis@ambientebogota.gov.co</t>
  </si>
  <si>
    <t>Contreras Sandoval Fredy Elkin</t>
  </si>
  <si>
    <t>Conductor</t>
  </si>
  <si>
    <t>fredy.contreras@ambientebogota.gov.co</t>
  </si>
  <si>
    <t>García Gutiérrez Lurenver Gustavo</t>
  </si>
  <si>
    <t>lurenvergustavo@hotmail.com</t>
  </si>
  <si>
    <t>Gómez Ballen Jeremías</t>
  </si>
  <si>
    <t>Suesca</t>
  </si>
  <si>
    <t>jeremias.gomez@ambientebogota.gov.co</t>
  </si>
  <si>
    <t>Gómez Belarde Jorge Luis</t>
  </si>
  <si>
    <t>Palestina</t>
  </si>
  <si>
    <t>Caldas</t>
  </si>
  <si>
    <t>Bachillerato incompleto</t>
  </si>
  <si>
    <t>jorge.gomez@ambientebogota.gov.co</t>
  </si>
  <si>
    <t>Martin Morales Oswaldo</t>
  </si>
  <si>
    <t>oswaldo.1127@hotmail.com</t>
  </si>
  <si>
    <t>Mejía Ríos José Edgard</t>
  </si>
  <si>
    <t>edgard.mejia@ambientebogota.gov.co</t>
  </si>
  <si>
    <t>Patiño Bermúdez Luis Sandro</t>
  </si>
  <si>
    <t>Calarca</t>
  </si>
  <si>
    <t>Quindío</t>
  </si>
  <si>
    <t>Técnico
Técnico
Tecnólogo</t>
  </si>
  <si>
    <t>sandro.patino@ambientebogota.gov.co</t>
  </si>
  <si>
    <t>Suarez Buitrago Marco Fidel</t>
  </si>
  <si>
    <t>marco.suarez@ambientebogota.gov.co</t>
  </si>
  <si>
    <t>Rodríguez Higuera José Alfredo</t>
  </si>
  <si>
    <t>jose.rodriguez@ambientebogota.gov.co</t>
  </si>
  <si>
    <t>Henao Hidalgo Alba Lucía</t>
  </si>
  <si>
    <t>Pacora</t>
  </si>
  <si>
    <t>Auxiliar de servicios generales</t>
  </si>
  <si>
    <t>alba.henao@ambientebogota.gov.co</t>
  </si>
  <si>
    <t>Montenegro Mendieta Leila</t>
  </si>
  <si>
    <t>Tinjaca</t>
  </si>
  <si>
    <t>Tecnólogo</t>
  </si>
  <si>
    <t>leila.montenegro@ambientebogota.gov.co</t>
  </si>
  <si>
    <t>Salamanca Tiguaque Yeyme</t>
  </si>
  <si>
    <t>yeyme.salamanca@ambientebogota.gov.co</t>
  </si>
  <si>
    <t>Arias Vélez Hames Alexis</t>
  </si>
  <si>
    <t>Técnico
Tecnólogo
Tecnólogo especializado
Profesional</t>
  </si>
  <si>
    <t>hames.arias@ambientebogota.gov.co</t>
  </si>
  <si>
    <t>Peralta Huertas Sonia</t>
  </si>
  <si>
    <t>sonia.peralta@ambientebogota.gov.co</t>
  </si>
  <si>
    <t>Contreras Mojica Jose Vicente</t>
  </si>
  <si>
    <t>jose.contreras@ambientebogota.gov.co</t>
  </si>
  <si>
    <t>Valencia Ortiz Gisset</t>
  </si>
  <si>
    <t>Bachillerato
Profesional</t>
  </si>
  <si>
    <t>Dirección de Planeación y Sistemas de Información Ambiental</t>
  </si>
  <si>
    <t>gisset.valencia@ambientebogota.gov.co</t>
  </si>
  <si>
    <t>Giraldo Salazar María Carmenza</t>
  </si>
  <si>
    <t>Filadelfia</t>
  </si>
  <si>
    <t>carmenza.giraldo@ambientebogota.gov.co</t>
  </si>
  <si>
    <t>Real Castillo John Alexander</t>
  </si>
  <si>
    <t>john.real@ambientebogota.gov.co</t>
  </si>
  <si>
    <t>Cruz Herrera José Fabián</t>
  </si>
  <si>
    <t>jose.cruz@ambientebogota.gov.co</t>
  </si>
  <si>
    <t>Tovar Corzo German</t>
  </si>
  <si>
    <t>german.tovar@ambientebogota.gov.co</t>
  </si>
  <si>
    <t>Rojas Cala Javier Eduardo</t>
  </si>
  <si>
    <t>javier.rojasc@ambientebogota.gov.co</t>
  </si>
  <si>
    <t>Sánchez González Yudy Elizabeth</t>
  </si>
  <si>
    <t>Chiquinquirá</t>
  </si>
  <si>
    <t>Dirección Legal Ambiental</t>
  </si>
  <si>
    <t>yudy.sanchez@ambientebogota.gov.co</t>
  </si>
  <si>
    <t>Cardona Arteaga Beatriz Eugenia</t>
  </si>
  <si>
    <t>beatriz.cardona@ambientebogota.gov.co</t>
  </si>
  <si>
    <t>De La Roche Todaro Tatiana María</t>
  </si>
  <si>
    <t>tatiana.delaroche@ambientebogota.gov.co</t>
  </si>
  <si>
    <t>Monsalve Castellanos Lida Teresa</t>
  </si>
  <si>
    <t>lida.monsalve@ambientebogota.gov.co</t>
  </si>
  <si>
    <t>Niño Acevedo Juan Carlos</t>
  </si>
  <si>
    <t>Paipa</t>
  </si>
  <si>
    <t>juan.nino@ambientebogota.gov.co</t>
  </si>
  <si>
    <t>Gómez Cure Jorge Luis</t>
  </si>
  <si>
    <t>Bucaramanga</t>
  </si>
  <si>
    <t>Santander</t>
  </si>
  <si>
    <t>jorge.cure@ambientebogota.gov.co</t>
  </si>
  <si>
    <t>Sánchez Gutiérrez Nayi Karina</t>
  </si>
  <si>
    <t>Ataco</t>
  </si>
  <si>
    <t>Técnico profesional
Tecnólogo
Profesional</t>
  </si>
  <si>
    <t>nayi.sanchez@ambientebogota.gov.co</t>
  </si>
  <si>
    <t>Vanegas Vásquez Viviana</t>
  </si>
  <si>
    <t>Oficina Asesora de Comunicaciones</t>
  </si>
  <si>
    <t>viviana.vanegas@ambientebogota.gov.co</t>
  </si>
  <si>
    <t>Contento Muñoz Andrés Fabián</t>
  </si>
  <si>
    <t>Jefe de oficina asesora</t>
  </si>
  <si>
    <t>andres.contento@ambientebogota.gov.co</t>
  </si>
  <si>
    <t>Tunjano Pinzón Luz Marina</t>
  </si>
  <si>
    <t>Villavicencio</t>
  </si>
  <si>
    <t>Meta</t>
  </si>
  <si>
    <t>Jefe de oficina</t>
  </si>
  <si>
    <t>Oficina de Control Disciplinario Interno</t>
  </si>
  <si>
    <t>luz.tunjano@ambientebogota.gov.co</t>
  </si>
  <si>
    <t>Moyano Melo Sara Stella</t>
  </si>
  <si>
    <t>Oficina de Control Interno</t>
  </si>
  <si>
    <t>sara.moyano@ambientebogota.gov.co</t>
  </si>
  <si>
    <t>Canosa Suarez Irelva</t>
  </si>
  <si>
    <t>irelva.canosa@ambientebogota.gov.co</t>
  </si>
  <si>
    <t>Ávila Quintero Norma Lucía</t>
  </si>
  <si>
    <t>Soata</t>
  </si>
  <si>
    <t>norma.avila@ambientebogota.gov.co</t>
  </si>
  <si>
    <t>Villegas Hernández Martha Margarita</t>
  </si>
  <si>
    <t>martha.villegas@ambientebogota.gov.co</t>
  </si>
  <si>
    <t>Caicedo Lujan Nathaly Julieth</t>
  </si>
  <si>
    <t>Técnico
Tecnólogo
Ingeniería</t>
  </si>
  <si>
    <t>Oficina de Participación, Educación y Localidades</t>
  </si>
  <si>
    <t>nathaly.caicedo@ambientebogota.gov.co</t>
  </si>
  <si>
    <t>Bossio Manzano Luddy Patricia</t>
  </si>
  <si>
    <t>Barranquilla</t>
  </si>
  <si>
    <t>Atlántico</t>
  </si>
  <si>
    <t>Profesional
Profesional</t>
  </si>
  <si>
    <t>luddy.bossio@ambientebogota.gov.co</t>
  </si>
  <si>
    <t>Rey Sabogal Luz Stella</t>
  </si>
  <si>
    <t>luz.rey@ambientebogota.gov.co</t>
  </si>
  <si>
    <t>Bello Espinosa Aurita</t>
  </si>
  <si>
    <t>aurita.bello@ambientebogota.gov.co</t>
  </si>
  <si>
    <t>Betancourt Claros Nelson</t>
  </si>
  <si>
    <t>Ibagué</t>
  </si>
  <si>
    <t>Profesional
Especialización técnica</t>
  </si>
  <si>
    <t>nelson.betancourt@ambientebogota.gov.co</t>
  </si>
  <si>
    <t>Montes Arroyo Alix Auxiliadora</t>
  </si>
  <si>
    <t>Chinu</t>
  </si>
  <si>
    <t>Córdoba</t>
  </si>
  <si>
    <t>alix.montes@ambientebogota.gov.co</t>
  </si>
  <si>
    <t>Duarte Mayorga Karen Adriana</t>
  </si>
  <si>
    <t>Subdirector</t>
  </si>
  <si>
    <t>Subdirección Contractual</t>
  </si>
  <si>
    <t>karen.duarte@ambientebogota.gov.co</t>
  </si>
  <si>
    <t>Miranda Cuervo Carmenza</t>
  </si>
  <si>
    <t>carmenza.miranda@ambientebogota.gov.co</t>
  </si>
  <si>
    <t>Medina Araque Judith Lorena</t>
  </si>
  <si>
    <t>lorena.medina@ambientebogota.gov.co</t>
  </si>
  <si>
    <t>Vargas Moreno Jennifer Karina</t>
  </si>
  <si>
    <t>jennifer.vargas@ambientebogota.gov.co</t>
  </si>
  <si>
    <t>Herrera Jara Juan Sebastián</t>
  </si>
  <si>
    <t>Mosquera</t>
  </si>
  <si>
    <t>Técnico operativo</t>
  </si>
  <si>
    <t>Subdirección de Calidad del Aire, Auditiva y Visual</t>
  </si>
  <si>
    <t>juan.jara@ambientebogota.gov.co</t>
  </si>
  <si>
    <t>García Aguirre Daniela</t>
  </si>
  <si>
    <t>Armenia</t>
  </si>
  <si>
    <t>daniela.garcia@ambientebogota.gov.co</t>
  </si>
  <si>
    <t>Quiñones Cantor Leonardo</t>
  </si>
  <si>
    <t>leonardo.quinones@ambientebogota.gov.co</t>
  </si>
  <si>
    <t>Sabogal Arévalo Liliana</t>
  </si>
  <si>
    <t>liliana.sabogal@ambientebogota.gov.co</t>
  </si>
  <si>
    <t>Lizarazo Ramírez Mary Teresa</t>
  </si>
  <si>
    <t>Duitama</t>
  </si>
  <si>
    <t>mary.lizarazo@ambientebogota.gov.co</t>
  </si>
  <si>
    <t>Garavito Calderón José Hernán</t>
  </si>
  <si>
    <t>jose.garavito@ambientebogota.gov.co</t>
  </si>
  <si>
    <t>González Fonseca Helman Alexander</t>
  </si>
  <si>
    <t>Subdirección de Control Ambiental Al Sector Público</t>
  </si>
  <si>
    <t>helman.gonzalez@ambientebogota.gov.co</t>
  </si>
  <si>
    <t>Jaramillo Zarate Jairo</t>
  </si>
  <si>
    <t>jairo.jaramillo@ambientebogota.gov.co</t>
  </si>
  <si>
    <t>Sánchez Herrera Jairo Andrés</t>
  </si>
  <si>
    <t>Técnico
Especialización técnica
Profesional</t>
  </si>
  <si>
    <t>jairo.sanchez@ambientebogota.gov.co</t>
  </si>
  <si>
    <t>Ramírez Martínez Natalia María</t>
  </si>
  <si>
    <t>Subdirección de Ecosistemas y Ruralidad</t>
  </si>
  <si>
    <t>natalia.ramirez@ambientebogota.gov.co</t>
  </si>
  <si>
    <t>Pérez Álvarez Mayra Alejandra</t>
  </si>
  <si>
    <t>La Dorada</t>
  </si>
  <si>
    <t>mayra.perez@ambientebogota.gov.co</t>
  </si>
  <si>
    <t>González Velandia Krystle Danitza</t>
  </si>
  <si>
    <t>krystle.gonzalez@ambientebogota.gov.co</t>
  </si>
  <si>
    <t>Vásquez Mendoza María Eugenia</t>
  </si>
  <si>
    <t>maria.vasquez@ambientebogota.gov.co</t>
  </si>
  <si>
    <t>Martínez Sierra Oscar Iván</t>
  </si>
  <si>
    <t>Facatativá</t>
  </si>
  <si>
    <t>oscar.martinez@ambientebogota.gov.co</t>
  </si>
  <si>
    <t>Castillo Rodríguez Alba Consuelo</t>
  </si>
  <si>
    <t>Gachantiva</t>
  </si>
  <si>
    <t>consuelo.castillo@ambientebogota.gov.co</t>
  </si>
  <si>
    <t>Castro Rodríguez Liliana</t>
  </si>
  <si>
    <t>liliana.castro@ambientebogota.gov.co</t>
  </si>
  <si>
    <t>Saldaña Barahora Andrea Yineth</t>
  </si>
  <si>
    <t>Subdirección de Ecourbanismo y Gestión Ambiental Empresarial</t>
  </si>
  <si>
    <t>andrea.saldana@ambientebogota.gov.co</t>
  </si>
  <si>
    <t>Cifuentes Álvarez Javier</t>
  </si>
  <si>
    <t>La palma</t>
  </si>
  <si>
    <t>javier.cifuentes@ambientebogota.gov.co</t>
  </si>
  <si>
    <t>Cuello Cuello José Fernando</t>
  </si>
  <si>
    <t>Barrancabermeja</t>
  </si>
  <si>
    <t>jose.cuello@ambientebogota.gov.co</t>
  </si>
  <si>
    <t>Bello Herreño Sandra Tatyana</t>
  </si>
  <si>
    <t>TATYANA.BELLO@ambientebogota.gov.co</t>
  </si>
  <si>
    <t>Molina León Martha Patricia</t>
  </si>
  <si>
    <t>martha.molina@ambientebogota.gov.co</t>
  </si>
  <si>
    <t>Vargas Moreno Oscar Alberto</t>
  </si>
  <si>
    <t>Malaga</t>
  </si>
  <si>
    <t>oscar.vargas@ambientebogota.gov.co</t>
  </si>
  <si>
    <t>Pérez Pérez María del Carmen</t>
  </si>
  <si>
    <t>Subdirección de Políticas y Planes Ambientales</t>
  </si>
  <si>
    <t>maria.perez@ambientebogota.gov.co</t>
  </si>
  <si>
    <t>Alejo Cano Alba Ruth</t>
  </si>
  <si>
    <t>alba.alejo@ambientebogota.gov.co</t>
  </si>
  <si>
    <t>Avellaneda Mesa Aleyda</t>
  </si>
  <si>
    <t>Tasco</t>
  </si>
  <si>
    <t>Especialización técnica
Profesional
Profesional</t>
  </si>
  <si>
    <t>aleyda.avellaneda@ambientebogota.gov.co</t>
  </si>
  <si>
    <t>Lugo Barahona Edwin Fernando</t>
  </si>
  <si>
    <t>Florencia</t>
  </si>
  <si>
    <t>Caquetá</t>
  </si>
  <si>
    <t>edwin.lugo@ambientebogota.gov.co</t>
  </si>
  <si>
    <t>Ramírez Pachón Ricardo</t>
  </si>
  <si>
    <t>ricardo.ramirez@ambientebogota.gov.co</t>
  </si>
  <si>
    <t>Gordillo Rodríguez Claudia Milena</t>
  </si>
  <si>
    <t>Berbeo</t>
  </si>
  <si>
    <t>Subdirección de Proyectos y Cooperación Internacional</t>
  </si>
  <si>
    <t>claudia.gordillo@ambientebogota.gov.co</t>
  </si>
  <si>
    <t>Chinchilla Torres Diana Marcela</t>
  </si>
  <si>
    <t>diana.chinchilla@ambientebogota.gov.co</t>
  </si>
  <si>
    <t>Valbuena Coca Héctor Julio</t>
  </si>
  <si>
    <t>Saboya</t>
  </si>
  <si>
    <t>hector.valbuena@ambientebogota.gov.co</t>
  </si>
  <si>
    <t>González Cantor Carmen Rocío</t>
  </si>
  <si>
    <t>Subdirección de Silvicultura, Flora y Fauna Silvestre</t>
  </si>
  <si>
    <t>carmen.gonzalez@ambientebogota.gov.co</t>
  </si>
  <si>
    <t>Pedroza Castro Julieth Carolina</t>
  </si>
  <si>
    <t>julieth.pedroza@ambientebogota.gov.co</t>
  </si>
  <si>
    <t>Sánchez Caldas Javier Mauricio</t>
  </si>
  <si>
    <t>javier.caldas@ambientebogota.gov.co</t>
  </si>
  <si>
    <t>Cadena Carreño Hernán Gonzalo</t>
  </si>
  <si>
    <t>hernan.cadena@ambientebogota.gov.co</t>
  </si>
  <si>
    <t>Calvo Serrato Tito Gerardo</t>
  </si>
  <si>
    <t>tito.calvo@ambientebogota.gov.co</t>
  </si>
  <si>
    <t>Leguizamo Pardo Cindy Cristina</t>
  </si>
  <si>
    <t>Miraflores</t>
  </si>
  <si>
    <t>cindy.leguizamo@ambientebogota.gov.co</t>
  </si>
  <si>
    <t>Mora Soler MarÍa del Carmen</t>
  </si>
  <si>
    <t>Chinavita</t>
  </si>
  <si>
    <t>Subdirección del Recurso Hídrico y del Suelo</t>
  </si>
  <si>
    <t>maria.mora@ambientebogota.gov.co</t>
  </si>
  <si>
    <t>Aristizábal González Juan David</t>
  </si>
  <si>
    <t>juand.aristizabal@ambientebogota.gov.co</t>
  </si>
  <si>
    <t>Hernández López Jorge Enrique</t>
  </si>
  <si>
    <t>jorge.hernandez@ambientebogota.gov.co</t>
  </si>
  <si>
    <t>León Bejarano Oliverio</t>
  </si>
  <si>
    <t>oliverio.leon@ambientebogota.gov.co</t>
  </si>
  <si>
    <t>López Ayala Ligia Sofia</t>
  </si>
  <si>
    <t>Quibdo</t>
  </si>
  <si>
    <t>Chocó</t>
  </si>
  <si>
    <t>ligia.lopez@ambientebogota.gov.co</t>
  </si>
  <si>
    <t>Godoy Orjuela Claudia Yanira</t>
  </si>
  <si>
    <t>Fusagasugá</t>
  </si>
  <si>
    <t>claudia.godoy@ambientebogota.gov.co</t>
  </si>
  <si>
    <t>Clavijo Rojas Maria Odilia</t>
  </si>
  <si>
    <t>Cabrera</t>
  </si>
  <si>
    <t>maria.clavijo@ambientebogota.gov.co</t>
  </si>
  <si>
    <t>Rodriguez Ortiz Maria del Pilar</t>
  </si>
  <si>
    <t>maria.rodriguez@ambientebogota.gov.co</t>
  </si>
  <si>
    <t>Rojas Edgar Alberto</t>
  </si>
  <si>
    <t>Pamplona</t>
  </si>
  <si>
    <t>Norte de Santander</t>
  </si>
  <si>
    <t>edgar.rojas@ambientebogota.gov.co</t>
  </si>
  <si>
    <t>Roncancio Chávez Juan Carlos</t>
  </si>
  <si>
    <t>juan.roncancio@ambientebogota.gov.co</t>
  </si>
  <si>
    <t>Melendez Sandra Patricia</t>
  </si>
  <si>
    <t>sandra.melendez@ambientebogota.gov.co</t>
  </si>
  <si>
    <t>Quintero Mojica Ana Lucía</t>
  </si>
  <si>
    <t>San Mateo</t>
  </si>
  <si>
    <t>Subdirección Financiera</t>
  </si>
  <si>
    <t>lucia.quintero@ambientebogota.gov.co</t>
  </si>
  <si>
    <t>Reyes Delgado Hernando</t>
  </si>
  <si>
    <t>hernando.reyes@ambientebogota.gov.co</t>
  </si>
  <si>
    <t>Neira Triana Andrea Catalina</t>
  </si>
  <si>
    <t>andrea.neira@ambientebogota.gov.co</t>
  </si>
  <si>
    <t>Alayón Triana Daniel Melquicedec</t>
  </si>
  <si>
    <t>daniel.alayon@ambientebogota.gov.co</t>
  </si>
  <si>
    <t>Contreras Urrego Carla</t>
  </si>
  <si>
    <t>carla.contreras@ambientebogota.gov.co</t>
  </si>
  <si>
    <t>López Velasco Gladys</t>
  </si>
  <si>
    <t>Técnico
Profesional</t>
  </si>
  <si>
    <t>gladys.velasco@ambientebogota.gov.co</t>
  </si>
  <si>
    <t>Moreno Jerez Emma Giselle</t>
  </si>
  <si>
    <t>emma.moreno@ambientebogota.gov.co</t>
  </si>
  <si>
    <t>Rodríguez Rodríguez Jerónimo Juan Diego</t>
  </si>
  <si>
    <t>Subsecretario de despacho</t>
  </si>
  <si>
    <t>Subsecretaría General</t>
  </si>
  <si>
    <t>jeronimo.rodriguez@ambientebogota.gov.co</t>
  </si>
  <si>
    <t>Ceferino Giraldo Mónica</t>
  </si>
  <si>
    <t>monica.ceferino@ambientebogota.gov.co</t>
  </si>
  <si>
    <t>Gutiérrez Roa Salomón</t>
  </si>
  <si>
    <t>salomon.gutierrez@ambientebogota.gov.co</t>
  </si>
  <si>
    <t>Valderrama Gutiérrez William</t>
  </si>
  <si>
    <t>william.valderrama@ambientebogota.gov.co</t>
  </si>
  <si>
    <t>Rodríguez Muñoz Catherin Maritza</t>
  </si>
  <si>
    <t>Pasto</t>
  </si>
  <si>
    <t>Nariño</t>
  </si>
  <si>
    <t>catherin.rodriguez@ambientebogota.gov.co</t>
  </si>
  <si>
    <t>Díaz Gómez Pilar Viviana</t>
  </si>
  <si>
    <t>Arauca</t>
  </si>
  <si>
    <t>pilar.diaz@ambientebogota.gov.co</t>
  </si>
  <si>
    <t>Martínez Mancera Claudia Jhovanna</t>
  </si>
  <si>
    <t>claudia.mancera@ambientebogota.gov.co</t>
  </si>
  <si>
    <t>Garzón Maldonado John Eliecer</t>
  </si>
  <si>
    <t>Romero Rodríguez Angela Patricia</t>
  </si>
  <si>
    <t>Santafe de Bogotá D.C.</t>
  </si>
  <si>
    <t>angela.romero@ambientebogota.gov.co</t>
  </si>
  <si>
    <t>john.garzon@ambientebogota.gov.co</t>
  </si>
  <si>
    <t>jose.ramos@ambientebogota.gov.co</t>
  </si>
  <si>
    <t>Pérez Ramos José Alexander</t>
  </si>
  <si>
    <t>Osorio Peña Yor Milena</t>
  </si>
  <si>
    <t>Muzo</t>
  </si>
  <si>
    <t>AÑO</t>
  </si>
  <si>
    <t>MES</t>
  </si>
  <si>
    <t>EXPERIENCIA LABORAL</t>
  </si>
  <si>
    <t>33 años y 2 meses</t>
  </si>
  <si>
    <t>23 años y 5 meses</t>
  </si>
  <si>
    <t>15 años y 3 meses</t>
  </si>
  <si>
    <t>8 años y 4 meses</t>
  </si>
  <si>
    <t>13 años y 11 meses</t>
  </si>
  <si>
    <t>14 años y 10 meses</t>
  </si>
  <si>
    <t>14 años y 0 meses</t>
  </si>
  <si>
    <t>31 años y 2 meses</t>
  </si>
  <si>
    <t>30 años y 11 meses</t>
  </si>
  <si>
    <t>14 años y 2 meses</t>
  </si>
  <si>
    <t>2 años y 8 meses</t>
  </si>
  <si>
    <t>11 años y 2 meses</t>
  </si>
  <si>
    <t>28 años y 5 meses</t>
  </si>
  <si>
    <t>24 años y 10 meses</t>
  </si>
  <si>
    <t>37 años y 10 meses</t>
  </si>
  <si>
    <t>13 años y 9 meses</t>
  </si>
  <si>
    <t>35 años y 11 meses</t>
  </si>
  <si>
    <t>17 años y 1 meses</t>
  </si>
  <si>
    <t>16 años y 0 meses</t>
  </si>
  <si>
    <t>4 años y 11 meses</t>
  </si>
  <si>
    <t>31 años y 9 meses</t>
  </si>
  <si>
    <t>23 años y 8 meses</t>
  </si>
  <si>
    <t>28 años y 7 meses</t>
  </si>
  <si>
    <t>15 años y 1 meses</t>
  </si>
  <si>
    <t>27 años y 11 meses</t>
  </si>
  <si>
    <t>20 años y 4 meses</t>
  </si>
  <si>
    <t>13 años y 10 meses</t>
  </si>
  <si>
    <t>30 años y 3 meses</t>
  </si>
  <si>
    <t>22 años y 0 meses</t>
  </si>
  <si>
    <t>34 años y 0 meses</t>
  </si>
  <si>
    <t>31 años y 5 meses</t>
  </si>
  <si>
    <t>27 años y 3 meses</t>
  </si>
  <si>
    <t>26 años y 10 meses</t>
  </si>
  <si>
    <t>23 años y 0 meses</t>
  </si>
  <si>
    <t>15 años y 0 meses</t>
  </si>
  <si>
    <t>5 años y 4 meses</t>
  </si>
  <si>
    <t>26 años y 4 meses</t>
  </si>
  <si>
    <t>15 años y 5 meses</t>
  </si>
  <si>
    <t>10 años y 6 meses</t>
  </si>
  <si>
    <t>43 años y 1 meses</t>
  </si>
  <si>
    <t>10 años y 11 meses</t>
  </si>
  <si>
    <t>29 años y 3 meses</t>
  </si>
  <si>
    <t>23 años y 9 meses</t>
  </si>
  <si>
    <t>29 años y 10 meses</t>
  </si>
  <si>
    <t>8 años y 9 meses</t>
  </si>
  <si>
    <t>8 años y 1 meses</t>
  </si>
  <si>
    <t>10 años y 4 meses</t>
  </si>
  <si>
    <t>12 años y 5 meses</t>
  </si>
  <si>
    <t>32 años y 0 meses</t>
  </si>
  <si>
    <t>15 años y 9 meses</t>
  </si>
  <si>
    <t>6 años y 8 meses</t>
  </si>
  <si>
    <t>29 años y 9 meses</t>
  </si>
  <si>
    <t>17 años y 0 meses</t>
  </si>
  <si>
    <t>13 años y 6 meses</t>
  </si>
  <si>
    <t>41 años y 1 meses</t>
  </si>
  <si>
    <t>41 años y 0 meses</t>
  </si>
  <si>
    <t>23 años y 1 meses</t>
  </si>
  <si>
    <t>13 años y 3 meses</t>
  </si>
  <si>
    <t>10 años y 1 meses</t>
  </si>
  <si>
    <t>28 años y 0 meses</t>
  </si>
  <si>
    <t>26 años y 6 meses</t>
  </si>
  <si>
    <t>29 años y 6 meses</t>
  </si>
  <si>
    <t>28 años y 8 meses</t>
  </si>
  <si>
    <t>32 años y 6 meses</t>
  </si>
  <si>
    <t>21 años y 10 meses</t>
  </si>
  <si>
    <t>28 años y 10 meses</t>
  </si>
  <si>
    <t>2 años y 2 meses</t>
  </si>
  <si>
    <t>12 años y 7 meses</t>
  </si>
  <si>
    <t>16 años y 8 meses</t>
  </si>
  <si>
    <t>30 años y 10 meses</t>
  </si>
  <si>
    <t>10 años y 0 meses</t>
  </si>
  <si>
    <t>6 años y 7 meses</t>
  </si>
  <si>
    <t>14 años y 7 meses</t>
  </si>
  <si>
    <t>19 años y 0 meses</t>
  </si>
  <si>
    <t>7 años y 6 meses</t>
  </si>
  <si>
    <t>18 años y 2 meses</t>
  </si>
  <si>
    <t>31 años y 7 meses</t>
  </si>
  <si>
    <t>18 años y 0 meses</t>
  </si>
  <si>
    <t>18 años y 4 meses</t>
  </si>
  <si>
    <t>32 años y 7 meses</t>
  </si>
  <si>
    <t>28 años y 1 meses</t>
  </si>
  <si>
    <t>30 años y 7 meses</t>
  </si>
  <si>
    <t>19 años y 9 meses</t>
  </si>
  <si>
    <t>27 años y 9 meses</t>
  </si>
  <si>
    <t>20 años y 3 meses</t>
  </si>
  <si>
    <t>12 años y 9 meses</t>
  </si>
  <si>
    <t>18 años y 6 meses</t>
  </si>
  <si>
    <t>44 años y 10 meses</t>
  </si>
  <si>
    <t>15 años y 10 meses</t>
  </si>
  <si>
    <t>34 años y 4 meses</t>
  </si>
  <si>
    <t>9 años y 1 meses</t>
  </si>
  <si>
    <t>29 años y 1 meses</t>
  </si>
  <si>
    <t>23 años y 4 meses</t>
  </si>
  <si>
    <t>19 años y 3 meses</t>
  </si>
  <si>
    <t>30 años y 9 meses</t>
  </si>
  <si>
    <t>32 años y 8 meses</t>
  </si>
  <si>
    <t>33 años y 4 meses</t>
  </si>
  <si>
    <t>28 años y 11 meses</t>
  </si>
  <si>
    <t>14 años y 6 meses</t>
  </si>
  <si>
    <t>9 años y 2 meses</t>
  </si>
  <si>
    <t>30 anos y 0 meses</t>
  </si>
  <si>
    <t>Contreras Mojica José Vicente</t>
  </si>
  <si>
    <t>Barrientos López Juliana</t>
  </si>
  <si>
    <t>Profesional Maestría</t>
  </si>
  <si>
    <t>juliana.barrientos@ambientebogota.gov.co</t>
  </si>
  <si>
    <t>yor772008@gmail.com</t>
  </si>
  <si>
    <t>Rodríguez Bastidas Edgar Emilio</t>
  </si>
  <si>
    <t>Bernal Marín Iván Darío</t>
  </si>
  <si>
    <t>emilio.rodriguez@ambientebogota.gov.co</t>
  </si>
  <si>
    <t>ivan.bernal@ambientebogota.gov.co</t>
  </si>
  <si>
    <t>Tabio</t>
  </si>
  <si>
    <t>milena.osorio@ambientebogota.gov.co</t>
  </si>
  <si>
    <t>Castiblanco Orjuela Wilson Reinel</t>
  </si>
  <si>
    <t>Suarez Nava Carlos Julio</t>
  </si>
  <si>
    <t>Saldaña Barahona Andrea Yineth</t>
  </si>
  <si>
    <t>julio.suarez@ambientebogota.gov.co</t>
  </si>
  <si>
    <t>Pacho</t>
  </si>
  <si>
    <t>wrcorjuela@hotmail.com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</si>
</sst>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000"/>
    <numFmt numFmtId="165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165" fontId="1" fillId="0" borderId="0" xfId="0" applyNumberFormat="1" applyFont="1"/>
    <xf numFmtId="6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6" fontId="1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yor772008@gmail.com" TargetMode="External"/><Relationship Id="rId1" Type="http://schemas.openxmlformats.org/officeDocument/2006/relationships/hyperlink" Target="mailto:juliana.barrientos@ambientebogota.gov.co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wrcorjue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topLeftCell="F1" workbookViewId="0">
      <pane ySplit="1" topLeftCell="A85" activePane="bottomLeft" state="frozen"/>
      <selection pane="bottomLeft" activeCell="M101" sqref="M101"/>
    </sheetView>
  </sheetViews>
  <sheetFormatPr baseColWidth="10" defaultColWidth="9.140625" defaultRowHeight="15" x14ac:dyDescent="0.25"/>
  <cols>
    <col min="1" max="1" width="38.28515625" bestFit="1" customWidth="1"/>
    <col min="2" max="2" width="28.7109375" bestFit="1" customWidth="1"/>
    <col min="3" max="3" width="33.42578125" bestFit="1" customWidth="1"/>
    <col min="4" max="4" width="22.42578125" bestFit="1" customWidth="1"/>
    <col min="5" max="5" width="38.28515625" bestFit="1" customWidth="1"/>
    <col min="6" max="6" width="29.85546875" bestFit="1" customWidth="1"/>
    <col min="7" max="7" width="7.7109375" bestFit="1" customWidth="1"/>
    <col min="8" max="8" width="9.85546875" bestFit="1" customWidth="1"/>
    <col min="9" max="9" width="11.140625" bestFit="1" customWidth="1"/>
    <col min="10" max="10" width="20.7109375" bestFit="1" customWidth="1"/>
    <col min="11" max="11" width="58.5703125" bestFit="1" customWidth="1"/>
    <col min="12" max="12" width="43.42578125" bestFit="1" customWidth="1"/>
    <col min="13" max="13" width="26.85546875" bestFit="1" customWidth="1"/>
    <col min="14" max="14" width="11.5703125" bestFit="1" customWidth="1"/>
    <col min="15" max="15" width="36" bestFit="1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30" x14ac:dyDescent="0.25">
      <c r="A2" t="s">
        <v>15</v>
      </c>
      <c r="B2" t="s">
        <v>16</v>
      </c>
      <c r="C2" t="s">
        <v>17</v>
      </c>
      <c r="D2" s="1" t="s">
        <v>18</v>
      </c>
      <c r="F2" t="s">
        <v>19</v>
      </c>
      <c r="G2">
        <v>425</v>
      </c>
      <c r="H2">
        <v>27</v>
      </c>
      <c r="I2" t="s">
        <v>20</v>
      </c>
      <c r="J2" t="s">
        <v>21</v>
      </c>
      <c r="K2" t="s">
        <v>22</v>
      </c>
      <c r="L2" t="s">
        <v>23</v>
      </c>
      <c r="M2">
        <v>8845</v>
      </c>
      <c r="N2" s="2">
        <v>3735415</v>
      </c>
      <c r="O2" t="s">
        <v>24</v>
      </c>
    </row>
    <row r="3" spans="1:15" x14ac:dyDescent="0.25">
      <c r="A3" t="s">
        <v>25</v>
      </c>
      <c r="B3" t="s">
        <v>16</v>
      </c>
      <c r="C3" t="s">
        <v>17</v>
      </c>
      <c r="D3" t="s">
        <v>26</v>
      </c>
      <c r="F3" t="s">
        <v>27</v>
      </c>
      <c r="G3">
        <v>20</v>
      </c>
      <c r="H3">
        <v>9</v>
      </c>
      <c r="I3" t="s">
        <v>28</v>
      </c>
      <c r="J3" t="s">
        <v>29</v>
      </c>
      <c r="K3" t="s">
        <v>22</v>
      </c>
      <c r="L3" t="s">
        <v>30</v>
      </c>
      <c r="M3">
        <v>8830</v>
      </c>
      <c r="N3" s="2">
        <v>12274085</v>
      </c>
      <c r="O3" t="s">
        <v>24</v>
      </c>
    </row>
    <row r="4" spans="1:15" x14ac:dyDescent="0.25">
      <c r="A4" t="s">
        <v>31</v>
      </c>
      <c r="B4" t="s">
        <v>16</v>
      </c>
      <c r="C4" t="s">
        <v>17</v>
      </c>
      <c r="D4" t="s">
        <v>26</v>
      </c>
      <c r="F4" t="s">
        <v>32</v>
      </c>
      <c r="G4">
        <v>105</v>
      </c>
      <c r="H4">
        <v>6</v>
      </c>
      <c r="I4" t="s">
        <v>32</v>
      </c>
      <c r="J4" t="s">
        <v>29</v>
      </c>
      <c r="K4" t="s">
        <v>22</v>
      </c>
      <c r="L4" t="s">
        <v>33</v>
      </c>
      <c r="M4">
        <v>8803</v>
      </c>
      <c r="N4" s="2">
        <v>8916472</v>
      </c>
      <c r="O4" t="s">
        <v>24</v>
      </c>
    </row>
    <row r="5" spans="1:15" ht="30" x14ac:dyDescent="0.25">
      <c r="A5" t="s">
        <v>34</v>
      </c>
      <c r="B5" t="s">
        <v>16</v>
      </c>
      <c r="C5" t="s">
        <v>17</v>
      </c>
      <c r="D5" s="1" t="s">
        <v>35</v>
      </c>
      <c r="F5" t="s">
        <v>36</v>
      </c>
      <c r="G5">
        <v>440</v>
      </c>
      <c r="H5">
        <v>17</v>
      </c>
      <c r="I5" t="s">
        <v>20</v>
      </c>
      <c r="J5" t="s">
        <v>21</v>
      </c>
      <c r="K5" t="s">
        <v>37</v>
      </c>
      <c r="L5" t="s">
        <v>38</v>
      </c>
      <c r="M5">
        <v>8932</v>
      </c>
      <c r="N5" s="2">
        <v>3001419</v>
      </c>
      <c r="O5" t="s">
        <v>24</v>
      </c>
    </row>
    <row r="6" spans="1:15" x14ac:dyDescent="0.25">
      <c r="A6" t="s">
        <v>39</v>
      </c>
      <c r="B6" t="s">
        <v>16</v>
      </c>
      <c r="C6" t="s">
        <v>17</v>
      </c>
      <c r="D6" t="s">
        <v>26</v>
      </c>
      <c r="F6" t="s">
        <v>40</v>
      </c>
      <c r="G6">
        <v>219</v>
      </c>
      <c r="H6">
        <v>18</v>
      </c>
      <c r="I6" t="s">
        <v>26</v>
      </c>
      <c r="J6" t="s">
        <v>21</v>
      </c>
      <c r="K6" t="s">
        <v>37</v>
      </c>
      <c r="L6" t="s">
        <v>41</v>
      </c>
      <c r="M6">
        <v>8809</v>
      </c>
      <c r="N6" s="2">
        <v>5198047</v>
      </c>
      <c r="O6" t="s">
        <v>24</v>
      </c>
    </row>
    <row r="7" spans="1:15" x14ac:dyDescent="0.25">
      <c r="A7" t="s">
        <v>42</v>
      </c>
      <c r="B7" t="s">
        <v>43</v>
      </c>
      <c r="C7" t="s">
        <v>44</v>
      </c>
      <c r="D7" t="s">
        <v>26</v>
      </c>
      <c r="F7" t="s">
        <v>45</v>
      </c>
      <c r="G7">
        <v>222</v>
      </c>
      <c r="H7">
        <v>21</v>
      </c>
      <c r="I7" t="s">
        <v>26</v>
      </c>
      <c r="J7" t="s">
        <v>21</v>
      </c>
      <c r="K7" t="s">
        <v>37</v>
      </c>
      <c r="L7" t="s">
        <v>46</v>
      </c>
      <c r="M7">
        <v>8850</v>
      </c>
      <c r="N7" s="2">
        <v>5735372</v>
      </c>
      <c r="O7" t="s">
        <v>24</v>
      </c>
    </row>
    <row r="8" spans="1:15" x14ac:dyDescent="0.25">
      <c r="A8" t="s">
        <v>47</v>
      </c>
      <c r="B8" t="s">
        <v>16</v>
      </c>
      <c r="C8" t="s">
        <v>17</v>
      </c>
      <c r="D8" t="s">
        <v>26</v>
      </c>
      <c r="F8" t="s">
        <v>45</v>
      </c>
      <c r="G8">
        <v>222</v>
      </c>
      <c r="H8">
        <v>24</v>
      </c>
      <c r="I8" t="s">
        <v>26</v>
      </c>
      <c r="J8" t="s">
        <v>21</v>
      </c>
      <c r="K8" t="s">
        <v>37</v>
      </c>
      <c r="L8" t="s">
        <v>48</v>
      </c>
      <c r="M8">
        <v>8931</v>
      </c>
      <c r="N8" s="2">
        <v>5948029</v>
      </c>
      <c r="O8" t="s">
        <v>24</v>
      </c>
    </row>
    <row r="9" spans="1:15" x14ac:dyDescent="0.25">
      <c r="A9" t="s">
        <v>49</v>
      </c>
      <c r="B9" t="s">
        <v>16</v>
      </c>
      <c r="C9" t="s">
        <v>17</v>
      </c>
      <c r="D9" t="s">
        <v>26</v>
      </c>
      <c r="F9" t="s">
        <v>45</v>
      </c>
      <c r="G9">
        <v>222</v>
      </c>
      <c r="H9">
        <v>24</v>
      </c>
      <c r="I9" t="s">
        <v>26</v>
      </c>
      <c r="J9" t="s">
        <v>21</v>
      </c>
      <c r="K9" t="s">
        <v>37</v>
      </c>
      <c r="L9" t="s">
        <v>50</v>
      </c>
      <c r="M9">
        <v>8941</v>
      </c>
      <c r="N9" s="2">
        <v>5948029</v>
      </c>
      <c r="O9" t="s">
        <v>24</v>
      </c>
    </row>
    <row r="10" spans="1:15" x14ac:dyDescent="0.25">
      <c r="A10" t="s">
        <v>51</v>
      </c>
      <c r="B10" t="s">
        <v>52</v>
      </c>
      <c r="C10" t="s">
        <v>17</v>
      </c>
      <c r="D10" t="s">
        <v>26</v>
      </c>
      <c r="F10" t="s">
        <v>45</v>
      </c>
      <c r="G10">
        <v>222</v>
      </c>
      <c r="H10">
        <v>21</v>
      </c>
      <c r="I10" t="s">
        <v>26</v>
      </c>
      <c r="J10" t="s">
        <v>21</v>
      </c>
      <c r="K10" t="s">
        <v>37</v>
      </c>
      <c r="L10" t="s">
        <v>53</v>
      </c>
      <c r="M10">
        <v>8942</v>
      </c>
      <c r="N10" s="2">
        <v>5735372</v>
      </c>
      <c r="O10" t="s">
        <v>24</v>
      </c>
    </row>
    <row r="11" spans="1:15" x14ac:dyDescent="0.25">
      <c r="A11" t="s">
        <v>54</v>
      </c>
      <c r="B11" t="s">
        <v>16</v>
      </c>
      <c r="C11" t="s">
        <v>17</v>
      </c>
      <c r="D11" t="s">
        <v>26</v>
      </c>
      <c r="F11" t="s">
        <v>55</v>
      </c>
      <c r="G11">
        <v>9</v>
      </c>
      <c r="H11">
        <v>7</v>
      </c>
      <c r="I11" t="s">
        <v>28</v>
      </c>
      <c r="J11" t="s">
        <v>29</v>
      </c>
      <c r="K11" t="s">
        <v>37</v>
      </c>
      <c r="L11" t="s">
        <v>56</v>
      </c>
      <c r="M11">
        <v>8846</v>
      </c>
      <c r="N11" s="2">
        <v>9770996</v>
      </c>
      <c r="O11" t="s">
        <v>24</v>
      </c>
    </row>
    <row r="12" spans="1:15" x14ac:dyDescent="0.25">
      <c r="A12" t="s">
        <v>57</v>
      </c>
      <c r="B12" t="s">
        <v>16</v>
      </c>
      <c r="C12" t="s">
        <v>17</v>
      </c>
      <c r="D12" t="s">
        <v>58</v>
      </c>
      <c r="F12" t="s">
        <v>59</v>
      </c>
      <c r="G12">
        <v>407</v>
      </c>
      <c r="H12">
        <v>17</v>
      </c>
      <c r="I12" t="s">
        <v>20</v>
      </c>
      <c r="J12" t="s">
        <v>21</v>
      </c>
      <c r="K12" t="s">
        <v>37</v>
      </c>
      <c r="L12" t="s">
        <v>60</v>
      </c>
      <c r="M12">
        <v>8954</v>
      </c>
      <c r="N12" s="2">
        <v>3001419</v>
      </c>
      <c r="O12" t="s">
        <v>24</v>
      </c>
    </row>
    <row r="13" spans="1:15" x14ac:dyDescent="0.25">
      <c r="A13" t="s">
        <v>61</v>
      </c>
      <c r="B13" t="s">
        <v>62</v>
      </c>
      <c r="C13" t="s">
        <v>17</v>
      </c>
      <c r="D13" t="s">
        <v>63</v>
      </c>
      <c r="F13" t="s">
        <v>36</v>
      </c>
      <c r="G13">
        <v>440</v>
      </c>
      <c r="H13">
        <v>9</v>
      </c>
      <c r="I13" t="s">
        <v>20</v>
      </c>
      <c r="J13" t="s">
        <v>21</v>
      </c>
      <c r="K13" t="s">
        <v>64</v>
      </c>
      <c r="L13" t="s">
        <v>65</v>
      </c>
      <c r="M13">
        <v>8828</v>
      </c>
      <c r="N13" s="2">
        <v>2336936</v>
      </c>
      <c r="O13" t="s">
        <v>24</v>
      </c>
    </row>
    <row r="14" spans="1:15" ht="30" x14ac:dyDescent="0.25">
      <c r="A14" t="s">
        <v>66</v>
      </c>
      <c r="B14" t="s">
        <v>67</v>
      </c>
      <c r="C14" t="s">
        <v>68</v>
      </c>
      <c r="D14" s="1" t="s">
        <v>18</v>
      </c>
      <c r="F14" t="s">
        <v>40</v>
      </c>
      <c r="G14">
        <v>219</v>
      </c>
      <c r="H14">
        <v>14</v>
      </c>
      <c r="I14" t="s">
        <v>26</v>
      </c>
      <c r="J14" t="s">
        <v>21</v>
      </c>
      <c r="K14" t="s">
        <v>64</v>
      </c>
      <c r="L14" t="s">
        <v>69</v>
      </c>
      <c r="M14">
        <v>8958</v>
      </c>
      <c r="N14" s="2">
        <v>5040810</v>
      </c>
      <c r="O14" t="s">
        <v>24</v>
      </c>
    </row>
    <row r="15" spans="1:15" ht="30" x14ac:dyDescent="0.25">
      <c r="A15" t="s">
        <v>70</v>
      </c>
      <c r="B15" t="s">
        <v>71</v>
      </c>
      <c r="C15" t="s">
        <v>44</v>
      </c>
      <c r="D15" s="1" t="s">
        <v>72</v>
      </c>
      <c r="F15" t="s">
        <v>45</v>
      </c>
      <c r="G15">
        <v>222</v>
      </c>
      <c r="H15">
        <v>20</v>
      </c>
      <c r="I15" t="s">
        <v>26</v>
      </c>
      <c r="J15" t="s">
        <v>21</v>
      </c>
      <c r="K15" t="s">
        <v>64</v>
      </c>
      <c r="L15" t="s">
        <v>73</v>
      </c>
      <c r="M15">
        <v>8958</v>
      </c>
      <c r="N15" s="2">
        <v>5595190</v>
      </c>
      <c r="O15" t="s">
        <v>24</v>
      </c>
    </row>
    <row r="16" spans="1:15" ht="30" x14ac:dyDescent="0.25">
      <c r="A16" t="s">
        <v>74</v>
      </c>
      <c r="B16" t="s">
        <v>16</v>
      </c>
      <c r="C16" t="s">
        <v>17</v>
      </c>
      <c r="D16" s="1" t="s">
        <v>72</v>
      </c>
      <c r="F16" t="s">
        <v>45</v>
      </c>
      <c r="G16">
        <v>222</v>
      </c>
      <c r="H16">
        <v>24</v>
      </c>
      <c r="I16" t="s">
        <v>26</v>
      </c>
      <c r="J16" t="s">
        <v>21</v>
      </c>
      <c r="K16" t="s">
        <v>64</v>
      </c>
      <c r="L16" t="s">
        <v>75</v>
      </c>
      <c r="M16">
        <v>8889</v>
      </c>
      <c r="N16" s="2">
        <v>5948029</v>
      </c>
      <c r="O16" t="s">
        <v>24</v>
      </c>
    </row>
    <row r="17" spans="1:15" x14ac:dyDescent="0.25">
      <c r="A17" t="s">
        <v>76</v>
      </c>
      <c r="B17" t="s">
        <v>16</v>
      </c>
      <c r="C17" t="s">
        <v>17</v>
      </c>
      <c r="D17" t="s">
        <v>26</v>
      </c>
      <c r="F17" t="s">
        <v>55</v>
      </c>
      <c r="G17">
        <v>9</v>
      </c>
      <c r="H17">
        <v>7</v>
      </c>
      <c r="I17" t="s">
        <v>28</v>
      </c>
      <c r="J17" t="s">
        <v>29</v>
      </c>
      <c r="K17" t="s">
        <v>64</v>
      </c>
      <c r="L17" t="s">
        <v>77</v>
      </c>
      <c r="M17">
        <v>8824</v>
      </c>
      <c r="N17" s="2">
        <v>9770996</v>
      </c>
      <c r="O17" t="s">
        <v>24</v>
      </c>
    </row>
    <row r="18" spans="1:15" x14ac:dyDescent="0.25">
      <c r="A18" t="s">
        <v>78</v>
      </c>
      <c r="B18" t="s">
        <v>16</v>
      </c>
      <c r="C18" t="s">
        <v>17</v>
      </c>
      <c r="D18" t="s">
        <v>63</v>
      </c>
      <c r="F18" t="s">
        <v>19</v>
      </c>
      <c r="G18">
        <v>425</v>
      </c>
      <c r="H18">
        <v>24</v>
      </c>
      <c r="I18" t="s">
        <v>20</v>
      </c>
      <c r="J18" t="s">
        <v>21</v>
      </c>
      <c r="K18" t="s">
        <v>79</v>
      </c>
      <c r="L18" t="s">
        <v>80</v>
      </c>
      <c r="M18">
        <v>8890</v>
      </c>
      <c r="N18" s="2">
        <v>3589879</v>
      </c>
      <c r="O18" t="s">
        <v>24</v>
      </c>
    </row>
    <row r="19" spans="1:15" x14ac:dyDescent="0.25">
      <c r="A19" t="s">
        <v>81</v>
      </c>
      <c r="B19" t="s">
        <v>16</v>
      </c>
      <c r="C19" t="s">
        <v>17</v>
      </c>
      <c r="D19" t="s">
        <v>63</v>
      </c>
      <c r="F19" t="s">
        <v>36</v>
      </c>
      <c r="G19">
        <v>440</v>
      </c>
      <c r="H19">
        <v>17</v>
      </c>
      <c r="I19" t="s">
        <v>20</v>
      </c>
      <c r="J19" t="s">
        <v>21</v>
      </c>
      <c r="K19" t="s">
        <v>79</v>
      </c>
      <c r="L19" t="s">
        <v>82</v>
      </c>
      <c r="M19">
        <v>8834</v>
      </c>
      <c r="N19" s="2">
        <v>3001419</v>
      </c>
      <c r="O19" t="s">
        <v>24</v>
      </c>
    </row>
    <row r="20" spans="1:15" ht="45" x14ac:dyDescent="0.25">
      <c r="A20" t="s">
        <v>83</v>
      </c>
      <c r="B20" t="s">
        <v>84</v>
      </c>
      <c r="C20" t="s">
        <v>85</v>
      </c>
      <c r="D20" s="1" t="s">
        <v>86</v>
      </c>
      <c r="F20" t="s">
        <v>40</v>
      </c>
      <c r="G20">
        <v>219</v>
      </c>
      <c r="H20">
        <v>5</v>
      </c>
      <c r="I20" t="s">
        <v>26</v>
      </c>
      <c r="J20" t="s">
        <v>21</v>
      </c>
      <c r="K20" t="s">
        <v>79</v>
      </c>
      <c r="L20" t="s">
        <v>87</v>
      </c>
      <c r="M20">
        <v>9000</v>
      </c>
      <c r="N20" s="2">
        <v>3847034</v>
      </c>
      <c r="O20" t="s">
        <v>24</v>
      </c>
    </row>
    <row r="21" spans="1:15" x14ac:dyDescent="0.25">
      <c r="A21" t="s">
        <v>88</v>
      </c>
      <c r="B21" t="s">
        <v>16</v>
      </c>
      <c r="C21" t="s">
        <v>17</v>
      </c>
      <c r="D21" t="s">
        <v>26</v>
      </c>
      <c r="F21" t="s">
        <v>40</v>
      </c>
      <c r="G21">
        <v>219</v>
      </c>
      <c r="H21">
        <v>15</v>
      </c>
      <c r="I21" t="s">
        <v>26</v>
      </c>
      <c r="J21" t="s">
        <v>21</v>
      </c>
      <c r="K21" t="s">
        <v>79</v>
      </c>
      <c r="L21" t="s">
        <v>89</v>
      </c>
      <c r="M21">
        <v>9000</v>
      </c>
      <c r="N21" s="2">
        <v>5041039</v>
      </c>
      <c r="O21" t="s">
        <v>24</v>
      </c>
    </row>
    <row r="22" spans="1:15" ht="45" x14ac:dyDescent="0.25">
      <c r="A22" t="s">
        <v>90</v>
      </c>
      <c r="B22" t="s">
        <v>71</v>
      </c>
      <c r="C22" t="s">
        <v>44</v>
      </c>
      <c r="D22" s="1" t="s">
        <v>91</v>
      </c>
      <c r="F22" t="s">
        <v>40</v>
      </c>
      <c r="G22">
        <v>219</v>
      </c>
      <c r="H22">
        <v>18</v>
      </c>
      <c r="I22" t="s">
        <v>26</v>
      </c>
      <c r="J22" t="s">
        <v>21</v>
      </c>
      <c r="K22" t="s">
        <v>79</v>
      </c>
      <c r="L22" t="s">
        <v>92</v>
      </c>
      <c r="M22">
        <v>8856</v>
      </c>
      <c r="N22" s="2">
        <v>5198047</v>
      </c>
      <c r="O22" t="s">
        <v>24</v>
      </c>
    </row>
    <row r="23" spans="1:15" x14ac:dyDescent="0.25">
      <c r="A23" t="s">
        <v>93</v>
      </c>
      <c r="B23" t="s">
        <v>94</v>
      </c>
      <c r="C23" t="s">
        <v>17</v>
      </c>
      <c r="D23" t="s">
        <v>26</v>
      </c>
      <c r="F23" t="s">
        <v>40</v>
      </c>
      <c r="G23">
        <v>219</v>
      </c>
      <c r="H23">
        <v>18</v>
      </c>
      <c r="I23" t="s">
        <v>26</v>
      </c>
      <c r="J23" t="s">
        <v>21</v>
      </c>
      <c r="K23" t="s">
        <v>79</v>
      </c>
      <c r="L23" t="s">
        <v>95</v>
      </c>
      <c r="M23">
        <v>8924</v>
      </c>
      <c r="N23" s="2">
        <v>5198047</v>
      </c>
      <c r="O23" t="s">
        <v>24</v>
      </c>
    </row>
    <row r="24" spans="1:15" x14ac:dyDescent="0.25">
      <c r="A24" t="s">
        <v>96</v>
      </c>
      <c r="B24" t="s">
        <v>16</v>
      </c>
      <c r="C24" t="s">
        <v>17</v>
      </c>
      <c r="D24" t="s">
        <v>26</v>
      </c>
      <c r="F24" t="s">
        <v>45</v>
      </c>
      <c r="G24">
        <v>222</v>
      </c>
      <c r="H24">
        <v>20</v>
      </c>
      <c r="I24" t="s">
        <v>26</v>
      </c>
      <c r="J24" t="s">
        <v>21</v>
      </c>
      <c r="K24" t="s">
        <v>79</v>
      </c>
      <c r="L24" t="s">
        <v>97</v>
      </c>
      <c r="M24">
        <v>8858</v>
      </c>
      <c r="N24" s="2">
        <v>5595190</v>
      </c>
      <c r="O24" t="s">
        <v>24</v>
      </c>
    </row>
    <row r="25" spans="1:15" x14ac:dyDescent="0.25">
      <c r="A25" t="s">
        <v>98</v>
      </c>
      <c r="B25" t="s">
        <v>16</v>
      </c>
      <c r="C25" t="s">
        <v>17</v>
      </c>
      <c r="D25" t="s">
        <v>26</v>
      </c>
      <c r="F25" t="s">
        <v>55</v>
      </c>
      <c r="G25">
        <v>9</v>
      </c>
      <c r="H25">
        <v>7</v>
      </c>
      <c r="I25" t="s">
        <v>28</v>
      </c>
      <c r="J25" t="s">
        <v>29</v>
      </c>
      <c r="K25" t="s">
        <v>79</v>
      </c>
      <c r="L25" t="s">
        <v>99</v>
      </c>
      <c r="M25">
        <v>8920</v>
      </c>
      <c r="N25" s="2">
        <v>9770996</v>
      </c>
      <c r="O25" t="s">
        <v>24</v>
      </c>
    </row>
    <row r="26" spans="1:15" x14ac:dyDescent="0.25">
      <c r="A26" t="s">
        <v>100</v>
      </c>
      <c r="B26" t="s">
        <v>16</v>
      </c>
      <c r="C26" t="s">
        <v>17</v>
      </c>
      <c r="D26" t="s">
        <v>63</v>
      </c>
      <c r="F26" t="s">
        <v>101</v>
      </c>
      <c r="G26">
        <v>480</v>
      </c>
      <c r="H26">
        <v>13</v>
      </c>
      <c r="I26" t="s">
        <v>20</v>
      </c>
      <c r="J26" t="s">
        <v>21</v>
      </c>
      <c r="K26" t="s">
        <v>79</v>
      </c>
      <c r="L26" t="s">
        <v>102</v>
      </c>
      <c r="M26">
        <v>8864</v>
      </c>
      <c r="N26" s="2">
        <v>2635361</v>
      </c>
      <c r="O26" t="s">
        <v>24</v>
      </c>
    </row>
    <row r="27" spans="1:15" x14ac:dyDescent="0.25">
      <c r="A27" t="s">
        <v>103</v>
      </c>
      <c r="B27" t="s">
        <v>94</v>
      </c>
      <c r="C27" t="s">
        <v>17</v>
      </c>
      <c r="D27" t="s">
        <v>63</v>
      </c>
      <c r="F27" t="s">
        <v>101</v>
      </c>
      <c r="G27">
        <v>480</v>
      </c>
      <c r="H27">
        <v>13</v>
      </c>
      <c r="I27" t="s">
        <v>20</v>
      </c>
      <c r="J27" t="s">
        <v>21</v>
      </c>
      <c r="K27" t="s">
        <v>79</v>
      </c>
      <c r="L27" t="s">
        <v>104</v>
      </c>
      <c r="M27">
        <v>8864</v>
      </c>
      <c r="N27" s="2">
        <v>2635361</v>
      </c>
      <c r="O27" t="s">
        <v>24</v>
      </c>
    </row>
    <row r="28" spans="1:15" x14ac:dyDescent="0.25">
      <c r="A28" t="s">
        <v>105</v>
      </c>
      <c r="B28" t="s">
        <v>106</v>
      </c>
      <c r="C28" t="s">
        <v>17</v>
      </c>
      <c r="D28" t="s">
        <v>63</v>
      </c>
      <c r="F28" t="s">
        <v>101</v>
      </c>
      <c r="G28">
        <v>480</v>
      </c>
      <c r="H28">
        <v>13</v>
      </c>
      <c r="I28" t="s">
        <v>20</v>
      </c>
      <c r="J28" t="s">
        <v>21</v>
      </c>
      <c r="K28" t="s">
        <v>79</v>
      </c>
      <c r="L28" t="s">
        <v>107</v>
      </c>
      <c r="M28">
        <v>8864</v>
      </c>
      <c r="N28" s="2">
        <v>2635361</v>
      </c>
      <c r="O28" t="s">
        <v>24</v>
      </c>
    </row>
    <row r="29" spans="1:15" x14ac:dyDescent="0.25">
      <c r="A29" t="s">
        <v>108</v>
      </c>
      <c r="B29" t="s">
        <v>109</v>
      </c>
      <c r="C29" t="s">
        <v>110</v>
      </c>
      <c r="D29" t="s">
        <v>111</v>
      </c>
      <c r="F29" t="s">
        <v>101</v>
      </c>
      <c r="G29">
        <v>480</v>
      </c>
      <c r="H29">
        <v>13</v>
      </c>
      <c r="I29" t="s">
        <v>20</v>
      </c>
      <c r="J29" t="s">
        <v>21</v>
      </c>
      <c r="K29" t="s">
        <v>79</v>
      </c>
      <c r="L29" t="s">
        <v>112</v>
      </c>
      <c r="M29">
        <v>8864</v>
      </c>
      <c r="N29" s="2">
        <v>2635361</v>
      </c>
      <c r="O29" t="s">
        <v>24</v>
      </c>
    </row>
    <row r="30" spans="1:15" x14ac:dyDescent="0.25">
      <c r="A30" t="s">
        <v>113</v>
      </c>
      <c r="B30" t="s">
        <v>16</v>
      </c>
      <c r="C30" t="s">
        <v>17</v>
      </c>
      <c r="D30" t="s">
        <v>111</v>
      </c>
      <c r="F30" t="s">
        <v>101</v>
      </c>
      <c r="G30">
        <v>480</v>
      </c>
      <c r="H30">
        <v>13</v>
      </c>
      <c r="I30" t="s">
        <v>20</v>
      </c>
      <c r="J30" t="s">
        <v>21</v>
      </c>
      <c r="K30" t="s">
        <v>79</v>
      </c>
      <c r="L30" t="s">
        <v>114</v>
      </c>
      <c r="M30">
        <v>8864</v>
      </c>
      <c r="N30" s="2">
        <v>2635361</v>
      </c>
      <c r="O30" t="s">
        <v>24</v>
      </c>
    </row>
    <row r="31" spans="1:15" x14ac:dyDescent="0.25">
      <c r="A31" t="s">
        <v>115</v>
      </c>
      <c r="B31" t="s">
        <v>16</v>
      </c>
      <c r="C31" t="s">
        <v>17</v>
      </c>
      <c r="D31" t="s">
        <v>63</v>
      </c>
      <c r="F31" t="s">
        <v>101</v>
      </c>
      <c r="G31">
        <v>480</v>
      </c>
      <c r="H31">
        <v>13</v>
      </c>
      <c r="I31" t="s">
        <v>20</v>
      </c>
      <c r="J31" t="s">
        <v>21</v>
      </c>
      <c r="K31" t="s">
        <v>79</v>
      </c>
      <c r="L31" t="s">
        <v>116</v>
      </c>
      <c r="M31">
        <v>8864</v>
      </c>
      <c r="N31" s="2">
        <v>2635361</v>
      </c>
      <c r="O31" t="s">
        <v>24</v>
      </c>
    </row>
    <row r="32" spans="1:15" ht="45" x14ac:dyDescent="0.25">
      <c r="A32" t="s">
        <v>117</v>
      </c>
      <c r="B32" t="s">
        <v>118</v>
      </c>
      <c r="C32" t="s">
        <v>119</v>
      </c>
      <c r="D32" s="1" t="s">
        <v>120</v>
      </c>
      <c r="F32" t="s">
        <v>101</v>
      </c>
      <c r="G32">
        <v>480</v>
      </c>
      <c r="H32">
        <v>13</v>
      </c>
      <c r="I32" t="s">
        <v>20</v>
      </c>
      <c r="J32" t="s">
        <v>21</v>
      </c>
      <c r="K32" t="s">
        <v>79</v>
      </c>
      <c r="L32" t="s">
        <v>121</v>
      </c>
      <c r="M32">
        <v>8864</v>
      </c>
      <c r="N32" s="2">
        <v>2635361</v>
      </c>
      <c r="O32" t="s">
        <v>24</v>
      </c>
    </row>
    <row r="33" spans="1:15" x14ac:dyDescent="0.25">
      <c r="A33" t="s">
        <v>122</v>
      </c>
      <c r="B33" t="s">
        <v>16</v>
      </c>
      <c r="C33" t="s">
        <v>17</v>
      </c>
      <c r="D33" t="s">
        <v>58</v>
      </c>
      <c r="F33" t="s">
        <v>101</v>
      </c>
      <c r="G33">
        <v>480</v>
      </c>
      <c r="H33">
        <v>13</v>
      </c>
      <c r="I33" t="s">
        <v>20</v>
      </c>
      <c r="J33" t="s">
        <v>21</v>
      </c>
      <c r="K33" t="s">
        <v>79</v>
      </c>
      <c r="L33" t="s">
        <v>123</v>
      </c>
      <c r="M33">
        <v>8864</v>
      </c>
      <c r="N33" s="2">
        <v>2635361</v>
      </c>
      <c r="O33" t="s">
        <v>24</v>
      </c>
    </row>
    <row r="34" spans="1:15" x14ac:dyDescent="0.25">
      <c r="A34" t="s">
        <v>124</v>
      </c>
      <c r="B34" t="s">
        <v>16</v>
      </c>
      <c r="C34" t="s">
        <v>17</v>
      </c>
      <c r="D34" t="s">
        <v>63</v>
      </c>
      <c r="F34" t="s">
        <v>101</v>
      </c>
      <c r="G34">
        <v>480</v>
      </c>
      <c r="H34">
        <v>15</v>
      </c>
      <c r="I34" t="s">
        <v>20</v>
      </c>
      <c r="J34" t="s">
        <v>21</v>
      </c>
      <c r="K34" t="s">
        <v>79</v>
      </c>
      <c r="L34" t="s">
        <v>125</v>
      </c>
      <c r="M34">
        <v>8864</v>
      </c>
      <c r="N34" s="2">
        <v>2806193</v>
      </c>
      <c r="O34" t="s">
        <v>24</v>
      </c>
    </row>
    <row r="35" spans="1:15" x14ac:dyDescent="0.25">
      <c r="A35" t="s">
        <v>126</v>
      </c>
      <c r="B35" t="s">
        <v>127</v>
      </c>
      <c r="C35" t="s">
        <v>110</v>
      </c>
      <c r="D35" t="s">
        <v>63</v>
      </c>
      <c r="F35" t="s">
        <v>128</v>
      </c>
      <c r="G35">
        <v>470</v>
      </c>
      <c r="H35">
        <v>7</v>
      </c>
      <c r="I35" t="s">
        <v>20</v>
      </c>
      <c r="J35" t="s">
        <v>21</v>
      </c>
      <c r="K35" t="s">
        <v>79</v>
      </c>
      <c r="L35" t="s">
        <v>129</v>
      </c>
      <c r="M35">
        <v>8834</v>
      </c>
      <c r="N35" s="2">
        <v>2291194</v>
      </c>
      <c r="O35" t="s">
        <v>24</v>
      </c>
    </row>
    <row r="36" spans="1:15" x14ac:dyDescent="0.25">
      <c r="A36" t="s">
        <v>130</v>
      </c>
      <c r="B36" t="s">
        <v>131</v>
      </c>
      <c r="C36" t="s">
        <v>44</v>
      </c>
      <c r="D36" t="s">
        <v>132</v>
      </c>
      <c r="F36" t="s">
        <v>59</v>
      </c>
      <c r="G36">
        <v>407</v>
      </c>
      <c r="H36">
        <v>17</v>
      </c>
      <c r="I36" t="s">
        <v>20</v>
      </c>
      <c r="J36" t="s">
        <v>21</v>
      </c>
      <c r="K36" t="s">
        <v>79</v>
      </c>
      <c r="L36" t="s">
        <v>133</v>
      </c>
      <c r="M36">
        <v>8948</v>
      </c>
      <c r="N36" s="2">
        <v>3001419</v>
      </c>
      <c r="O36" t="s">
        <v>24</v>
      </c>
    </row>
    <row r="37" spans="1:15" x14ac:dyDescent="0.25">
      <c r="A37" t="s">
        <v>134</v>
      </c>
      <c r="B37" t="s">
        <v>16</v>
      </c>
      <c r="C37" t="s">
        <v>17</v>
      </c>
      <c r="D37" t="s">
        <v>63</v>
      </c>
      <c r="F37" t="s">
        <v>59</v>
      </c>
      <c r="G37">
        <v>407</v>
      </c>
      <c r="H37">
        <v>17</v>
      </c>
      <c r="I37" t="s">
        <v>20</v>
      </c>
      <c r="J37" t="s">
        <v>21</v>
      </c>
      <c r="K37" t="s">
        <v>79</v>
      </c>
      <c r="L37" t="s">
        <v>135</v>
      </c>
      <c r="M37">
        <v>8864</v>
      </c>
      <c r="N37" s="2">
        <v>3001419</v>
      </c>
      <c r="O37" t="s">
        <v>24</v>
      </c>
    </row>
    <row r="38" spans="1:15" ht="75" x14ac:dyDescent="0.25">
      <c r="A38" t="s">
        <v>136</v>
      </c>
      <c r="B38" t="s">
        <v>16</v>
      </c>
      <c r="C38" t="s">
        <v>17</v>
      </c>
      <c r="D38" s="1" t="s">
        <v>137</v>
      </c>
      <c r="F38" t="s">
        <v>59</v>
      </c>
      <c r="G38">
        <v>407</v>
      </c>
      <c r="H38">
        <v>27</v>
      </c>
      <c r="I38" t="s">
        <v>20</v>
      </c>
      <c r="J38" t="s">
        <v>21</v>
      </c>
      <c r="K38" t="s">
        <v>79</v>
      </c>
      <c r="L38" t="s">
        <v>138</v>
      </c>
      <c r="M38">
        <v>9003</v>
      </c>
      <c r="N38" s="2">
        <v>3735415</v>
      </c>
      <c r="O38" t="s">
        <v>24</v>
      </c>
    </row>
    <row r="39" spans="1:15" ht="30" x14ac:dyDescent="0.25">
      <c r="A39" t="s">
        <v>139</v>
      </c>
      <c r="B39" t="s">
        <v>16</v>
      </c>
      <c r="C39" t="s">
        <v>17</v>
      </c>
      <c r="D39" s="1" t="s">
        <v>18</v>
      </c>
      <c r="F39" t="s">
        <v>59</v>
      </c>
      <c r="G39">
        <v>407</v>
      </c>
      <c r="H39">
        <v>27</v>
      </c>
      <c r="I39" t="s">
        <v>20</v>
      </c>
      <c r="J39" t="s">
        <v>21</v>
      </c>
      <c r="K39" t="s">
        <v>79</v>
      </c>
      <c r="L39" t="s">
        <v>140</v>
      </c>
      <c r="M39">
        <v>9025</v>
      </c>
      <c r="N39" s="2">
        <v>3735415</v>
      </c>
      <c r="O39" t="s">
        <v>24</v>
      </c>
    </row>
    <row r="40" spans="1:15" x14ac:dyDescent="0.25">
      <c r="A40" t="s">
        <v>141</v>
      </c>
      <c r="B40" t="s">
        <v>16</v>
      </c>
      <c r="C40" t="s">
        <v>17</v>
      </c>
      <c r="D40" t="s">
        <v>26</v>
      </c>
      <c r="F40" t="s">
        <v>59</v>
      </c>
      <c r="G40">
        <v>407</v>
      </c>
      <c r="H40">
        <v>27</v>
      </c>
      <c r="I40" t="s">
        <v>20</v>
      </c>
      <c r="J40" t="s">
        <v>21</v>
      </c>
      <c r="K40" t="s">
        <v>79</v>
      </c>
      <c r="L40" t="s">
        <v>142</v>
      </c>
      <c r="M40">
        <v>9025</v>
      </c>
      <c r="N40" s="2">
        <v>3735415</v>
      </c>
      <c r="O40" t="s">
        <v>24</v>
      </c>
    </row>
    <row r="41" spans="1:15" ht="30" x14ac:dyDescent="0.25">
      <c r="A41" t="s">
        <v>143</v>
      </c>
      <c r="B41" t="s">
        <v>16</v>
      </c>
      <c r="C41" t="s">
        <v>17</v>
      </c>
      <c r="D41" s="1" t="s">
        <v>144</v>
      </c>
      <c r="F41" t="s">
        <v>19</v>
      </c>
      <c r="G41">
        <v>425</v>
      </c>
      <c r="H41">
        <v>24</v>
      </c>
      <c r="I41" t="s">
        <v>20</v>
      </c>
      <c r="J41" t="s">
        <v>21</v>
      </c>
      <c r="K41" t="s">
        <v>145</v>
      </c>
      <c r="L41" t="s">
        <v>146</v>
      </c>
      <c r="M41">
        <v>8913</v>
      </c>
      <c r="N41" s="2">
        <v>3589879</v>
      </c>
      <c r="O41" t="s">
        <v>24</v>
      </c>
    </row>
    <row r="42" spans="1:15" x14ac:dyDescent="0.25">
      <c r="A42" t="s">
        <v>147</v>
      </c>
      <c r="B42" t="s">
        <v>148</v>
      </c>
      <c r="C42" t="s">
        <v>110</v>
      </c>
      <c r="D42" t="s">
        <v>26</v>
      </c>
      <c r="F42" t="s">
        <v>45</v>
      </c>
      <c r="G42">
        <v>222</v>
      </c>
      <c r="H42">
        <v>20</v>
      </c>
      <c r="I42" t="s">
        <v>26</v>
      </c>
      <c r="J42" t="s">
        <v>21</v>
      </c>
      <c r="K42" t="s">
        <v>145</v>
      </c>
      <c r="L42" t="s">
        <v>149</v>
      </c>
      <c r="M42">
        <v>8815</v>
      </c>
      <c r="N42" s="2">
        <v>5595190</v>
      </c>
      <c r="O42" t="s">
        <v>24</v>
      </c>
    </row>
    <row r="43" spans="1:15" ht="30" x14ac:dyDescent="0.25">
      <c r="A43" t="s">
        <v>150</v>
      </c>
      <c r="B43" t="s">
        <v>16</v>
      </c>
      <c r="C43" t="s">
        <v>17</v>
      </c>
      <c r="D43" s="1" t="s">
        <v>72</v>
      </c>
      <c r="F43" t="s">
        <v>45</v>
      </c>
      <c r="G43">
        <v>222</v>
      </c>
      <c r="H43">
        <v>20</v>
      </c>
      <c r="I43" t="s">
        <v>26</v>
      </c>
      <c r="J43" t="s">
        <v>21</v>
      </c>
      <c r="K43" t="s">
        <v>145</v>
      </c>
      <c r="L43" t="s">
        <v>151</v>
      </c>
      <c r="M43">
        <v>8813</v>
      </c>
      <c r="N43" s="2">
        <v>5595190</v>
      </c>
      <c r="O43" t="s">
        <v>24</v>
      </c>
    </row>
    <row r="44" spans="1:15" x14ac:dyDescent="0.25">
      <c r="A44" t="s">
        <v>152</v>
      </c>
      <c r="B44" t="s">
        <v>16</v>
      </c>
      <c r="C44" t="s">
        <v>17</v>
      </c>
      <c r="D44" t="s">
        <v>26</v>
      </c>
      <c r="F44" t="s">
        <v>45</v>
      </c>
      <c r="G44">
        <v>222</v>
      </c>
      <c r="H44">
        <v>24</v>
      </c>
      <c r="I44" t="s">
        <v>26</v>
      </c>
      <c r="J44" t="s">
        <v>21</v>
      </c>
      <c r="K44" t="s">
        <v>145</v>
      </c>
      <c r="L44" t="s">
        <v>153</v>
      </c>
      <c r="M44">
        <v>8879</v>
      </c>
      <c r="N44" s="2">
        <v>5948029</v>
      </c>
      <c r="O44" t="s">
        <v>24</v>
      </c>
    </row>
    <row r="45" spans="1:15" x14ac:dyDescent="0.25">
      <c r="A45" t="s">
        <v>154</v>
      </c>
      <c r="B45" t="s">
        <v>16</v>
      </c>
      <c r="C45" t="s">
        <v>17</v>
      </c>
      <c r="D45" t="s">
        <v>26</v>
      </c>
      <c r="F45" t="s">
        <v>45</v>
      </c>
      <c r="G45">
        <v>222</v>
      </c>
      <c r="H45">
        <v>21</v>
      </c>
      <c r="I45" t="s">
        <v>26</v>
      </c>
      <c r="J45" t="s">
        <v>21</v>
      </c>
      <c r="K45" t="s">
        <v>145</v>
      </c>
      <c r="L45" t="s">
        <v>155</v>
      </c>
      <c r="M45">
        <v>8885</v>
      </c>
      <c r="N45" s="2">
        <v>5735372</v>
      </c>
      <c r="O45" t="s">
        <v>24</v>
      </c>
    </row>
    <row r="46" spans="1:15" x14ac:dyDescent="0.25">
      <c r="A46" t="s">
        <v>156</v>
      </c>
      <c r="B46" t="s">
        <v>16</v>
      </c>
      <c r="C46" t="s">
        <v>17</v>
      </c>
      <c r="D46" t="s">
        <v>26</v>
      </c>
      <c r="F46" t="s">
        <v>55</v>
      </c>
      <c r="G46">
        <v>9</v>
      </c>
      <c r="H46">
        <v>7</v>
      </c>
      <c r="I46" t="s">
        <v>28</v>
      </c>
      <c r="J46" t="s">
        <v>29</v>
      </c>
      <c r="K46" t="s">
        <v>145</v>
      </c>
      <c r="L46" t="s">
        <v>157</v>
      </c>
      <c r="M46">
        <v>8929</v>
      </c>
      <c r="N46" s="2">
        <v>9770996</v>
      </c>
      <c r="O46" t="s">
        <v>24</v>
      </c>
    </row>
    <row r="47" spans="1:15" x14ac:dyDescent="0.25">
      <c r="A47" t="s">
        <v>158</v>
      </c>
      <c r="B47" t="s">
        <v>159</v>
      </c>
      <c r="C47" t="s">
        <v>44</v>
      </c>
      <c r="D47" t="s">
        <v>26</v>
      </c>
      <c r="F47" t="s">
        <v>40</v>
      </c>
      <c r="G47">
        <v>219</v>
      </c>
      <c r="H47">
        <v>15</v>
      </c>
      <c r="I47" t="s">
        <v>26</v>
      </c>
      <c r="J47" t="s">
        <v>21</v>
      </c>
      <c r="K47" t="s">
        <v>160</v>
      </c>
      <c r="L47" t="s">
        <v>161</v>
      </c>
      <c r="M47">
        <v>8907</v>
      </c>
      <c r="N47" s="2">
        <v>5041039</v>
      </c>
      <c r="O47" t="s">
        <v>24</v>
      </c>
    </row>
    <row r="48" spans="1:15" x14ac:dyDescent="0.25">
      <c r="A48" t="s">
        <v>162</v>
      </c>
      <c r="B48" t="s">
        <v>16</v>
      </c>
      <c r="C48" t="s">
        <v>17</v>
      </c>
      <c r="D48" t="s">
        <v>26</v>
      </c>
      <c r="F48" t="s">
        <v>40</v>
      </c>
      <c r="G48">
        <v>219</v>
      </c>
      <c r="H48">
        <v>18</v>
      </c>
      <c r="I48" t="s">
        <v>26</v>
      </c>
      <c r="J48" t="s">
        <v>21</v>
      </c>
      <c r="K48" t="s">
        <v>160</v>
      </c>
      <c r="L48" t="s">
        <v>163</v>
      </c>
      <c r="M48">
        <v>8907</v>
      </c>
      <c r="N48" s="2">
        <v>5198047</v>
      </c>
      <c r="O48" t="s">
        <v>24</v>
      </c>
    </row>
    <row r="49" spans="1:15" x14ac:dyDescent="0.25">
      <c r="A49" t="s">
        <v>164</v>
      </c>
      <c r="B49" t="s">
        <v>94</v>
      </c>
      <c r="C49" t="s">
        <v>17</v>
      </c>
      <c r="D49" t="s">
        <v>26</v>
      </c>
      <c r="F49" t="s">
        <v>40</v>
      </c>
      <c r="G49">
        <v>219</v>
      </c>
      <c r="H49">
        <v>18</v>
      </c>
      <c r="I49" t="s">
        <v>26</v>
      </c>
      <c r="J49" t="s">
        <v>21</v>
      </c>
      <c r="K49" t="s">
        <v>160</v>
      </c>
      <c r="L49" t="s">
        <v>165</v>
      </c>
      <c r="M49">
        <v>8911</v>
      </c>
      <c r="N49" s="2">
        <v>5198047</v>
      </c>
      <c r="O49" t="s">
        <v>24</v>
      </c>
    </row>
    <row r="50" spans="1:15" x14ac:dyDescent="0.25">
      <c r="A50" t="s">
        <v>166</v>
      </c>
      <c r="B50" t="s">
        <v>16</v>
      </c>
      <c r="C50" t="s">
        <v>17</v>
      </c>
      <c r="D50" t="s">
        <v>26</v>
      </c>
      <c r="F50" t="s">
        <v>45</v>
      </c>
      <c r="G50">
        <v>222</v>
      </c>
      <c r="H50">
        <v>20</v>
      </c>
      <c r="I50" t="s">
        <v>26</v>
      </c>
      <c r="J50" t="s">
        <v>21</v>
      </c>
      <c r="K50" t="s">
        <v>160</v>
      </c>
      <c r="L50" t="s">
        <v>167</v>
      </c>
      <c r="M50">
        <v>8911</v>
      </c>
      <c r="N50" s="2">
        <v>5595190</v>
      </c>
      <c r="O50" t="s">
        <v>24</v>
      </c>
    </row>
    <row r="51" spans="1:15" x14ac:dyDescent="0.25">
      <c r="A51" t="s">
        <v>168</v>
      </c>
      <c r="B51" t="s">
        <v>169</v>
      </c>
      <c r="C51" t="s">
        <v>44</v>
      </c>
      <c r="D51" t="s">
        <v>26</v>
      </c>
      <c r="F51" t="s">
        <v>45</v>
      </c>
      <c r="G51">
        <v>222</v>
      </c>
      <c r="H51">
        <v>20</v>
      </c>
      <c r="I51" t="s">
        <v>26</v>
      </c>
      <c r="J51" t="s">
        <v>21</v>
      </c>
      <c r="K51" t="s">
        <v>160</v>
      </c>
      <c r="L51" t="s">
        <v>170</v>
      </c>
      <c r="M51">
        <v>8903</v>
      </c>
      <c r="N51" s="2">
        <v>5595190</v>
      </c>
      <c r="O51" t="s">
        <v>24</v>
      </c>
    </row>
    <row r="52" spans="1:15" x14ac:dyDescent="0.25">
      <c r="A52" t="s">
        <v>171</v>
      </c>
      <c r="B52" t="s">
        <v>172</v>
      </c>
      <c r="C52" t="s">
        <v>173</v>
      </c>
      <c r="D52" t="s">
        <v>26</v>
      </c>
      <c r="F52" t="s">
        <v>55</v>
      </c>
      <c r="G52">
        <v>9</v>
      </c>
      <c r="H52">
        <v>7</v>
      </c>
      <c r="I52" t="s">
        <v>28</v>
      </c>
      <c r="J52" t="s">
        <v>29</v>
      </c>
      <c r="K52" t="s">
        <v>160</v>
      </c>
      <c r="L52" t="s">
        <v>174</v>
      </c>
      <c r="M52">
        <v>8821</v>
      </c>
      <c r="N52" s="2">
        <v>9770996</v>
      </c>
      <c r="O52" t="s">
        <v>24</v>
      </c>
    </row>
    <row r="53" spans="1:15" ht="45" x14ac:dyDescent="0.25">
      <c r="A53" t="s">
        <v>175</v>
      </c>
      <c r="B53" t="s">
        <v>176</v>
      </c>
      <c r="C53" t="s">
        <v>68</v>
      </c>
      <c r="D53" s="1" t="s">
        <v>177</v>
      </c>
      <c r="F53" t="s">
        <v>19</v>
      </c>
      <c r="G53">
        <v>425</v>
      </c>
      <c r="H53">
        <v>24</v>
      </c>
      <c r="I53" t="s">
        <v>20</v>
      </c>
      <c r="J53" t="s">
        <v>21</v>
      </c>
      <c r="K53" t="s">
        <v>160</v>
      </c>
      <c r="L53" t="s">
        <v>178</v>
      </c>
      <c r="M53">
        <v>8814</v>
      </c>
      <c r="N53" s="2">
        <v>3589879</v>
      </c>
      <c r="O53" t="s">
        <v>24</v>
      </c>
    </row>
    <row r="54" spans="1:15" x14ac:dyDescent="0.25">
      <c r="A54" t="s">
        <v>179</v>
      </c>
      <c r="B54" t="s">
        <v>16</v>
      </c>
      <c r="C54" t="s">
        <v>17</v>
      </c>
      <c r="D54" t="s">
        <v>26</v>
      </c>
      <c r="F54" t="s">
        <v>45</v>
      </c>
      <c r="G54">
        <v>222</v>
      </c>
      <c r="H54">
        <v>19</v>
      </c>
      <c r="I54" t="s">
        <v>26</v>
      </c>
      <c r="J54" t="s">
        <v>21</v>
      </c>
      <c r="K54" t="s">
        <v>180</v>
      </c>
      <c r="L54" t="s">
        <v>181</v>
      </c>
      <c r="M54">
        <v>8897</v>
      </c>
      <c r="N54" s="2">
        <v>5466775</v>
      </c>
      <c r="O54" t="s">
        <v>24</v>
      </c>
    </row>
    <row r="55" spans="1:15" x14ac:dyDescent="0.25">
      <c r="A55" t="s">
        <v>182</v>
      </c>
      <c r="B55" t="s">
        <v>16</v>
      </c>
      <c r="C55" t="s">
        <v>17</v>
      </c>
      <c r="D55" t="s">
        <v>26</v>
      </c>
      <c r="F55" t="s">
        <v>183</v>
      </c>
      <c r="G55">
        <v>115</v>
      </c>
      <c r="H55">
        <v>5</v>
      </c>
      <c r="I55" t="s">
        <v>32</v>
      </c>
      <c r="J55" t="s">
        <v>29</v>
      </c>
      <c r="K55" t="s">
        <v>180</v>
      </c>
      <c r="L55" t="s">
        <v>184</v>
      </c>
      <c r="M55">
        <v>8865</v>
      </c>
      <c r="N55" s="2">
        <v>7996220</v>
      </c>
      <c r="O55" t="s">
        <v>24</v>
      </c>
    </row>
    <row r="56" spans="1:15" x14ac:dyDescent="0.25">
      <c r="A56" t="s">
        <v>185</v>
      </c>
      <c r="B56" t="s">
        <v>186</v>
      </c>
      <c r="C56" t="s">
        <v>187</v>
      </c>
      <c r="D56" t="s">
        <v>26</v>
      </c>
      <c r="F56" t="s">
        <v>188</v>
      </c>
      <c r="G56">
        <v>6</v>
      </c>
      <c r="H56">
        <v>5</v>
      </c>
      <c r="I56" t="s">
        <v>28</v>
      </c>
      <c r="J56" t="s">
        <v>29</v>
      </c>
      <c r="K56" t="s">
        <v>189</v>
      </c>
      <c r="L56" t="s">
        <v>190</v>
      </c>
      <c r="M56">
        <v>8883</v>
      </c>
      <c r="N56" s="2">
        <v>7996220</v>
      </c>
      <c r="O56" t="s">
        <v>24</v>
      </c>
    </row>
    <row r="57" spans="1:15" ht="30" x14ac:dyDescent="0.25">
      <c r="A57" t="s">
        <v>191</v>
      </c>
      <c r="B57" t="s">
        <v>16</v>
      </c>
      <c r="C57" t="s">
        <v>17</v>
      </c>
      <c r="D57" s="1" t="s">
        <v>18</v>
      </c>
      <c r="F57" t="s">
        <v>45</v>
      </c>
      <c r="G57">
        <v>222</v>
      </c>
      <c r="H57">
        <v>19</v>
      </c>
      <c r="I57" t="s">
        <v>26</v>
      </c>
      <c r="J57" t="s">
        <v>21</v>
      </c>
      <c r="K57" t="s">
        <v>192</v>
      </c>
      <c r="L57" t="s">
        <v>193</v>
      </c>
      <c r="M57">
        <v>8859</v>
      </c>
      <c r="N57" s="2">
        <v>5466775</v>
      </c>
      <c r="O57" t="s">
        <v>24</v>
      </c>
    </row>
    <row r="58" spans="1:15" x14ac:dyDescent="0.25">
      <c r="A58" t="s">
        <v>194</v>
      </c>
      <c r="B58" t="s">
        <v>16</v>
      </c>
      <c r="C58" t="s">
        <v>17</v>
      </c>
      <c r="D58" t="s">
        <v>26</v>
      </c>
      <c r="F58" t="s">
        <v>45</v>
      </c>
      <c r="G58">
        <v>222</v>
      </c>
      <c r="H58">
        <v>24</v>
      </c>
      <c r="I58" t="s">
        <v>26</v>
      </c>
      <c r="J58" t="s">
        <v>21</v>
      </c>
      <c r="K58" t="s">
        <v>192</v>
      </c>
      <c r="L58" t="s">
        <v>195</v>
      </c>
      <c r="M58">
        <v>8859</v>
      </c>
      <c r="N58" s="2">
        <v>5948029</v>
      </c>
      <c r="O58" t="s">
        <v>24</v>
      </c>
    </row>
    <row r="59" spans="1:15" x14ac:dyDescent="0.25">
      <c r="A59" t="s">
        <v>196</v>
      </c>
      <c r="B59" t="s">
        <v>197</v>
      </c>
      <c r="C59" t="s">
        <v>44</v>
      </c>
      <c r="D59" t="s">
        <v>26</v>
      </c>
      <c r="F59" t="s">
        <v>188</v>
      </c>
      <c r="G59">
        <v>6</v>
      </c>
      <c r="H59">
        <v>5</v>
      </c>
      <c r="I59" t="s">
        <v>28</v>
      </c>
      <c r="J59" t="s">
        <v>29</v>
      </c>
      <c r="K59" t="s">
        <v>192</v>
      </c>
      <c r="L59" t="s">
        <v>198</v>
      </c>
      <c r="M59">
        <v>8922</v>
      </c>
      <c r="N59" s="2">
        <v>7996220</v>
      </c>
      <c r="O59" t="s">
        <v>24</v>
      </c>
    </row>
    <row r="60" spans="1:15" x14ac:dyDescent="0.25">
      <c r="A60" t="s">
        <v>199</v>
      </c>
      <c r="B60" t="s">
        <v>16</v>
      </c>
      <c r="C60" t="s">
        <v>17</v>
      </c>
      <c r="D60" t="s">
        <v>26</v>
      </c>
      <c r="F60" t="s">
        <v>59</v>
      </c>
      <c r="G60">
        <v>407</v>
      </c>
      <c r="H60">
        <v>17</v>
      </c>
      <c r="I60" t="s">
        <v>20</v>
      </c>
      <c r="J60" t="s">
        <v>21</v>
      </c>
      <c r="K60" t="s">
        <v>192</v>
      </c>
      <c r="L60" t="s">
        <v>200</v>
      </c>
      <c r="M60">
        <v>8915</v>
      </c>
      <c r="N60" s="2">
        <v>3001419</v>
      </c>
      <c r="O60" t="s">
        <v>24</v>
      </c>
    </row>
    <row r="61" spans="1:15" ht="45" x14ac:dyDescent="0.25">
      <c r="A61" t="s">
        <v>201</v>
      </c>
      <c r="B61" t="s">
        <v>16</v>
      </c>
      <c r="C61" t="s">
        <v>17</v>
      </c>
      <c r="D61" s="1" t="s">
        <v>202</v>
      </c>
      <c r="F61" t="s">
        <v>36</v>
      </c>
      <c r="G61">
        <v>440</v>
      </c>
      <c r="H61">
        <v>17</v>
      </c>
      <c r="I61" t="s">
        <v>20</v>
      </c>
      <c r="J61" t="s">
        <v>21</v>
      </c>
      <c r="K61" t="s">
        <v>203</v>
      </c>
      <c r="L61" t="s">
        <v>204</v>
      </c>
      <c r="M61">
        <v>8881</v>
      </c>
      <c r="N61" s="2">
        <v>3001419</v>
      </c>
      <c r="O61" t="s">
        <v>24</v>
      </c>
    </row>
    <row r="62" spans="1:15" ht="30" x14ac:dyDescent="0.25">
      <c r="A62" t="s">
        <v>205</v>
      </c>
      <c r="B62" t="s">
        <v>206</v>
      </c>
      <c r="C62" t="s">
        <v>207</v>
      </c>
      <c r="D62" s="1" t="s">
        <v>208</v>
      </c>
      <c r="F62" t="s">
        <v>40</v>
      </c>
      <c r="G62">
        <v>219</v>
      </c>
      <c r="H62">
        <v>18</v>
      </c>
      <c r="I62" t="s">
        <v>26</v>
      </c>
      <c r="J62" t="s">
        <v>21</v>
      </c>
      <c r="K62" t="s">
        <v>203</v>
      </c>
      <c r="L62" t="s">
        <v>209</v>
      </c>
      <c r="M62">
        <v>8833</v>
      </c>
      <c r="N62" s="2">
        <v>5198047</v>
      </c>
      <c r="O62" t="s">
        <v>24</v>
      </c>
    </row>
    <row r="63" spans="1:15" x14ac:dyDescent="0.25">
      <c r="A63" t="s">
        <v>210</v>
      </c>
      <c r="B63" t="s">
        <v>186</v>
      </c>
      <c r="C63" t="s">
        <v>187</v>
      </c>
      <c r="D63" t="s">
        <v>26</v>
      </c>
      <c r="F63" t="s">
        <v>40</v>
      </c>
      <c r="G63">
        <v>219</v>
      </c>
      <c r="H63">
        <v>18</v>
      </c>
      <c r="I63" t="s">
        <v>26</v>
      </c>
      <c r="J63" t="s">
        <v>21</v>
      </c>
      <c r="K63" t="s">
        <v>203</v>
      </c>
      <c r="L63" t="s">
        <v>211</v>
      </c>
      <c r="M63">
        <v>8836</v>
      </c>
      <c r="N63" s="2">
        <v>5198047</v>
      </c>
      <c r="O63" t="s">
        <v>24</v>
      </c>
    </row>
    <row r="64" spans="1:15" x14ac:dyDescent="0.25">
      <c r="A64" t="s">
        <v>212</v>
      </c>
      <c r="B64" t="s">
        <v>16</v>
      </c>
      <c r="C64" t="s">
        <v>17</v>
      </c>
      <c r="D64" t="s">
        <v>26</v>
      </c>
      <c r="F64" t="s">
        <v>45</v>
      </c>
      <c r="G64">
        <v>222</v>
      </c>
      <c r="H64">
        <v>20</v>
      </c>
      <c r="I64" t="s">
        <v>26</v>
      </c>
      <c r="J64" t="s">
        <v>21</v>
      </c>
      <c r="K64" t="s">
        <v>203</v>
      </c>
      <c r="L64" t="s">
        <v>213</v>
      </c>
      <c r="M64">
        <v>8833</v>
      </c>
      <c r="N64" s="2">
        <v>5595190</v>
      </c>
      <c r="O64" t="s">
        <v>24</v>
      </c>
    </row>
    <row r="65" spans="1:15" ht="30" x14ac:dyDescent="0.25">
      <c r="A65" t="s">
        <v>214</v>
      </c>
      <c r="B65" t="s">
        <v>215</v>
      </c>
      <c r="C65" t="s">
        <v>68</v>
      </c>
      <c r="D65" s="1" t="s">
        <v>216</v>
      </c>
      <c r="F65" t="s">
        <v>45</v>
      </c>
      <c r="G65">
        <v>222</v>
      </c>
      <c r="H65">
        <v>20</v>
      </c>
      <c r="I65" t="s">
        <v>26</v>
      </c>
      <c r="J65" t="s">
        <v>21</v>
      </c>
      <c r="K65" t="s">
        <v>203</v>
      </c>
      <c r="L65" t="s">
        <v>217</v>
      </c>
      <c r="M65">
        <v>8844</v>
      </c>
      <c r="N65" s="2">
        <v>5595190</v>
      </c>
      <c r="O65" t="s">
        <v>24</v>
      </c>
    </row>
    <row r="66" spans="1:15" x14ac:dyDescent="0.25">
      <c r="A66" t="s">
        <v>218</v>
      </c>
      <c r="B66" t="s">
        <v>219</v>
      </c>
      <c r="C66" t="s">
        <v>220</v>
      </c>
      <c r="D66" t="s">
        <v>26</v>
      </c>
      <c r="F66" t="s">
        <v>188</v>
      </c>
      <c r="G66">
        <v>6</v>
      </c>
      <c r="H66">
        <v>4</v>
      </c>
      <c r="I66" t="s">
        <v>28</v>
      </c>
      <c r="J66" t="s">
        <v>29</v>
      </c>
      <c r="K66" t="s">
        <v>203</v>
      </c>
      <c r="L66" t="s">
        <v>221</v>
      </c>
      <c r="M66">
        <v>8887</v>
      </c>
      <c r="N66" s="2">
        <v>7245334</v>
      </c>
      <c r="O66" t="s">
        <v>24</v>
      </c>
    </row>
    <row r="67" spans="1:15" x14ac:dyDescent="0.25">
      <c r="A67" t="s">
        <v>222</v>
      </c>
      <c r="B67" t="s">
        <v>16</v>
      </c>
      <c r="C67" t="s">
        <v>17</v>
      </c>
      <c r="D67" t="s">
        <v>26</v>
      </c>
      <c r="F67" t="s">
        <v>223</v>
      </c>
      <c r="G67">
        <v>68</v>
      </c>
      <c r="H67">
        <v>4</v>
      </c>
      <c r="I67" t="s">
        <v>28</v>
      </c>
      <c r="J67" t="s">
        <v>29</v>
      </c>
      <c r="K67" t="s">
        <v>224</v>
      </c>
      <c r="L67" t="s">
        <v>225</v>
      </c>
      <c r="M67">
        <v>8825</v>
      </c>
      <c r="N67" s="2">
        <v>7245334</v>
      </c>
      <c r="O67" t="s">
        <v>24</v>
      </c>
    </row>
    <row r="68" spans="1:15" x14ac:dyDescent="0.25">
      <c r="A68" t="s">
        <v>226</v>
      </c>
      <c r="B68" t="s">
        <v>16</v>
      </c>
      <c r="C68" t="s">
        <v>17</v>
      </c>
      <c r="D68" t="s">
        <v>132</v>
      </c>
      <c r="F68" t="s">
        <v>36</v>
      </c>
      <c r="G68">
        <v>440</v>
      </c>
      <c r="H68">
        <v>17</v>
      </c>
      <c r="I68" t="s">
        <v>20</v>
      </c>
      <c r="J68" t="s">
        <v>21</v>
      </c>
      <c r="K68" t="s">
        <v>224</v>
      </c>
      <c r="L68" t="s">
        <v>227</v>
      </c>
      <c r="M68">
        <v>8891</v>
      </c>
      <c r="N68" s="2">
        <v>3001419</v>
      </c>
      <c r="O68" t="s">
        <v>24</v>
      </c>
    </row>
    <row r="69" spans="1:15" x14ac:dyDescent="0.25">
      <c r="A69" t="s">
        <v>228</v>
      </c>
      <c r="B69" t="s">
        <v>16</v>
      </c>
      <c r="C69" t="s">
        <v>17</v>
      </c>
      <c r="D69" t="s">
        <v>26</v>
      </c>
      <c r="F69" t="s">
        <v>40</v>
      </c>
      <c r="G69">
        <v>219</v>
      </c>
      <c r="H69">
        <v>18</v>
      </c>
      <c r="I69" t="s">
        <v>26</v>
      </c>
      <c r="J69" t="s">
        <v>21</v>
      </c>
      <c r="K69" t="s">
        <v>224</v>
      </c>
      <c r="L69" t="s">
        <v>229</v>
      </c>
      <c r="M69">
        <v>8848</v>
      </c>
      <c r="N69" s="2">
        <v>5198047</v>
      </c>
      <c r="O69" t="s">
        <v>24</v>
      </c>
    </row>
    <row r="70" spans="1:15" x14ac:dyDescent="0.25">
      <c r="A70" t="s">
        <v>230</v>
      </c>
      <c r="B70" t="s">
        <v>16</v>
      </c>
      <c r="C70" t="s">
        <v>17</v>
      </c>
      <c r="D70" t="s">
        <v>26</v>
      </c>
      <c r="F70" t="s">
        <v>40</v>
      </c>
      <c r="G70">
        <v>219</v>
      </c>
      <c r="H70">
        <v>18</v>
      </c>
      <c r="I70" t="s">
        <v>26</v>
      </c>
      <c r="J70" t="s">
        <v>21</v>
      </c>
      <c r="K70" t="s">
        <v>224</v>
      </c>
      <c r="L70" t="s">
        <v>231</v>
      </c>
      <c r="M70">
        <v>8888</v>
      </c>
      <c r="N70" s="2">
        <v>5198047</v>
      </c>
      <c r="O70" t="s">
        <v>24</v>
      </c>
    </row>
    <row r="71" spans="1:15" ht="30" x14ac:dyDescent="0.25">
      <c r="A71" t="s">
        <v>232</v>
      </c>
      <c r="B71" t="s">
        <v>233</v>
      </c>
      <c r="C71" t="s">
        <v>17</v>
      </c>
      <c r="D71" s="1" t="s">
        <v>18</v>
      </c>
      <c r="F71" t="s">
        <v>234</v>
      </c>
      <c r="G71">
        <v>314</v>
      </c>
      <c r="H71">
        <v>17</v>
      </c>
      <c r="I71" t="s">
        <v>58</v>
      </c>
      <c r="J71" t="s">
        <v>21</v>
      </c>
      <c r="K71" t="s">
        <v>235</v>
      </c>
      <c r="L71" t="s">
        <v>236</v>
      </c>
      <c r="M71">
        <v>8873</v>
      </c>
      <c r="N71" s="2">
        <v>3772350</v>
      </c>
      <c r="O71" t="s">
        <v>24</v>
      </c>
    </row>
    <row r="72" spans="1:15" ht="30" x14ac:dyDescent="0.25">
      <c r="A72" t="s">
        <v>237</v>
      </c>
      <c r="B72" t="s">
        <v>238</v>
      </c>
      <c r="C72" t="s">
        <v>119</v>
      </c>
      <c r="D72" s="1" t="s">
        <v>208</v>
      </c>
      <c r="F72" t="s">
        <v>223</v>
      </c>
      <c r="G72">
        <v>68</v>
      </c>
      <c r="H72">
        <v>4</v>
      </c>
      <c r="I72" t="s">
        <v>28</v>
      </c>
      <c r="J72" t="s">
        <v>29</v>
      </c>
      <c r="K72" t="s">
        <v>235</v>
      </c>
      <c r="L72" t="s">
        <v>239</v>
      </c>
      <c r="M72">
        <v>8918</v>
      </c>
      <c r="N72" s="2">
        <v>7245334</v>
      </c>
      <c r="O72" t="s">
        <v>24</v>
      </c>
    </row>
    <row r="73" spans="1:15" x14ac:dyDescent="0.25">
      <c r="A73" t="s">
        <v>240</v>
      </c>
      <c r="B73" t="s">
        <v>16</v>
      </c>
      <c r="C73" t="s">
        <v>17</v>
      </c>
      <c r="D73" t="s">
        <v>26</v>
      </c>
      <c r="F73" t="s">
        <v>45</v>
      </c>
      <c r="G73">
        <v>222</v>
      </c>
      <c r="H73">
        <v>20</v>
      </c>
      <c r="I73" t="s">
        <v>26</v>
      </c>
      <c r="J73" t="s">
        <v>21</v>
      </c>
      <c r="K73" t="s">
        <v>235</v>
      </c>
      <c r="L73" t="s">
        <v>241</v>
      </c>
      <c r="M73">
        <v>8945</v>
      </c>
      <c r="N73" s="2">
        <v>5595190</v>
      </c>
      <c r="O73" t="s">
        <v>24</v>
      </c>
    </row>
    <row r="74" spans="1:15" x14ac:dyDescent="0.25">
      <c r="A74" t="s">
        <v>242</v>
      </c>
      <c r="B74" t="s">
        <v>238</v>
      </c>
      <c r="C74" t="s">
        <v>119</v>
      </c>
      <c r="D74" t="s">
        <v>26</v>
      </c>
      <c r="F74" t="s">
        <v>45</v>
      </c>
      <c r="G74">
        <v>222</v>
      </c>
      <c r="H74">
        <v>20</v>
      </c>
      <c r="I74" t="s">
        <v>26</v>
      </c>
      <c r="J74" t="s">
        <v>21</v>
      </c>
      <c r="K74" t="s">
        <v>235</v>
      </c>
      <c r="L74" t="s">
        <v>243</v>
      </c>
      <c r="M74">
        <v>8946</v>
      </c>
      <c r="N74" s="2">
        <v>5595190</v>
      </c>
      <c r="O74" t="s">
        <v>24</v>
      </c>
    </row>
    <row r="75" spans="1:15" x14ac:dyDescent="0.25">
      <c r="A75" t="s">
        <v>244</v>
      </c>
      <c r="B75" t="s">
        <v>245</v>
      </c>
      <c r="C75" t="s">
        <v>44</v>
      </c>
      <c r="D75" t="s">
        <v>26</v>
      </c>
      <c r="F75" t="s">
        <v>45</v>
      </c>
      <c r="G75">
        <v>222</v>
      </c>
      <c r="H75">
        <v>24</v>
      </c>
      <c r="I75" t="s">
        <v>26</v>
      </c>
      <c r="J75" t="s">
        <v>21</v>
      </c>
      <c r="K75" t="s">
        <v>235</v>
      </c>
      <c r="L75" t="s">
        <v>246</v>
      </c>
      <c r="M75">
        <v>8947</v>
      </c>
      <c r="N75" s="2">
        <v>5948029</v>
      </c>
      <c r="O75" t="s">
        <v>24</v>
      </c>
    </row>
    <row r="76" spans="1:15" x14ac:dyDescent="0.25">
      <c r="A76" t="s">
        <v>247</v>
      </c>
      <c r="B76" t="s">
        <v>16</v>
      </c>
      <c r="C76" t="s">
        <v>17</v>
      </c>
      <c r="D76" t="s">
        <v>26</v>
      </c>
      <c r="F76" t="s">
        <v>45</v>
      </c>
      <c r="G76">
        <v>222</v>
      </c>
      <c r="H76">
        <v>25</v>
      </c>
      <c r="I76" t="s">
        <v>26</v>
      </c>
      <c r="J76" t="s">
        <v>21</v>
      </c>
      <c r="K76" t="s">
        <v>235</v>
      </c>
      <c r="L76" t="s">
        <v>248</v>
      </c>
      <c r="M76">
        <v>8955</v>
      </c>
      <c r="N76" s="2">
        <v>6098372</v>
      </c>
      <c r="O76" t="s">
        <v>24</v>
      </c>
    </row>
    <row r="77" spans="1:15" x14ac:dyDescent="0.25">
      <c r="A77" t="s">
        <v>249</v>
      </c>
      <c r="B77" t="s">
        <v>16</v>
      </c>
      <c r="C77" t="s">
        <v>17</v>
      </c>
      <c r="D77" t="s">
        <v>26</v>
      </c>
      <c r="F77" t="s">
        <v>223</v>
      </c>
      <c r="G77">
        <v>68</v>
      </c>
      <c r="H77">
        <v>4</v>
      </c>
      <c r="I77" t="s">
        <v>28</v>
      </c>
      <c r="J77" t="s">
        <v>29</v>
      </c>
      <c r="K77" t="s">
        <v>250</v>
      </c>
      <c r="L77" t="s">
        <v>251</v>
      </c>
      <c r="M77">
        <v>8957</v>
      </c>
      <c r="N77" s="2">
        <v>7245334</v>
      </c>
      <c r="O77" t="s">
        <v>24</v>
      </c>
    </row>
    <row r="78" spans="1:15" x14ac:dyDescent="0.25">
      <c r="A78" t="s">
        <v>252</v>
      </c>
      <c r="B78" t="s">
        <v>16</v>
      </c>
      <c r="C78" t="s">
        <v>17</v>
      </c>
      <c r="D78" t="s">
        <v>26</v>
      </c>
      <c r="F78" t="s">
        <v>40</v>
      </c>
      <c r="G78">
        <v>219</v>
      </c>
      <c r="H78">
        <v>18</v>
      </c>
      <c r="I78" t="s">
        <v>26</v>
      </c>
      <c r="J78" t="s">
        <v>21</v>
      </c>
      <c r="K78" t="s">
        <v>250</v>
      </c>
      <c r="L78" t="s">
        <v>253</v>
      </c>
      <c r="M78">
        <v>8904</v>
      </c>
      <c r="N78" s="2">
        <v>5198047</v>
      </c>
      <c r="O78" t="s">
        <v>24</v>
      </c>
    </row>
    <row r="79" spans="1:15" ht="45" x14ac:dyDescent="0.25">
      <c r="A79" t="s">
        <v>254</v>
      </c>
      <c r="B79" t="s">
        <v>16</v>
      </c>
      <c r="C79" t="s">
        <v>17</v>
      </c>
      <c r="D79" s="1" t="s">
        <v>255</v>
      </c>
      <c r="F79" t="s">
        <v>59</v>
      </c>
      <c r="G79">
        <v>407</v>
      </c>
      <c r="H79">
        <v>27</v>
      </c>
      <c r="I79" t="s">
        <v>20</v>
      </c>
      <c r="J79" t="s">
        <v>21</v>
      </c>
      <c r="K79" t="s">
        <v>250</v>
      </c>
      <c r="L79" t="s">
        <v>256</v>
      </c>
      <c r="M79">
        <v>8921</v>
      </c>
      <c r="N79" s="2">
        <v>3735415</v>
      </c>
      <c r="O79" t="s">
        <v>24</v>
      </c>
    </row>
    <row r="80" spans="1:15" x14ac:dyDescent="0.25">
      <c r="A80" t="s">
        <v>257</v>
      </c>
      <c r="B80" t="s">
        <v>16</v>
      </c>
      <c r="C80" t="s">
        <v>17</v>
      </c>
      <c r="D80" t="s">
        <v>26</v>
      </c>
      <c r="F80" t="s">
        <v>223</v>
      </c>
      <c r="G80">
        <v>68</v>
      </c>
      <c r="H80">
        <v>4</v>
      </c>
      <c r="I80" t="s">
        <v>28</v>
      </c>
      <c r="J80" t="s">
        <v>29</v>
      </c>
      <c r="K80" t="s">
        <v>258</v>
      </c>
      <c r="L80" t="s">
        <v>259</v>
      </c>
      <c r="M80">
        <v>8817</v>
      </c>
      <c r="N80" s="2">
        <v>7245334</v>
      </c>
      <c r="O80" t="s">
        <v>24</v>
      </c>
    </row>
    <row r="81" spans="1:15" ht="30" x14ac:dyDescent="0.25">
      <c r="A81" t="s">
        <v>260</v>
      </c>
      <c r="B81" t="s">
        <v>261</v>
      </c>
      <c r="C81" t="s">
        <v>110</v>
      </c>
      <c r="D81" s="1" t="s">
        <v>208</v>
      </c>
      <c r="F81" t="s">
        <v>19</v>
      </c>
      <c r="G81">
        <v>425</v>
      </c>
      <c r="H81">
        <v>24</v>
      </c>
      <c r="I81" t="s">
        <v>20</v>
      </c>
      <c r="J81" t="s">
        <v>21</v>
      </c>
      <c r="K81" t="s">
        <v>258</v>
      </c>
      <c r="L81" t="s">
        <v>262</v>
      </c>
      <c r="M81">
        <v>8914</v>
      </c>
      <c r="N81" s="2">
        <v>3589879</v>
      </c>
      <c r="O81" t="s">
        <v>24</v>
      </c>
    </row>
    <row r="82" spans="1:15" x14ac:dyDescent="0.25">
      <c r="A82" t="s">
        <v>263</v>
      </c>
      <c r="B82" t="s">
        <v>71</v>
      </c>
      <c r="C82" t="s">
        <v>44</v>
      </c>
      <c r="D82" t="s">
        <v>26</v>
      </c>
      <c r="F82" t="s">
        <v>40</v>
      </c>
      <c r="G82">
        <v>219</v>
      </c>
      <c r="H82">
        <v>18</v>
      </c>
      <c r="I82" t="s">
        <v>26</v>
      </c>
      <c r="J82" t="s">
        <v>21</v>
      </c>
      <c r="K82" t="s">
        <v>258</v>
      </c>
      <c r="L82" t="s">
        <v>264</v>
      </c>
      <c r="M82">
        <v>8849</v>
      </c>
      <c r="N82" s="2">
        <v>5198047</v>
      </c>
      <c r="O82" t="s">
        <v>24</v>
      </c>
    </row>
    <row r="83" spans="1:15" x14ac:dyDescent="0.25">
      <c r="A83" t="s">
        <v>265</v>
      </c>
      <c r="B83" t="s">
        <v>215</v>
      </c>
      <c r="C83" t="s">
        <v>68</v>
      </c>
      <c r="D83" t="s">
        <v>26</v>
      </c>
      <c r="F83" t="s">
        <v>40</v>
      </c>
      <c r="G83">
        <v>219</v>
      </c>
      <c r="H83">
        <v>18</v>
      </c>
      <c r="I83" t="s">
        <v>26</v>
      </c>
      <c r="J83" t="s">
        <v>21</v>
      </c>
      <c r="K83" t="s">
        <v>258</v>
      </c>
      <c r="L83" t="s">
        <v>266</v>
      </c>
      <c r="M83">
        <v>8849</v>
      </c>
      <c r="N83" s="2">
        <v>5198047</v>
      </c>
      <c r="O83" t="s">
        <v>24</v>
      </c>
    </row>
    <row r="84" spans="1:15" ht="30" x14ac:dyDescent="0.25">
      <c r="A84" t="s">
        <v>267</v>
      </c>
      <c r="B84" t="s">
        <v>268</v>
      </c>
      <c r="C84" t="s">
        <v>17</v>
      </c>
      <c r="D84" s="1" t="s">
        <v>72</v>
      </c>
      <c r="F84" t="s">
        <v>45</v>
      </c>
      <c r="G84">
        <v>222</v>
      </c>
      <c r="H84">
        <v>19</v>
      </c>
      <c r="I84" t="s">
        <v>26</v>
      </c>
      <c r="J84" t="s">
        <v>21</v>
      </c>
      <c r="K84" t="s">
        <v>258</v>
      </c>
      <c r="L84" t="s">
        <v>269</v>
      </c>
      <c r="M84">
        <v>9035</v>
      </c>
      <c r="N84" s="2">
        <v>5466775</v>
      </c>
      <c r="O84" t="s">
        <v>24</v>
      </c>
    </row>
    <row r="85" spans="1:15" x14ac:dyDescent="0.25">
      <c r="A85" t="s">
        <v>270</v>
      </c>
      <c r="B85" t="s">
        <v>271</v>
      </c>
      <c r="C85" t="s">
        <v>44</v>
      </c>
      <c r="D85" t="s">
        <v>26</v>
      </c>
      <c r="F85" t="s">
        <v>45</v>
      </c>
      <c r="G85">
        <v>222</v>
      </c>
      <c r="H85">
        <v>20</v>
      </c>
      <c r="I85" t="s">
        <v>26</v>
      </c>
      <c r="J85" t="s">
        <v>21</v>
      </c>
      <c r="K85" t="s">
        <v>258</v>
      </c>
      <c r="L85" t="s">
        <v>272</v>
      </c>
      <c r="M85">
        <v>9036</v>
      </c>
      <c r="N85" s="2">
        <v>5595190</v>
      </c>
      <c r="O85" t="s">
        <v>24</v>
      </c>
    </row>
    <row r="86" spans="1:15" x14ac:dyDescent="0.25">
      <c r="A86" t="s">
        <v>273</v>
      </c>
      <c r="B86" t="s">
        <v>16</v>
      </c>
      <c r="C86" t="s">
        <v>17</v>
      </c>
      <c r="D86" t="s">
        <v>26</v>
      </c>
      <c r="F86" t="s">
        <v>45</v>
      </c>
      <c r="G86">
        <v>222</v>
      </c>
      <c r="H86">
        <v>25</v>
      </c>
      <c r="I86" t="s">
        <v>26</v>
      </c>
      <c r="J86" t="s">
        <v>21</v>
      </c>
      <c r="K86" t="s">
        <v>258</v>
      </c>
      <c r="L86" t="s">
        <v>274</v>
      </c>
      <c r="M86">
        <v>9037</v>
      </c>
      <c r="N86" s="2">
        <v>6098372</v>
      </c>
      <c r="O86" t="s">
        <v>24</v>
      </c>
    </row>
    <row r="87" spans="1:15" x14ac:dyDescent="0.25">
      <c r="A87" t="s">
        <v>275</v>
      </c>
      <c r="B87" t="s">
        <v>16</v>
      </c>
      <c r="C87" t="s">
        <v>17</v>
      </c>
      <c r="D87" t="s">
        <v>26</v>
      </c>
      <c r="F87" t="s">
        <v>223</v>
      </c>
      <c r="G87">
        <v>68</v>
      </c>
      <c r="H87">
        <v>4</v>
      </c>
      <c r="I87" t="s">
        <v>28</v>
      </c>
      <c r="J87" t="s">
        <v>29</v>
      </c>
      <c r="K87" t="s">
        <v>276</v>
      </c>
      <c r="L87" t="s">
        <v>277</v>
      </c>
      <c r="M87">
        <v>8882</v>
      </c>
      <c r="N87" s="2">
        <v>7245334</v>
      </c>
      <c r="O87" t="s">
        <v>24</v>
      </c>
    </row>
    <row r="88" spans="1:15" ht="30" x14ac:dyDescent="0.25">
      <c r="A88" t="s">
        <v>278</v>
      </c>
      <c r="B88" t="s">
        <v>279</v>
      </c>
      <c r="C88" t="s">
        <v>17</v>
      </c>
      <c r="D88" s="1" t="s">
        <v>18</v>
      </c>
      <c r="F88" t="s">
        <v>40</v>
      </c>
      <c r="G88">
        <v>219</v>
      </c>
      <c r="H88">
        <v>18</v>
      </c>
      <c r="I88" t="s">
        <v>26</v>
      </c>
      <c r="J88" t="s">
        <v>21</v>
      </c>
      <c r="K88" t="s">
        <v>276</v>
      </c>
      <c r="L88" t="s">
        <v>280</v>
      </c>
      <c r="M88">
        <v>8826</v>
      </c>
      <c r="N88" s="2">
        <v>5198047</v>
      </c>
      <c r="O88" t="s">
        <v>24</v>
      </c>
    </row>
    <row r="89" spans="1:15" x14ac:dyDescent="0.25">
      <c r="A89" t="s">
        <v>281</v>
      </c>
      <c r="B89" t="s">
        <v>282</v>
      </c>
      <c r="C89" t="s">
        <v>173</v>
      </c>
      <c r="D89" t="s">
        <v>26</v>
      </c>
      <c r="F89" t="s">
        <v>45</v>
      </c>
      <c r="G89">
        <v>222</v>
      </c>
      <c r="H89">
        <v>24</v>
      </c>
      <c r="I89" t="s">
        <v>26</v>
      </c>
      <c r="J89" t="s">
        <v>21</v>
      </c>
      <c r="K89" t="s">
        <v>276</v>
      </c>
      <c r="L89" t="s">
        <v>283</v>
      </c>
      <c r="M89">
        <v>8875</v>
      </c>
      <c r="N89" s="2">
        <v>5948029</v>
      </c>
      <c r="O89" t="s">
        <v>24</v>
      </c>
    </row>
    <row r="90" spans="1:15" x14ac:dyDescent="0.25">
      <c r="A90" t="s">
        <v>284</v>
      </c>
      <c r="B90" t="s">
        <v>16</v>
      </c>
      <c r="C90" t="s">
        <v>17</v>
      </c>
      <c r="D90" t="s">
        <v>26</v>
      </c>
      <c r="F90" t="s">
        <v>45</v>
      </c>
      <c r="G90">
        <v>222</v>
      </c>
      <c r="H90">
        <v>25</v>
      </c>
      <c r="I90" t="s">
        <v>26</v>
      </c>
      <c r="J90" t="s">
        <v>21</v>
      </c>
      <c r="K90" t="s">
        <v>276</v>
      </c>
      <c r="L90" t="s">
        <v>285</v>
      </c>
      <c r="M90">
        <v>8910</v>
      </c>
      <c r="N90" s="2">
        <v>6098372</v>
      </c>
      <c r="O90" t="s">
        <v>24</v>
      </c>
    </row>
    <row r="91" spans="1:15" x14ac:dyDescent="0.25">
      <c r="A91" t="s">
        <v>286</v>
      </c>
      <c r="B91" t="s">
        <v>16</v>
      </c>
      <c r="C91" t="s">
        <v>17</v>
      </c>
      <c r="D91" t="s">
        <v>26</v>
      </c>
      <c r="F91" t="s">
        <v>45</v>
      </c>
      <c r="G91">
        <v>222</v>
      </c>
      <c r="H91">
        <v>25</v>
      </c>
      <c r="I91" t="s">
        <v>26</v>
      </c>
      <c r="J91" t="s">
        <v>21</v>
      </c>
      <c r="K91" t="s">
        <v>276</v>
      </c>
      <c r="L91" t="s">
        <v>287</v>
      </c>
      <c r="M91">
        <v>8826</v>
      </c>
      <c r="N91" s="2">
        <v>6098372</v>
      </c>
      <c r="O91" t="s">
        <v>24</v>
      </c>
    </row>
    <row r="92" spans="1:15" x14ac:dyDescent="0.25">
      <c r="A92" t="s">
        <v>288</v>
      </c>
      <c r="B92" t="s">
        <v>289</v>
      </c>
      <c r="C92" t="s">
        <v>173</v>
      </c>
      <c r="D92" t="s">
        <v>26</v>
      </c>
      <c r="F92" t="s">
        <v>45</v>
      </c>
      <c r="G92">
        <v>222</v>
      </c>
      <c r="H92">
        <v>25</v>
      </c>
      <c r="I92" t="s">
        <v>26</v>
      </c>
      <c r="J92" t="s">
        <v>21</v>
      </c>
      <c r="K92" t="s">
        <v>276</v>
      </c>
      <c r="L92" t="s">
        <v>290</v>
      </c>
      <c r="M92">
        <v>8875</v>
      </c>
      <c r="N92" s="2">
        <v>6098372</v>
      </c>
      <c r="O92" t="s">
        <v>24</v>
      </c>
    </row>
    <row r="93" spans="1:15" x14ac:dyDescent="0.25">
      <c r="A93" t="s">
        <v>291</v>
      </c>
      <c r="B93" t="s">
        <v>16</v>
      </c>
      <c r="C93" t="s">
        <v>17</v>
      </c>
      <c r="D93" t="s">
        <v>26</v>
      </c>
      <c r="F93" t="s">
        <v>223</v>
      </c>
      <c r="G93">
        <v>68</v>
      </c>
      <c r="H93">
        <v>4</v>
      </c>
      <c r="I93" t="s">
        <v>28</v>
      </c>
      <c r="J93" t="s">
        <v>29</v>
      </c>
      <c r="K93" t="s">
        <v>292</v>
      </c>
      <c r="L93" t="s">
        <v>293</v>
      </c>
      <c r="M93">
        <v>8818</v>
      </c>
      <c r="N93" s="2">
        <v>7245334</v>
      </c>
      <c r="O93" t="s">
        <v>24</v>
      </c>
    </row>
    <row r="94" spans="1:15" x14ac:dyDescent="0.25">
      <c r="A94" t="s">
        <v>294</v>
      </c>
      <c r="B94" t="s">
        <v>186</v>
      </c>
      <c r="C94" t="s">
        <v>187</v>
      </c>
      <c r="D94" t="s">
        <v>26</v>
      </c>
      <c r="F94" t="s">
        <v>40</v>
      </c>
      <c r="G94">
        <v>219</v>
      </c>
      <c r="H94">
        <v>18</v>
      </c>
      <c r="I94" t="s">
        <v>26</v>
      </c>
      <c r="J94" t="s">
        <v>21</v>
      </c>
      <c r="K94" t="s">
        <v>292</v>
      </c>
      <c r="L94" t="s">
        <v>295</v>
      </c>
      <c r="M94">
        <v>8842</v>
      </c>
      <c r="N94" s="2">
        <v>5198047</v>
      </c>
      <c r="O94" t="s">
        <v>24</v>
      </c>
    </row>
    <row r="95" spans="1:15" ht="45" x14ac:dyDescent="0.25">
      <c r="A95" t="s">
        <v>296</v>
      </c>
      <c r="B95" t="s">
        <v>297</v>
      </c>
      <c r="C95" t="s">
        <v>44</v>
      </c>
      <c r="D95" s="1" t="s">
        <v>298</v>
      </c>
      <c r="F95" t="s">
        <v>40</v>
      </c>
      <c r="G95">
        <v>219</v>
      </c>
      <c r="H95">
        <v>18</v>
      </c>
      <c r="I95" t="s">
        <v>26</v>
      </c>
      <c r="J95" t="s">
        <v>21</v>
      </c>
      <c r="K95" t="s">
        <v>292</v>
      </c>
      <c r="L95" t="s">
        <v>299</v>
      </c>
      <c r="M95">
        <v>8841</v>
      </c>
      <c r="N95" s="2">
        <v>5198047</v>
      </c>
      <c r="O95" t="s">
        <v>24</v>
      </c>
    </row>
    <row r="96" spans="1:15" x14ac:dyDescent="0.25">
      <c r="A96" t="s">
        <v>300</v>
      </c>
      <c r="B96" t="s">
        <v>301</v>
      </c>
      <c r="C96" t="s">
        <v>302</v>
      </c>
      <c r="D96" t="s">
        <v>26</v>
      </c>
      <c r="F96" t="s">
        <v>45</v>
      </c>
      <c r="G96">
        <v>222</v>
      </c>
      <c r="H96">
        <v>19</v>
      </c>
      <c r="I96" t="s">
        <v>26</v>
      </c>
      <c r="J96" t="s">
        <v>21</v>
      </c>
      <c r="K96" t="s">
        <v>292</v>
      </c>
      <c r="L96" t="s">
        <v>303</v>
      </c>
      <c r="M96">
        <v>8837</v>
      </c>
      <c r="N96" s="2">
        <v>5466775</v>
      </c>
      <c r="O96" t="s">
        <v>24</v>
      </c>
    </row>
    <row r="97" spans="1:15" x14ac:dyDescent="0.25">
      <c r="A97" t="s">
        <v>304</v>
      </c>
      <c r="B97" t="s">
        <v>16</v>
      </c>
      <c r="C97" t="s">
        <v>17</v>
      </c>
      <c r="D97" t="s">
        <v>26</v>
      </c>
      <c r="F97" t="s">
        <v>45</v>
      </c>
      <c r="G97">
        <v>222</v>
      </c>
      <c r="H97">
        <v>20</v>
      </c>
      <c r="I97" t="s">
        <v>26</v>
      </c>
      <c r="J97" t="s">
        <v>21</v>
      </c>
      <c r="K97" t="s">
        <v>292</v>
      </c>
      <c r="L97" t="s">
        <v>305</v>
      </c>
      <c r="M97">
        <v>8837</v>
      </c>
      <c r="N97" s="2">
        <v>5595190</v>
      </c>
      <c r="O97" t="s">
        <v>24</v>
      </c>
    </row>
    <row r="98" spans="1:15" x14ac:dyDescent="0.25">
      <c r="A98" t="s">
        <v>306</v>
      </c>
      <c r="B98" t="s">
        <v>307</v>
      </c>
      <c r="C98" t="s">
        <v>44</v>
      </c>
      <c r="D98" t="s">
        <v>26</v>
      </c>
      <c r="F98" t="s">
        <v>223</v>
      </c>
      <c r="G98">
        <v>68</v>
      </c>
      <c r="H98">
        <v>4</v>
      </c>
      <c r="I98" t="s">
        <v>28</v>
      </c>
      <c r="J98" t="s">
        <v>29</v>
      </c>
      <c r="K98" t="s">
        <v>308</v>
      </c>
      <c r="L98" t="s">
        <v>309</v>
      </c>
      <c r="M98">
        <v>8827</v>
      </c>
      <c r="N98" s="2">
        <v>7245334</v>
      </c>
      <c r="O98" t="s">
        <v>24</v>
      </c>
    </row>
    <row r="99" spans="1:15" x14ac:dyDescent="0.25">
      <c r="A99" t="s">
        <v>310</v>
      </c>
      <c r="B99" t="s">
        <v>16</v>
      </c>
      <c r="C99" t="s">
        <v>17</v>
      </c>
      <c r="D99" t="s">
        <v>26</v>
      </c>
      <c r="F99" t="s">
        <v>40</v>
      </c>
      <c r="G99">
        <v>219</v>
      </c>
      <c r="H99">
        <v>14</v>
      </c>
      <c r="I99" t="s">
        <v>26</v>
      </c>
      <c r="J99" t="s">
        <v>21</v>
      </c>
      <c r="K99" t="s">
        <v>308</v>
      </c>
      <c r="L99" t="s">
        <v>311</v>
      </c>
      <c r="M99">
        <v>8832</v>
      </c>
      <c r="N99" s="2">
        <v>5040810</v>
      </c>
      <c r="O99" t="s">
        <v>24</v>
      </c>
    </row>
    <row r="100" spans="1:15" x14ac:dyDescent="0.25">
      <c r="A100" t="s">
        <v>312</v>
      </c>
      <c r="B100" t="s">
        <v>313</v>
      </c>
      <c r="C100" t="s">
        <v>44</v>
      </c>
      <c r="D100" t="s">
        <v>26</v>
      </c>
      <c r="F100" t="s">
        <v>45</v>
      </c>
      <c r="G100">
        <v>222</v>
      </c>
      <c r="H100">
        <v>25</v>
      </c>
      <c r="I100" t="s">
        <v>26</v>
      </c>
      <c r="J100" t="s">
        <v>21</v>
      </c>
      <c r="K100" t="s">
        <v>308</v>
      </c>
      <c r="L100" t="s">
        <v>314</v>
      </c>
      <c r="M100">
        <v>8933</v>
      </c>
      <c r="N100" s="2">
        <v>6098372</v>
      </c>
      <c r="O100" t="s">
        <v>24</v>
      </c>
    </row>
    <row r="101" spans="1:15" x14ac:dyDescent="0.25">
      <c r="A101" t="s">
        <v>315</v>
      </c>
      <c r="B101" t="s">
        <v>16</v>
      </c>
      <c r="C101" t="s">
        <v>17</v>
      </c>
      <c r="D101" t="s">
        <v>26</v>
      </c>
      <c r="F101" t="s">
        <v>223</v>
      </c>
      <c r="G101">
        <v>68</v>
      </c>
      <c r="H101">
        <v>4</v>
      </c>
      <c r="I101" t="s">
        <v>28</v>
      </c>
      <c r="J101" t="s">
        <v>29</v>
      </c>
      <c r="K101" t="s">
        <v>316</v>
      </c>
      <c r="L101" t="s">
        <v>317</v>
      </c>
      <c r="M101">
        <v>8919</v>
      </c>
      <c r="N101" s="2">
        <v>7245334</v>
      </c>
      <c r="O101" t="s">
        <v>24</v>
      </c>
    </row>
    <row r="102" spans="1:15" x14ac:dyDescent="0.25">
      <c r="A102" t="s">
        <v>318</v>
      </c>
      <c r="B102" t="s">
        <v>71</v>
      </c>
      <c r="C102" t="s">
        <v>44</v>
      </c>
      <c r="D102" t="s">
        <v>26</v>
      </c>
      <c r="F102" t="s">
        <v>40</v>
      </c>
      <c r="G102">
        <v>219</v>
      </c>
      <c r="H102">
        <v>18</v>
      </c>
      <c r="I102" t="s">
        <v>26</v>
      </c>
      <c r="J102" t="s">
        <v>21</v>
      </c>
      <c r="K102" t="s">
        <v>316</v>
      </c>
      <c r="L102" t="s">
        <v>319</v>
      </c>
      <c r="M102">
        <v>8800</v>
      </c>
      <c r="N102" s="2">
        <v>5198047</v>
      </c>
      <c r="O102" t="s">
        <v>24</v>
      </c>
    </row>
    <row r="103" spans="1:15" x14ac:dyDescent="0.25">
      <c r="A103" t="s">
        <v>320</v>
      </c>
      <c r="B103" t="s">
        <v>16</v>
      </c>
      <c r="C103" t="s">
        <v>17</v>
      </c>
      <c r="D103" t="s">
        <v>26</v>
      </c>
      <c r="F103" t="s">
        <v>45</v>
      </c>
      <c r="G103">
        <v>222</v>
      </c>
      <c r="H103">
        <v>20</v>
      </c>
      <c r="I103" t="s">
        <v>26</v>
      </c>
      <c r="J103" t="s">
        <v>21</v>
      </c>
      <c r="K103" t="s">
        <v>316</v>
      </c>
      <c r="L103" t="s">
        <v>321</v>
      </c>
      <c r="M103">
        <v>8854</v>
      </c>
      <c r="N103" s="2">
        <v>5595190</v>
      </c>
      <c r="O103" t="s">
        <v>24</v>
      </c>
    </row>
    <row r="104" spans="1:15" x14ac:dyDescent="0.25">
      <c r="A104" t="s">
        <v>322</v>
      </c>
      <c r="B104" t="s">
        <v>16</v>
      </c>
      <c r="C104" t="s">
        <v>17</v>
      </c>
      <c r="D104" t="s">
        <v>26</v>
      </c>
      <c r="F104" t="s">
        <v>45</v>
      </c>
      <c r="G104">
        <v>222</v>
      </c>
      <c r="H104">
        <v>20</v>
      </c>
      <c r="I104" t="s">
        <v>26</v>
      </c>
      <c r="J104" t="s">
        <v>21</v>
      </c>
      <c r="K104" t="s">
        <v>316</v>
      </c>
      <c r="L104" t="s">
        <v>323</v>
      </c>
      <c r="M104">
        <v>8902</v>
      </c>
      <c r="N104" s="2">
        <v>5595190</v>
      </c>
      <c r="O104" t="s">
        <v>24</v>
      </c>
    </row>
    <row r="105" spans="1:15" x14ac:dyDescent="0.25">
      <c r="A105" t="s">
        <v>324</v>
      </c>
      <c r="B105" t="s">
        <v>16</v>
      </c>
      <c r="C105" t="s">
        <v>17</v>
      </c>
      <c r="D105" t="s">
        <v>26</v>
      </c>
      <c r="F105" t="s">
        <v>45</v>
      </c>
      <c r="G105">
        <v>222</v>
      </c>
      <c r="H105">
        <v>20</v>
      </c>
      <c r="I105" t="s">
        <v>26</v>
      </c>
      <c r="J105" t="s">
        <v>21</v>
      </c>
      <c r="K105" t="s">
        <v>316</v>
      </c>
      <c r="L105" t="s">
        <v>325</v>
      </c>
      <c r="M105">
        <v>8950</v>
      </c>
      <c r="N105" s="2">
        <v>5595190</v>
      </c>
      <c r="O105" t="s">
        <v>24</v>
      </c>
    </row>
    <row r="106" spans="1:15" x14ac:dyDescent="0.25">
      <c r="A106" t="s">
        <v>326</v>
      </c>
      <c r="B106" t="s">
        <v>327</v>
      </c>
      <c r="C106" t="s">
        <v>44</v>
      </c>
      <c r="D106" t="s">
        <v>26</v>
      </c>
      <c r="F106" t="s">
        <v>45</v>
      </c>
      <c r="G106">
        <v>222</v>
      </c>
      <c r="H106">
        <v>20</v>
      </c>
      <c r="I106" t="s">
        <v>26</v>
      </c>
      <c r="J106" t="s">
        <v>21</v>
      </c>
      <c r="K106" t="s">
        <v>316</v>
      </c>
      <c r="L106" t="s">
        <v>328</v>
      </c>
      <c r="M106">
        <v>9020</v>
      </c>
      <c r="N106" s="2">
        <v>5595190</v>
      </c>
      <c r="O106" t="s">
        <v>24</v>
      </c>
    </row>
    <row r="107" spans="1:15" ht="30" x14ac:dyDescent="0.25">
      <c r="A107" t="s">
        <v>329</v>
      </c>
      <c r="B107" t="s">
        <v>330</v>
      </c>
      <c r="C107" t="s">
        <v>44</v>
      </c>
      <c r="D107" s="1" t="s">
        <v>18</v>
      </c>
      <c r="F107" t="s">
        <v>234</v>
      </c>
      <c r="G107">
        <v>314</v>
      </c>
      <c r="H107">
        <v>17</v>
      </c>
      <c r="I107" t="s">
        <v>58</v>
      </c>
      <c r="J107" t="s">
        <v>21</v>
      </c>
      <c r="K107" t="s">
        <v>331</v>
      </c>
      <c r="L107" t="s">
        <v>332</v>
      </c>
      <c r="M107">
        <v>8960</v>
      </c>
      <c r="N107" s="2">
        <v>3772350</v>
      </c>
      <c r="O107" t="s">
        <v>24</v>
      </c>
    </row>
    <row r="108" spans="1:15" x14ac:dyDescent="0.25">
      <c r="A108" t="s">
        <v>333</v>
      </c>
      <c r="B108" t="s">
        <v>186</v>
      </c>
      <c r="C108" t="s">
        <v>187</v>
      </c>
      <c r="D108" t="s">
        <v>26</v>
      </c>
      <c r="F108" t="s">
        <v>223</v>
      </c>
      <c r="G108">
        <v>68</v>
      </c>
      <c r="H108">
        <v>4</v>
      </c>
      <c r="I108" t="s">
        <v>28</v>
      </c>
      <c r="J108" t="s">
        <v>29</v>
      </c>
      <c r="K108" t="s">
        <v>331</v>
      </c>
      <c r="L108" t="s">
        <v>334</v>
      </c>
      <c r="M108">
        <v>8866</v>
      </c>
      <c r="N108" s="2">
        <v>7245334</v>
      </c>
      <c r="O108" t="s">
        <v>24</v>
      </c>
    </row>
    <row r="109" spans="1:15" x14ac:dyDescent="0.25">
      <c r="A109" t="s">
        <v>335</v>
      </c>
      <c r="B109" t="s">
        <v>16</v>
      </c>
      <c r="C109" t="s">
        <v>17</v>
      </c>
      <c r="D109" t="s">
        <v>26</v>
      </c>
      <c r="F109" t="s">
        <v>40</v>
      </c>
      <c r="G109">
        <v>219</v>
      </c>
      <c r="H109">
        <v>18</v>
      </c>
      <c r="I109" t="s">
        <v>26</v>
      </c>
      <c r="J109" t="s">
        <v>21</v>
      </c>
      <c r="K109" t="s">
        <v>331</v>
      </c>
      <c r="L109" t="s">
        <v>336</v>
      </c>
      <c r="M109">
        <v>8805</v>
      </c>
      <c r="N109" s="2">
        <v>5198047</v>
      </c>
      <c r="O109" t="s">
        <v>24</v>
      </c>
    </row>
    <row r="110" spans="1:15" x14ac:dyDescent="0.25">
      <c r="A110" t="s">
        <v>337</v>
      </c>
      <c r="B110" t="s">
        <v>186</v>
      </c>
      <c r="C110" t="s">
        <v>187</v>
      </c>
      <c r="D110" t="s">
        <v>26</v>
      </c>
      <c r="F110" t="s">
        <v>45</v>
      </c>
      <c r="G110">
        <v>222</v>
      </c>
      <c r="H110">
        <v>25</v>
      </c>
      <c r="I110" t="s">
        <v>26</v>
      </c>
      <c r="J110" t="s">
        <v>21</v>
      </c>
      <c r="K110" t="s">
        <v>331</v>
      </c>
      <c r="L110" t="s">
        <v>338</v>
      </c>
      <c r="M110">
        <v>8862</v>
      </c>
      <c r="N110" s="2">
        <v>6098372</v>
      </c>
      <c r="O110" t="s">
        <v>24</v>
      </c>
    </row>
    <row r="111" spans="1:15" ht="30" x14ac:dyDescent="0.25">
      <c r="A111" t="s">
        <v>339</v>
      </c>
      <c r="B111" t="s">
        <v>340</v>
      </c>
      <c r="C111" t="s">
        <v>341</v>
      </c>
      <c r="D111" s="1" t="s">
        <v>208</v>
      </c>
      <c r="F111" t="s">
        <v>45</v>
      </c>
      <c r="G111">
        <v>222</v>
      </c>
      <c r="H111">
        <v>20</v>
      </c>
      <c r="I111" t="s">
        <v>26</v>
      </c>
      <c r="J111" t="s">
        <v>21</v>
      </c>
      <c r="K111" t="s">
        <v>331</v>
      </c>
      <c r="L111" t="s">
        <v>342</v>
      </c>
      <c r="M111">
        <v>8867</v>
      </c>
      <c r="N111" s="2">
        <v>5595190</v>
      </c>
      <c r="O111" t="s">
        <v>24</v>
      </c>
    </row>
    <row r="112" spans="1:15" x14ac:dyDescent="0.25">
      <c r="A112" t="s">
        <v>343</v>
      </c>
      <c r="B112" t="s">
        <v>344</v>
      </c>
      <c r="C112" t="s">
        <v>17</v>
      </c>
      <c r="D112" t="s">
        <v>26</v>
      </c>
      <c r="F112" t="s">
        <v>45</v>
      </c>
      <c r="G112">
        <v>222</v>
      </c>
      <c r="H112">
        <v>21</v>
      </c>
      <c r="I112" t="s">
        <v>26</v>
      </c>
      <c r="J112" t="s">
        <v>21</v>
      </c>
      <c r="K112" t="s">
        <v>331</v>
      </c>
      <c r="L112" t="s">
        <v>345</v>
      </c>
      <c r="M112">
        <v>8868</v>
      </c>
      <c r="N112" s="2">
        <v>5735372</v>
      </c>
      <c r="O112" t="s">
        <v>24</v>
      </c>
    </row>
    <row r="113" spans="1:15" x14ac:dyDescent="0.25">
      <c r="A113" t="s">
        <v>346</v>
      </c>
      <c r="B113" t="s">
        <v>347</v>
      </c>
      <c r="C113" t="s">
        <v>17</v>
      </c>
      <c r="D113" t="s">
        <v>26</v>
      </c>
      <c r="F113" t="s">
        <v>45</v>
      </c>
      <c r="G113">
        <v>222</v>
      </c>
      <c r="H113">
        <v>25</v>
      </c>
      <c r="I113" t="s">
        <v>26</v>
      </c>
      <c r="J113" t="s">
        <v>21</v>
      </c>
      <c r="K113" t="s">
        <v>331</v>
      </c>
      <c r="L113" t="s">
        <v>348</v>
      </c>
      <c r="M113">
        <v>8870</v>
      </c>
      <c r="N113" s="2">
        <v>6098372</v>
      </c>
      <c r="O113" t="s">
        <v>24</v>
      </c>
    </row>
    <row r="114" spans="1:15" x14ac:dyDescent="0.25">
      <c r="A114" t="s">
        <v>349</v>
      </c>
      <c r="B114" t="s">
        <v>16</v>
      </c>
      <c r="C114" t="s">
        <v>17</v>
      </c>
      <c r="D114" t="s">
        <v>26</v>
      </c>
      <c r="F114" t="s">
        <v>45</v>
      </c>
      <c r="G114">
        <v>222</v>
      </c>
      <c r="H114">
        <v>25</v>
      </c>
      <c r="I114" t="s">
        <v>26</v>
      </c>
      <c r="J114" t="s">
        <v>21</v>
      </c>
      <c r="K114" t="s">
        <v>331</v>
      </c>
      <c r="L114" t="s">
        <v>350</v>
      </c>
      <c r="M114">
        <v>8876</v>
      </c>
      <c r="N114" s="2">
        <v>6098372</v>
      </c>
      <c r="O114" t="s">
        <v>24</v>
      </c>
    </row>
    <row r="115" spans="1:15" x14ac:dyDescent="0.25">
      <c r="A115" t="s">
        <v>351</v>
      </c>
      <c r="B115" t="s">
        <v>352</v>
      </c>
      <c r="C115" t="s">
        <v>353</v>
      </c>
      <c r="D115" t="s">
        <v>26</v>
      </c>
      <c r="F115" t="s">
        <v>45</v>
      </c>
      <c r="G115">
        <v>222</v>
      </c>
      <c r="H115">
        <v>25</v>
      </c>
      <c r="I115" t="s">
        <v>26</v>
      </c>
      <c r="J115" t="s">
        <v>21</v>
      </c>
      <c r="K115" t="s">
        <v>331</v>
      </c>
      <c r="L115" t="s">
        <v>354</v>
      </c>
      <c r="M115">
        <v>8886</v>
      </c>
      <c r="N115" s="2">
        <v>6098372</v>
      </c>
      <c r="O115" t="s">
        <v>24</v>
      </c>
    </row>
    <row r="116" spans="1:15" x14ac:dyDescent="0.25">
      <c r="A116" t="s">
        <v>355</v>
      </c>
      <c r="B116" t="s">
        <v>16</v>
      </c>
      <c r="C116" t="s">
        <v>17</v>
      </c>
      <c r="D116" t="s">
        <v>26</v>
      </c>
      <c r="F116" t="s">
        <v>45</v>
      </c>
      <c r="G116">
        <v>222</v>
      </c>
      <c r="H116">
        <v>25</v>
      </c>
      <c r="I116" t="s">
        <v>26</v>
      </c>
      <c r="J116" t="s">
        <v>21</v>
      </c>
      <c r="K116" t="s">
        <v>331</v>
      </c>
      <c r="L116" t="s">
        <v>356</v>
      </c>
      <c r="M116">
        <v>8952</v>
      </c>
      <c r="N116" s="2">
        <v>6098372</v>
      </c>
      <c r="O116" t="s">
        <v>24</v>
      </c>
    </row>
    <row r="117" spans="1:15" x14ac:dyDescent="0.25">
      <c r="A117" t="s">
        <v>357</v>
      </c>
      <c r="B117" t="s">
        <v>16</v>
      </c>
      <c r="C117" t="s">
        <v>17</v>
      </c>
      <c r="D117" t="s">
        <v>63</v>
      </c>
      <c r="F117" t="s">
        <v>59</v>
      </c>
      <c r="G117">
        <v>407</v>
      </c>
      <c r="H117">
        <v>27</v>
      </c>
      <c r="I117" t="s">
        <v>20</v>
      </c>
      <c r="J117" t="s">
        <v>21</v>
      </c>
      <c r="K117" t="s">
        <v>331</v>
      </c>
      <c r="L117" t="s">
        <v>358</v>
      </c>
      <c r="M117">
        <v>8863</v>
      </c>
      <c r="N117" s="2">
        <v>3735415</v>
      </c>
      <c r="O117" t="s">
        <v>24</v>
      </c>
    </row>
    <row r="118" spans="1:15" x14ac:dyDescent="0.25">
      <c r="A118" t="s">
        <v>359</v>
      </c>
      <c r="B118" t="s">
        <v>360</v>
      </c>
      <c r="C118" t="s">
        <v>44</v>
      </c>
      <c r="D118" t="s">
        <v>26</v>
      </c>
      <c r="F118" t="s">
        <v>223</v>
      </c>
      <c r="G118">
        <v>68</v>
      </c>
      <c r="H118">
        <v>4</v>
      </c>
      <c r="I118" t="s">
        <v>28</v>
      </c>
      <c r="J118" t="s">
        <v>29</v>
      </c>
      <c r="K118" t="s">
        <v>361</v>
      </c>
      <c r="L118" t="s">
        <v>362</v>
      </c>
      <c r="M118">
        <v>8822</v>
      </c>
      <c r="N118" s="2">
        <v>7245334</v>
      </c>
      <c r="O118" t="s">
        <v>24</v>
      </c>
    </row>
    <row r="119" spans="1:15" x14ac:dyDescent="0.25">
      <c r="A119" t="s">
        <v>363</v>
      </c>
      <c r="B119" t="s">
        <v>16</v>
      </c>
      <c r="C119" t="s">
        <v>17</v>
      </c>
      <c r="D119" t="s">
        <v>26</v>
      </c>
      <c r="F119" t="s">
        <v>40</v>
      </c>
      <c r="G119">
        <v>219</v>
      </c>
      <c r="H119">
        <v>18</v>
      </c>
      <c r="I119" t="s">
        <v>26</v>
      </c>
      <c r="J119" t="s">
        <v>21</v>
      </c>
      <c r="K119" t="s">
        <v>361</v>
      </c>
      <c r="L119" t="s">
        <v>364</v>
      </c>
      <c r="M119">
        <v>8896</v>
      </c>
      <c r="N119" s="2">
        <v>5198047</v>
      </c>
      <c r="O119" t="s">
        <v>24</v>
      </c>
    </row>
    <row r="120" spans="1:15" ht="30" x14ac:dyDescent="0.25">
      <c r="A120" t="s">
        <v>365</v>
      </c>
      <c r="B120" t="s">
        <v>16</v>
      </c>
      <c r="C120" t="s">
        <v>17</v>
      </c>
      <c r="D120" s="1" t="s">
        <v>208</v>
      </c>
      <c r="F120" t="s">
        <v>45</v>
      </c>
      <c r="G120">
        <v>222</v>
      </c>
      <c r="H120">
        <v>19</v>
      </c>
      <c r="I120" t="s">
        <v>26</v>
      </c>
      <c r="J120" t="s">
        <v>21</v>
      </c>
      <c r="K120" t="s">
        <v>361</v>
      </c>
      <c r="L120" t="s">
        <v>366</v>
      </c>
      <c r="M120">
        <v>8829</v>
      </c>
      <c r="N120" s="2">
        <v>5466775</v>
      </c>
      <c r="O120" t="s">
        <v>24</v>
      </c>
    </row>
    <row r="121" spans="1:15" x14ac:dyDescent="0.25">
      <c r="A121" t="s">
        <v>367</v>
      </c>
      <c r="B121" t="s">
        <v>16</v>
      </c>
      <c r="C121" t="s">
        <v>17</v>
      </c>
      <c r="D121" t="s">
        <v>26</v>
      </c>
      <c r="F121" t="s">
        <v>45</v>
      </c>
      <c r="G121">
        <v>222</v>
      </c>
      <c r="H121">
        <v>20</v>
      </c>
      <c r="I121" t="s">
        <v>26</v>
      </c>
      <c r="J121" t="s">
        <v>21</v>
      </c>
      <c r="K121" t="s">
        <v>361</v>
      </c>
      <c r="L121" t="s">
        <v>368</v>
      </c>
      <c r="M121">
        <v>8898</v>
      </c>
      <c r="N121" s="2">
        <v>5595190</v>
      </c>
      <c r="O121" t="s">
        <v>24</v>
      </c>
    </row>
    <row r="122" spans="1:15" x14ac:dyDescent="0.25">
      <c r="A122" t="s">
        <v>369</v>
      </c>
      <c r="B122" t="s">
        <v>16</v>
      </c>
      <c r="C122" t="s">
        <v>17</v>
      </c>
      <c r="D122" t="s">
        <v>63</v>
      </c>
      <c r="F122" t="s">
        <v>59</v>
      </c>
      <c r="G122">
        <v>407</v>
      </c>
      <c r="H122">
        <v>27</v>
      </c>
      <c r="I122" t="s">
        <v>20</v>
      </c>
      <c r="J122" t="s">
        <v>21</v>
      </c>
      <c r="K122" t="s">
        <v>361</v>
      </c>
      <c r="L122" t="s">
        <v>370</v>
      </c>
      <c r="M122">
        <v>8895</v>
      </c>
      <c r="N122" s="2">
        <v>3735415</v>
      </c>
      <c r="O122" t="s">
        <v>24</v>
      </c>
    </row>
    <row r="123" spans="1:15" ht="30" x14ac:dyDescent="0.25">
      <c r="A123" t="s">
        <v>371</v>
      </c>
      <c r="B123" t="s">
        <v>16</v>
      </c>
      <c r="C123" t="s">
        <v>17</v>
      </c>
      <c r="D123" s="1" t="s">
        <v>372</v>
      </c>
      <c r="F123" t="s">
        <v>59</v>
      </c>
      <c r="G123">
        <v>407</v>
      </c>
      <c r="H123">
        <v>27</v>
      </c>
      <c r="I123" t="s">
        <v>20</v>
      </c>
      <c r="J123" t="s">
        <v>21</v>
      </c>
      <c r="K123" t="s">
        <v>361</v>
      </c>
      <c r="L123" t="s">
        <v>373</v>
      </c>
      <c r="M123">
        <v>8898</v>
      </c>
      <c r="N123" s="2">
        <v>3735415</v>
      </c>
      <c r="O123" t="s">
        <v>24</v>
      </c>
    </row>
    <row r="124" spans="1:15" x14ac:dyDescent="0.25">
      <c r="A124" t="s">
        <v>374</v>
      </c>
      <c r="B124" t="s">
        <v>16</v>
      </c>
      <c r="C124" t="s">
        <v>17</v>
      </c>
      <c r="D124" t="s">
        <v>132</v>
      </c>
      <c r="F124" t="s">
        <v>59</v>
      </c>
      <c r="G124">
        <v>407</v>
      </c>
      <c r="H124">
        <v>27</v>
      </c>
      <c r="I124" t="s">
        <v>20</v>
      </c>
      <c r="J124" t="s">
        <v>21</v>
      </c>
      <c r="K124" t="s">
        <v>361</v>
      </c>
      <c r="L124" t="s">
        <v>375</v>
      </c>
      <c r="M124">
        <v>8896</v>
      </c>
      <c r="N124" s="2">
        <v>3735415</v>
      </c>
      <c r="O124" t="s">
        <v>24</v>
      </c>
    </row>
    <row r="125" spans="1:15" x14ac:dyDescent="0.25">
      <c r="A125" t="s">
        <v>376</v>
      </c>
      <c r="B125" t="s">
        <v>16</v>
      </c>
      <c r="C125" t="s">
        <v>17</v>
      </c>
      <c r="D125" t="s">
        <v>26</v>
      </c>
      <c r="F125" t="s">
        <v>377</v>
      </c>
      <c r="G125">
        <v>45</v>
      </c>
      <c r="H125">
        <v>8</v>
      </c>
      <c r="I125" t="s">
        <v>28</v>
      </c>
      <c r="J125" t="s">
        <v>29</v>
      </c>
      <c r="K125" t="s">
        <v>378</v>
      </c>
      <c r="L125" t="s">
        <v>379</v>
      </c>
      <c r="M125">
        <v>8912</v>
      </c>
      <c r="N125" s="2">
        <v>10945713</v>
      </c>
      <c r="O125" t="s">
        <v>24</v>
      </c>
    </row>
    <row r="126" spans="1:15" x14ac:dyDescent="0.25">
      <c r="A126" t="s">
        <v>380</v>
      </c>
      <c r="B126" t="s">
        <v>16</v>
      </c>
      <c r="C126" t="s">
        <v>17</v>
      </c>
      <c r="D126" t="s">
        <v>26</v>
      </c>
      <c r="F126" t="s">
        <v>40</v>
      </c>
      <c r="G126">
        <v>219</v>
      </c>
      <c r="H126">
        <v>18</v>
      </c>
      <c r="I126" t="s">
        <v>26</v>
      </c>
      <c r="J126" t="s">
        <v>21</v>
      </c>
      <c r="K126" t="s">
        <v>378</v>
      </c>
      <c r="L126" t="s">
        <v>381</v>
      </c>
      <c r="M126">
        <v>8807</v>
      </c>
      <c r="N126" s="2">
        <v>5198047</v>
      </c>
      <c r="O126" t="s">
        <v>24</v>
      </c>
    </row>
    <row r="127" spans="1:15" x14ac:dyDescent="0.25">
      <c r="A127" t="s">
        <v>382</v>
      </c>
      <c r="B127" t="s">
        <v>16</v>
      </c>
      <c r="C127" t="s">
        <v>17</v>
      </c>
      <c r="D127" t="s">
        <v>26</v>
      </c>
      <c r="F127" t="s">
        <v>40</v>
      </c>
      <c r="G127">
        <v>219</v>
      </c>
      <c r="H127">
        <v>18</v>
      </c>
      <c r="I127" t="s">
        <v>26</v>
      </c>
      <c r="J127" t="s">
        <v>21</v>
      </c>
      <c r="K127" t="s">
        <v>378</v>
      </c>
      <c r="L127" t="s">
        <v>383</v>
      </c>
      <c r="M127">
        <v>8884</v>
      </c>
      <c r="N127" s="2">
        <v>5198047</v>
      </c>
      <c r="O127" t="s">
        <v>24</v>
      </c>
    </row>
    <row r="128" spans="1:15" x14ac:dyDescent="0.25">
      <c r="A128" t="s">
        <v>384</v>
      </c>
      <c r="B128" t="s">
        <v>16</v>
      </c>
      <c r="C128" t="s">
        <v>17</v>
      </c>
      <c r="D128" t="s">
        <v>26</v>
      </c>
      <c r="F128" t="s">
        <v>45</v>
      </c>
      <c r="G128">
        <v>222</v>
      </c>
      <c r="H128">
        <v>20</v>
      </c>
      <c r="I128" t="s">
        <v>26</v>
      </c>
      <c r="J128" t="s">
        <v>21</v>
      </c>
      <c r="K128" t="s">
        <v>378</v>
      </c>
      <c r="L128" t="s">
        <v>385</v>
      </c>
      <c r="M128">
        <v>8806</v>
      </c>
      <c r="N128" s="2">
        <v>5595190</v>
      </c>
      <c r="O128" t="s">
        <v>24</v>
      </c>
    </row>
    <row r="129" spans="1:15" x14ac:dyDescent="0.25">
      <c r="A129" t="s">
        <v>386</v>
      </c>
      <c r="B129" t="s">
        <v>387</v>
      </c>
      <c r="C129" t="s">
        <v>388</v>
      </c>
      <c r="D129" t="s">
        <v>26</v>
      </c>
      <c r="F129" t="s">
        <v>45</v>
      </c>
      <c r="G129">
        <v>222</v>
      </c>
      <c r="H129">
        <v>25</v>
      </c>
      <c r="I129" t="s">
        <v>26</v>
      </c>
      <c r="J129" t="s">
        <v>21</v>
      </c>
      <c r="K129" t="s">
        <v>378</v>
      </c>
      <c r="L129" t="s">
        <v>389</v>
      </c>
      <c r="M129">
        <v>8807</v>
      </c>
      <c r="N129" s="2">
        <v>6098372</v>
      </c>
      <c r="O129" t="s">
        <v>24</v>
      </c>
    </row>
    <row r="130" spans="1:15" x14ac:dyDescent="0.25">
      <c r="A130" t="s">
        <v>390</v>
      </c>
      <c r="B130" t="s">
        <v>391</v>
      </c>
      <c r="C130" t="s">
        <v>391</v>
      </c>
      <c r="D130" t="s">
        <v>63</v>
      </c>
      <c r="F130" t="s">
        <v>59</v>
      </c>
      <c r="G130">
        <v>407</v>
      </c>
      <c r="H130">
        <v>9</v>
      </c>
      <c r="I130" t="s">
        <v>20</v>
      </c>
      <c r="J130" t="s">
        <v>21</v>
      </c>
      <c r="K130" t="s">
        <v>378</v>
      </c>
      <c r="L130" t="s">
        <v>392</v>
      </c>
      <c r="M130">
        <v>8884</v>
      </c>
      <c r="N130" s="2">
        <v>2336936</v>
      </c>
      <c r="O130" t="s">
        <v>24</v>
      </c>
    </row>
    <row r="131" spans="1:15" x14ac:dyDescent="0.25">
      <c r="A131" t="s">
        <v>393</v>
      </c>
      <c r="B131" t="s">
        <v>16</v>
      </c>
      <c r="C131" t="s">
        <v>17</v>
      </c>
      <c r="D131" t="s">
        <v>132</v>
      </c>
      <c r="F131" t="s">
        <v>59</v>
      </c>
      <c r="G131">
        <v>407</v>
      </c>
      <c r="H131">
        <v>17</v>
      </c>
      <c r="I131" t="s">
        <v>20</v>
      </c>
      <c r="J131" t="s">
        <v>21</v>
      </c>
      <c r="K131" t="s">
        <v>378</v>
      </c>
      <c r="L131" t="s">
        <v>394</v>
      </c>
      <c r="M131">
        <v>8923</v>
      </c>
      <c r="N131" s="2">
        <v>3001419</v>
      </c>
      <c r="O131" t="s">
        <v>24</v>
      </c>
    </row>
  </sheetData>
  <autoFilter ref="A1:O131" xr:uid="{00000000-0009-0000-0000-000000000000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9"/>
  <sheetViews>
    <sheetView tabSelected="1" topLeftCell="D1" workbookViewId="0">
      <pane ySplit="1" topLeftCell="A2" activePane="bottomLeft" state="frozen"/>
      <selection pane="bottomLeft" activeCell="M9" sqref="M9"/>
    </sheetView>
  </sheetViews>
  <sheetFormatPr baseColWidth="10" defaultRowHeight="15" x14ac:dyDescent="0.25"/>
  <cols>
    <col min="1" max="1" width="38.28515625" bestFit="1" customWidth="1"/>
    <col min="2" max="2" width="19.85546875" customWidth="1"/>
    <col min="3" max="3" width="25" customWidth="1"/>
    <col min="4" max="4" width="22.42578125" customWidth="1"/>
    <col min="5" max="6" width="22.42578125" hidden="1" customWidth="1"/>
    <col min="7" max="7" width="22.85546875" customWidth="1"/>
    <col min="8" max="8" width="25.5703125" customWidth="1"/>
    <col min="9" max="9" width="7.7109375" style="16" bestFit="1" customWidth="1"/>
    <col min="10" max="10" width="9.85546875" style="5" bestFit="1" customWidth="1"/>
    <col min="11" max="11" width="11.140625" bestFit="1" customWidth="1"/>
    <col min="12" max="12" width="23.140625" customWidth="1"/>
    <col min="13" max="13" width="43.140625" customWidth="1"/>
    <col min="14" max="14" width="43.42578125" bestFit="1" customWidth="1"/>
    <col min="15" max="15" width="15" style="9" customWidth="1"/>
    <col min="16" max="16" width="13.140625" style="2" customWidth="1"/>
    <col min="17" max="17" width="16.28515625" style="9" customWidth="1"/>
  </cols>
  <sheetData>
    <row r="1" spans="1:17" s="10" customFormat="1" ht="46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404</v>
      </c>
      <c r="F1" s="13" t="s">
        <v>405</v>
      </c>
      <c r="G1" s="13" t="s">
        <v>406</v>
      </c>
      <c r="H1" s="13" t="s">
        <v>5</v>
      </c>
      <c r="I1" s="14" t="s">
        <v>6</v>
      </c>
      <c r="J1" s="15" t="s">
        <v>7</v>
      </c>
      <c r="K1" s="13" t="s">
        <v>8</v>
      </c>
      <c r="L1" s="13" t="s">
        <v>9</v>
      </c>
      <c r="M1" s="13" t="s">
        <v>10</v>
      </c>
      <c r="N1" s="11" t="s">
        <v>11</v>
      </c>
      <c r="O1" s="11" t="s">
        <v>12</v>
      </c>
      <c r="P1" s="12" t="s">
        <v>13</v>
      </c>
      <c r="Q1" s="11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>
        <v>33</v>
      </c>
      <c r="F2">
        <v>8</v>
      </c>
      <c r="G2" t="str">
        <f>+E2&amp;" años y "&amp;F2&amp;" meses"</f>
        <v>33 años y 8 meses</v>
      </c>
      <c r="H2" t="s">
        <v>19</v>
      </c>
      <c r="I2" s="16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 s="9">
        <v>8845</v>
      </c>
      <c r="P2" s="2">
        <v>4030503</v>
      </c>
      <c r="Q2" s="9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11</v>
      </c>
      <c r="G3" t="str">
        <f t="shared" ref="G3:G61" si="0">+E3&amp;" años y "&amp;F3&amp;" meses"</f>
        <v>23 años y 11 meses</v>
      </c>
      <c r="H3" t="s">
        <v>27</v>
      </c>
      <c r="I3" s="16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 s="9">
        <v>8830</v>
      </c>
      <c r="P3" s="2">
        <v>13120997</v>
      </c>
      <c r="Q3" s="9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9</v>
      </c>
      <c r="G4" t="str">
        <f t="shared" si="0"/>
        <v>15 años y 9 meses</v>
      </c>
      <c r="H4" t="s">
        <v>32</v>
      </c>
      <c r="I4" s="16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 s="9">
        <v>8803</v>
      </c>
      <c r="P4" s="2">
        <v>9531709</v>
      </c>
      <c r="Q4" s="9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>
        <v>8</v>
      </c>
      <c r="F5">
        <v>10</v>
      </c>
      <c r="G5" t="str">
        <f t="shared" si="0"/>
        <v>8 años y 10 meses</v>
      </c>
      <c r="H5" t="s">
        <v>36</v>
      </c>
      <c r="I5" s="16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 s="9">
        <v>8932</v>
      </c>
      <c r="P5" s="2">
        <v>3208517</v>
      </c>
      <c r="Q5" s="9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4</v>
      </c>
      <c r="G6" t="str">
        <f t="shared" si="0"/>
        <v>14 años y 4 meses</v>
      </c>
      <c r="H6" t="s">
        <v>40</v>
      </c>
      <c r="I6" s="16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 s="9">
        <v>8809</v>
      </c>
      <c r="P6" s="2">
        <v>5556713</v>
      </c>
      <c r="Q6" s="9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15</v>
      </c>
      <c r="F7">
        <v>3</v>
      </c>
      <c r="G7" t="str">
        <f t="shared" si="0"/>
        <v>15 años y 3 meses</v>
      </c>
      <c r="H7" t="s">
        <v>45</v>
      </c>
      <c r="I7" s="16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 s="9">
        <v>8850</v>
      </c>
      <c r="P7" s="2">
        <v>6131113</v>
      </c>
      <c r="Q7" s="9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6</v>
      </c>
      <c r="G8" t="str">
        <f t="shared" si="0"/>
        <v>14 años y 6 meses</v>
      </c>
      <c r="H8" t="s">
        <v>45</v>
      </c>
      <c r="I8" s="16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 s="9">
        <v>8931</v>
      </c>
      <c r="P8" s="2">
        <v>6358444</v>
      </c>
      <c r="Q8" s="9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8</v>
      </c>
      <c r="G9" t="str">
        <f t="shared" si="0"/>
        <v>31 años y 8 meses</v>
      </c>
      <c r="H9" t="s">
        <v>45</v>
      </c>
      <c r="I9" s="16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 s="9">
        <v>8941</v>
      </c>
      <c r="P9" s="2">
        <v>6358444</v>
      </c>
      <c r="Q9" s="9" t="s">
        <v>24</v>
      </c>
    </row>
    <row r="10" spans="1:17" x14ac:dyDescent="0.25">
      <c r="A10" t="s">
        <v>54</v>
      </c>
      <c r="B10" t="s">
        <v>16</v>
      </c>
      <c r="C10" t="s">
        <v>17</v>
      </c>
      <c r="D10" t="s">
        <v>26</v>
      </c>
      <c r="E10">
        <v>14</v>
      </c>
      <c r="F10">
        <v>8</v>
      </c>
      <c r="G10" t="str">
        <f t="shared" si="0"/>
        <v>14 años y 8 meses</v>
      </c>
      <c r="H10" t="s">
        <v>55</v>
      </c>
      <c r="I10" s="16">
        <v>9</v>
      </c>
      <c r="J10" s="5">
        <v>7</v>
      </c>
      <c r="K10" t="s">
        <v>28</v>
      </c>
      <c r="L10" t="s">
        <v>29</v>
      </c>
      <c r="M10" t="s">
        <v>37</v>
      </c>
      <c r="N10" t="s">
        <v>56</v>
      </c>
      <c r="O10" s="9">
        <v>8846</v>
      </c>
      <c r="P10" s="2">
        <v>10445195</v>
      </c>
      <c r="Q10" s="9" t="s">
        <v>24</v>
      </c>
    </row>
    <row r="11" spans="1:17" x14ac:dyDescent="0.25">
      <c r="A11" t="s">
        <v>57</v>
      </c>
      <c r="B11" t="s">
        <v>16</v>
      </c>
      <c r="C11" t="s">
        <v>17</v>
      </c>
      <c r="D11" t="s">
        <v>58</v>
      </c>
      <c r="E11">
        <v>3</v>
      </c>
      <c r="F11">
        <v>1</v>
      </c>
      <c r="G11" t="str">
        <f t="shared" si="0"/>
        <v>3 años y 1 meses</v>
      </c>
      <c r="H11" t="s">
        <v>59</v>
      </c>
      <c r="I11" s="16">
        <v>407</v>
      </c>
      <c r="J11" s="5">
        <v>17</v>
      </c>
      <c r="K11" t="s">
        <v>20</v>
      </c>
      <c r="L11" t="s">
        <v>21</v>
      </c>
      <c r="M11" t="s">
        <v>37</v>
      </c>
      <c r="N11" t="s">
        <v>60</v>
      </c>
      <c r="O11" s="9">
        <v>8954</v>
      </c>
      <c r="P11" s="2">
        <v>3208517</v>
      </c>
      <c r="Q11" s="9" t="s">
        <v>24</v>
      </c>
    </row>
    <row r="12" spans="1:17" x14ac:dyDescent="0.25">
      <c r="A12" t="s">
        <v>61</v>
      </c>
      <c r="B12" t="s">
        <v>62</v>
      </c>
      <c r="C12" t="s">
        <v>17</v>
      </c>
      <c r="D12" t="s">
        <v>63</v>
      </c>
      <c r="E12">
        <v>11</v>
      </c>
      <c r="F12">
        <v>8</v>
      </c>
      <c r="G12" t="str">
        <f t="shared" si="0"/>
        <v>11 años y 8 meses</v>
      </c>
      <c r="H12" t="s">
        <v>36</v>
      </c>
      <c r="I12" s="16">
        <v>440</v>
      </c>
      <c r="J12" s="5">
        <v>9</v>
      </c>
      <c r="K12" t="s">
        <v>20</v>
      </c>
      <c r="L12" t="s">
        <v>21</v>
      </c>
      <c r="M12" t="s">
        <v>64</v>
      </c>
      <c r="N12" t="s">
        <v>65</v>
      </c>
      <c r="O12" s="9">
        <v>8828</v>
      </c>
      <c r="P12" s="2">
        <v>2498185</v>
      </c>
      <c r="Q12" s="9" t="s">
        <v>24</v>
      </c>
    </row>
    <row r="13" spans="1:17" ht="30" x14ac:dyDescent="0.25">
      <c r="A13" t="s">
        <v>66</v>
      </c>
      <c r="B13" t="s">
        <v>67</v>
      </c>
      <c r="C13" t="s">
        <v>68</v>
      </c>
      <c r="D13" s="1" t="s">
        <v>18</v>
      </c>
      <c r="E13">
        <v>28</v>
      </c>
      <c r="F13">
        <v>11</v>
      </c>
      <c r="G13" t="str">
        <f t="shared" si="0"/>
        <v>28 años y 11 meses</v>
      </c>
      <c r="H13" t="s">
        <v>40</v>
      </c>
      <c r="I13" s="16">
        <v>219</v>
      </c>
      <c r="J13" s="5">
        <v>14</v>
      </c>
      <c r="K13" t="s">
        <v>26</v>
      </c>
      <c r="L13" t="s">
        <v>21</v>
      </c>
      <c r="M13" t="s">
        <v>64</v>
      </c>
      <c r="N13" t="s">
        <v>69</v>
      </c>
      <c r="O13" s="9">
        <v>8958</v>
      </c>
      <c r="P13" s="2">
        <v>5388626</v>
      </c>
      <c r="Q13" s="9" t="s">
        <v>24</v>
      </c>
    </row>
    <row r="14" spans="1:17" ht="30" x14ac:dyDescent="0.25">
      <c r="A14" t="s">
        <v>70</v>
      </c>
      <c r="B14" t="s">
        <v>71</v>
      </c>
      <c r="C14" t="s">
        <v>44</v>
      </c>
      <c r="D14" s="1" t="s">
        <v>72</v>
      </c>
      <c r="E14">
        <v>25</v>
      </c>
      <c r="F14">
        <v>3</v>
      </c>
      <c r="G14" t="str">
        <f t="shared" si="0"/>
        <v>25 años y 3 meses</v>
      </c>
      <c r="H14" t="s">
        <v>45</v>
      </c>
      <c r="I14" s="16">
        <v>222</v>
      </c>
      <c r="J14" s="5">
        <v>20</v>
      </c>
      <c r="K14" t="s">
        <v>26</v>
      </c>
      <c r="L14" t="s">
        <v>21</v>
      </c>
      <c r="M14" t="s">
        <v>64</v>
      </c>
      <c r="N14" t="s">
        <v>73</v>
      </c>
      <c r="O14" s="9">
        <v>8958</v>
      </c>
      <c r="P14" s="2">
        <v>5981259</v>
      </c>
      <c r="Q14" s="9" t="s">
        <v>24</v>
      </c>
    </row>
    <row r="15" spans="1:17" ht="30" x14ac:dyDescent="0.25">
      <c r="A15" t="s">
        <v>74</v>
      </c>
      <c r="B15" t="s">
        <v>16</v>
      </c>
      <c r="C15" t="s">
        <v>17</v>
      </c>
      <c r="D15" s="1" t="s">
        <v>72</v>
      </c>
      <c r="E15">
        <v>38</v>
      </c>
      <c r="F15">
        <v>3</v>
      </c>
      <c r="G15" t="str">
        <f t="shared" si="0"/>
        <v>38 años y 3 meses</v>
      </c>
      <c r="H15" t="s">
        <v>45</v>
      </c>
      <c r="I15" s="16">
        <v>222</v>
      </c>
      <c r="J15" s="5">
        <v>24</v>
      </c>
      <c r="K15" t="s">
        <v>26</v>
      </c>
      <c r="L15" t="s">
        <v>21</v>
      </c>
      <c r="M15" t="s">
        <v>64</v>
      </c>
      <c r="N15" t="s">
        <v>75</v>
      </c>
      <c r="O15" s="9">
        <v>8889</v>
      </c>
      <c r="P15" s="2">
        <v>6358444</v>
      </c>
      <c r="Q15" s="9" t="s">
        <v>24</v>
      </c>
    </row>
    <row r="16" spans="1:17" x14ac:dyDescent="0.25">
      <c r="A16" t="s">
        <v>513</v>
      </c>
      <c r="B16" t="s">
        <v>16</v>
      </c>
      <c r="C16" t="s">
        <v>17</v>
      </c>
      <c r="D16" t="s">
        <v>26</v>
      </c>
      <c r="E16">
        <v>25</v>
      </c>
      <c r="F16">
        <v>11</v>
      </c>
      <c r="G16" t="str">
        <f t="shared" si="0"/>
        <v>25 años y 11 meses</v>
      </c>
      <c r="H16" t="s">
        <v>55</v>
      </c>
      <c r="I16" s="16">
        <v>9</v>
      </c>
      <c r="J16" s="5">
        <v>7</v>
      </c>
      <c r="K16" t="s">
        <v>28</v>
      </c>
      <c r="L16" t="s">
        <v>29</v>
      </c>
      <c r="M16" t="s">
        <v>64</v>
      </c>
      <c r="N16" t="s">
        <v>515</v>
      </c>
      <c r="O16" s="9">
        <v>8824</v>
      </c>
      <c r="P16" s="2">
        <v>10445195</v>
      </c>
      <c r="Q16" s="9" t="s">
        <v>24</v>
      </c>
    </row>
    <row r="17" spans="1:17" x14ac:dyDescent="0.25">
      <c r="A17" t="s">
        <v>78</v>
      </c>
      <c r="B17" t="s">
        <v>16</v>
      </c>
      <c r="C17" t="s">
        <v>17</v>
      </c>
      <c r="D17" t="s">
        <v>63</v>
      </c>
      <c r="E17">
        <v>36</v>
      </c>
      <c r="F17">
        <v>4</v>
      </c>
      <c r="G17" t="str">
        <f t="shared" si="0"/>
        <v>36 años y 4 meses</v>
      </c>
      <c r="H17" t="s">
        <v>19</v>
      </c>
      <c r="I17" s="16">
        <v>425</v>
      </c>
      <c r="J17" s="5">
        <v>24</v>
      </c>
      <c r="K17" t="s">
        <v>20</v>
      </c>
      <c r="L17" t="s">
        <v>21</v>
      </c>
      <c r="M17" t="s">
        <v>79</v>
      </c>
      <c r="N17" t="s">
        <v>80</v>
      </c>
      <c r="O17" s="9">
        <v>8890</v>
      </c>
      <c r="P17" s="2">
        <v>3837581</v>
      </c>
      <c r="Q17" s="9" t="s">
        <v>24</v>
      </c>
    </row>
    <row r="18" spans="1:17" x14ac:dyDescent="0.25">
      <c r="A18" t="s">
        <v>81</v>
      </c>
      <c r="B18" t="s">
        <v>16</v>
      </c>
      <c r="C18" t="s">
        <v>17</v>
      </c>
      <c r="D18" t="s">
        <v>58</v>
      </c>
      <c r="E18">
        <v>17</v>
      </c>
      <c r="F18">
        <v>7</v>
      </c>
      <c r="G18" t="str">
        <f t="shared" si="0"/>
        <v>17 años y 7 meses</v>
      </c>
      <c r="H18" t="s">
        <v>36</v>
      </c>
      <c r="I18" s="16">
        <v>440</v>
      </c>
      <c r="J18" s="5">
        <v>17</v>
      </c>
      <c r="K18" t="s">
        <v>20</v>
      </c>
      <c r="L18" t="s">
        <v>21</v>
      </c>
      <c r="M18" t="s">
        <v>79</v>
      </c>
      <c r="N18" t="s">
        <v>82</v>
      </c>
      <c r="O18" s="9">
        <v>8834</v>
      </c>
      <c r="P18" s="2">
        <v>3208517</v>
      </c>
      <c r="Q18" s="9" t="s">
        <v>24</v>
      </c>
    </row>
    <row r="19" spans="1:17" ht="45" x14ac:dyDescent="0.25">
      <c r="A19" t="s">
        <v>83</v>
      </c>
      <c r="B19" t="s">
        <v>84</v>
      </c>
      <c r="C19" t="s">
        <v>85</v>
      </c>
      <c r="D19" s="1" t="s">
        <v>86</v>
      </c>
      <c r="E19">
        <v>16</v>
      </c>
      <c r="F19">
        <v>6</v>
      </c>
      <c r="G19" t="str">
        <f t="shared" si="0"/>
        <v>16 años y 6 meses</v>
      </c>
      <c r="H19" t="s">
        <v>40</v>
      </c>
      <c r="I19" s="16">
        <v>219</v>
      </c>
      <c r="J19" s="5">
        <v>5</v>
      </c>
      <c r="K19" t="s">
        <v>26</v>
      </c>
      <c r="L19" t="s">
        <v>21</v>
      </c>
      <c r="M19" t="s">
        <v>79</v>
      </c>
      <c r="N19" t="s">
        <v>87</v>
      </c>
      <c r="O19" s="9">
        <v>9000</v>
      </c>
      <c r="P19" s="2">
        <v>4112480</v>
      </c>
      <c r="Q19" s="9" t="s">
        <v>24</v>
      </c>
    </row>
    <row r="20" spans="1:17" x14ac:dyDescent="0.25">
      <c r="A20" t="s">
        <v>88</v>
      </c>
      <c r="B20" t="s">
        <v>16</v>
      </c>
      <c r="C20" t="s">
        <v>17</v>
      </c>
      <c r="D20" t="s">
        <v>26</v>
      </c>
      <c r="E20">
        <v>5</v>
      </c>
      <c r="F20">
        <v>4</v>
      </c>
      <c r="G20" t="str">
        <f t="shared" si="0"/>
        <v>5 años y 4 meses</v>
      </c>
      <c r="H20" t="s">
        <v>40</v>
      </c>
      <c r="I20" s="16">
        <v>219</v>
      </c>
      <c r="J20" s="5">
        <v>15</v>
      </c>
      <c r="K20" t="s">
        <v>26</v>
      </c>
      <c r="L20" t="s">
        <v>21</v>
      </c>
      <c r="M20" t="s">
        <v>79</v>
      </c>
      <c r="N20" t="s">
        <v>89</v>
      </c>
      <c r="O20" s="9">
        <v>9000</v>
      </c>
      <c r="P20" s="2">
        <v>5388871</v>
      </c>
      <c r="Q20" s="9" t="s">
        <v>24</v>
      </c>
    </row>
    <row r="21" spans="1:17" ht="45" x14ac:dyDescent="0.25">
      <c r="A21" t="s">
        <v>90</v>
      </c>
      <c r="B21" t="s">
        <v>16</v>
      </c>
      <c r="C21" t="s">
        <v>17</v>
      </c>
      <c r="D21" s="1" t="s">
        <v>91</v>
      </c>
      <c r="E21">
        <v>32</v>
      </c>
      <c r="F21">
        <v>2</v>
      </c>
      <c r="G21" t="str">
        <f t="shared" si="0"/>
        <v>32 años y 2 meses</v>
      </c>
      <c r="H21" t="s">
        <v>40</v>
      </c>
      <c r="I21" s="16">
        <v>219</v>
      </c>
      <c r="J21" s="5">
        <v>18</v>
      </c>
      <c r="K21" t="s">
        <v>26</v>
      </c>
      <c r="L21" t="s">
        <v>21</v>
      </c>
      <c r="M21" t="s">
        <v>79</v>
      </c>
      <c r="N21" t="s">
        <v>92</v>
      </c>
      <c r="O21" s="9">
        <v>8856</v>
      </c>
      <c r="P21" s="2">
        <v>5556713</v>
      </c>
      <c r="Q21" s="9" t="s">
        <v>24</v>
      </c>
    </row>
    <row r="22" spans="1:17" x14ac:dyDescent="0.25">
      <c r="A22" t="s">
        <v>93</v>
      </c>
      <c r="B22" t="s">
        <v>94</v>
      </c>
      <c r="C22" t="s">
        <v>17</v>
      </c>
      <c r="D22" t="s">
        <v>26</v>
      </c>
      <c r="E22">
        <v>24</v>
      </c>
      <c r="F22">
        <v>1</v>
      </c>
      <c r="G22" t="str">
        <f t="shared" si="0"/>
        <v>24 años y 1 meses</v>
      </c>
      <c r="H22" t="s">
        <v>40</v>
      </c>
      <c r="I22" s="16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95</v>
      </c>
      <c r="O22" s="9">
        <v>8924</v>
      </c>
      <c r="P22" s="2">
        <v>5556713</v>
      </c>
      <c r="Q22" s="9" t="s">
        <v>24</v>
      </c>
    </row>
    <row r="23" spans="1:17" x14ac:dyDescent="0.25">
      <c r="A23" t="s">
        <v>96</v>
      </c>
      <c r="B23" t="s">
        <v>16</v>
      </c>
      <c r="C23" t="s">
        <v>17</v>
      </c>
      <c r="D23" t="s">
        <v>26</v>
      </c>
      <c r="E23">
        <v>29</v>
      </c>
      <c r="F23">
        <v>0</v>
      </c>
      <c r="G23" t="str">
        <f t="shared" si="0"/>
        <v>29 años y 0 meses</v>
      </c>
      <c r="H23" t="s">
        <v>45</v>
      </c>
      <c r="I23" s="16">
        <v>222</v>
      </c>
      <c r="J23" s="5">
        <v>20</v>
      </c>
      <c r="K23" t="s">
        <v>26</v>
      </c>
      <c r="L23" t="s">
        <v>21</v>
      </c>
      <c r="M23" t="s">
        <v>79</v>
      </c>
      <c r="N23" t="s">
        <v>97</v>
      </c>
      <c r="O23" s="9">
        <v>8858</v>
      </c>
      <c r="P23" s="2">
        <v>5981259</v>
      </c>
      <c r="Q23" s="9" t="s">
        <v>24</v>
      </c>
    </row>
    <row r="24" spans="1:17" x14ac:dyDescent="0.25">
      <c r="A24" t="s">
        <v>395</v>
      </c>
      <c r="B24" t="s">
        <v>16</v>
      </c>
      <c r="C24" t="s">
        <v>17</v>
      </c>
      <c r="D24" t="s">
        <v>26</v>
      </c>
      <c r="E24">
        <v>15</v>
      </c>
      <c r="F24">
        <v>7</v>
      </c>
      <c r="G24" t="str">
        <f t="shared" si="0"/>
        <v>15 años y 7 meses</v>
      </c>
      <c r="H24" t="s">
        <v>45</v>
      </c>
      <c r="I24" s="16">
        <v>222</v>
      </c>
      <c r="J24" s="5">
        <v>21</v>
      </c>
      <c r="K24" t="s">
        <v>26</v>
      </c>
      <c r="L24" t="s">
        <v>21</v>
      </c>
      <c r="M24" t="s">
        <v>79</v>
      </c>
      <c r="N24" t="s">
        <v>399</v>
      </c>
      <c r="O24" s="9">
        <v>8858</v>
      </c>
      <c r="P24" s="2">
        <v>6131113</v>
      </c>
      <c r="Q24" s="9" t="s">
        <v>24</v>
      </c>
    </row>
    <row r="25" spans="1:17" x14ac:dyDescent="0.25">
      <c r="A25" t="s">
        <v>222</v>
      </c>
      <c r="B25" t="s">
        <v>16</v>
      </c>
      <c r="C25" t="s">
        <v>17</v>
      </c>
      <c r="D25" t="s">
        <v>26</v>
      </c>
      <c r="E25">
        <v>17</v>
      </c>
      <c r="F25">
        <v>1</v>
      </c>
      <c r="G25" t="str">
        <f t="shared" si="0"/>
        <v>17 años y 1 meses</v>
      </c>
      <c r="H25" t="s">
        <v>55</v>
      </c>
      <c r="I25" s="16">
        <v>9</v>
      </c>
      <c r="J25" s="5">
        <v>7</v>
      </c>
      <c r="K25" t="s">
        <v>28</v>
      </c>
      <c r="L25" t="s">
        <v>29</v>
      </c>
      <c r="M25" t="s">
        <v>79</v>
      </c>
      <c r="N25" t="s">
        <v>225</v>
      </c>
      <c r="O25" s="9">
        <v>8825</v>
      </c>
      <c r="P25" s="2">
        <v>10445195</v>
      </c>
      <c r="Q25" s="9" t="s">
        <v>24</v>
      </c>
    </row>
    <row r="26" spans="1:17" x14ac:dyDescent="0.25">
      <c r="A26" t="s">
        <v>100</v>
      </c>
      <c r="B26" t="s">
        <v>16</v>
      </c>
      <c r="C26" t="s">
        <v>17</v>
      </c>
      <c r="D26" t="s">
        <v>63</v>
      </c>
      <c r="E26">
        <v>20</v>
      </c>
      <c r="F26">
        <v>10</v>
      </c>
      <c r="G26" t="str">
        <f t="shared" si="0"/>
        <v>20 años y 10 meses</v>
      </c>
      <c r="H26" t="s">
        <v>101</v>
      </c>
      <c r="I26" s="16">
        <v>480</v>
      </c>
      <c r="J26" s="5">
        <v>13</v>
      </c>
      <c r="K26" t="s">
        <v>20</v>
      </c>
      <c r="L26" t="s">
        <v>21</v>
      </c>
      <c r="M26" t="s">
        <v>79</v>
      </c>
      <c r="N26" t="s">
        <v>102</v>
      </c>
      <c r="O26" s="9">
        <v>8864</v>
      </c>
      <c r="P26" s="2">
        <v>2817201</v>
      </c>
      <c r="Q26" s="9" t="s">
        <v>24</v>
      </c>
    </row>
    <row r="27" spans="1:17" x14ac:dyDescent="0.25">
      <c r="A27" t="s">
        <v>103</v>
      </c>
      <c r="B27" t="s">
        <v>94</v>
      </c>
      <c r="C27" t="s">
        <v>17</v>
      </c>
      <c r="D27" t="s">
        <v>63</v>
      </c>
      <c r="E27">
        <v>14</v>
      </c>
      <c r="F27">
        <v>3</v>
      </c>
      <c r="G27" t="str">
        <f t="shared" si="0"/>
        <v>14 años y 3 meses</v>
      </c>
      <c r="H27" t="s">
        <v>101</v>
      </c>
      <c r="I27" s="16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104</v>
      </c>
      <c r="O27" s="9">
        <v>8864</v>
      </c>
      <c r="P27" s="2">
        <v>2817201</v>
      </c>
      <c r="Q27" s="9" t="s">
        <v>24</v>
      </c>
    </row>
    <row r="28" spans="1:17" x14ac:dyDescent="0.25">
      <c r="A28" t="s">
        <v>105</v>
      </c>
      <c r="B28" t="s">
        <v>106</v>
      </c>
      <c r="C28" t="s">
        <v>17</v>
      </c>
      <c r="D28" t="s">
        <v>63</v>
      </c>
      <c r="E28">
        <v>30</v>
      </c>
      <c r="F28">
        <v>9</v>
      </c>
      <c r="G28" t="str">
        <f t="shared" si="0"/>
        <v>30 años y 9 meses</v>
      </c>
      <c r="H28" t="s">
        <v>101</v>
      </c>
      <c r="I28" s="16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107</v>
      </c>
      <c r="O28" s="9">
        <v>8864</v>
      </c>
      <c r="P28" s="2">
        <v>2817201</v>
      </c>
      <c r="Q28" s="9" t="s">
        <v>24</v>
      </c>
    </row>
    <row r="29" spans="1:17" x14ac:dyDescent="0.25">
      <c r="A29" t="s">
        <v>108</v>
      </c>
      <c r="B29" t="s">
        <v>109</v>
      </c>
      <c r="C29" t="s">
        <v>110</v>
      </c>
      <c r="D29" t="s">
        <v>111</v>
      </c>
      <c r="E29">
        <v>22</v>
      </c>
      <c r="F29">
        <v>6</v>
      </c>
      <c r="G29" t="str">
        <f t="shared" si="0"/>
        <v>22 años y 6 meses</v>
      </c>
      <c r="H29" t="s">
        <v>101</v>
      </c>
      <c r="I29" s="16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112</v>
      </c>
      <c r="O29" s="9">
        <v>8864</v>
      </c>
      <c r="P29" s="2">
        <v>2817201</v>
      </c>
      <c r="Q29" s="9" t="s">
        <v>24</v>
      </c>
    </row>
    <row r="30" spans="1:17" x14ac:dyDescent="0.25">
      <c r="A30" t="s">
        <v>113</v>
      </c>
      <c r="B30" t="s">
        <v>16</v>
      </c>
      <c r="C30" t="s">
        <v>17</v>
      </c>
      <c r="D30" t="s">
        <v>111</v>
      </c>
      <c r="E30">
        <v>34</v>
      </c>
      <c r="F30">
        <v>6</v>
      </c>
      <c r="G30" t="str">
        <f t="shared" si="0"/>
        <v>34 años y 6 meses</v>
      </c>
      <c r="H30" t="s">
        <v>101</v>
      </c>
      <c r="I30" s="16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114</v>
      </c>
      <c r="O30" s="9">
        <v>8864</v>
      </c>
      <c r="P30" s="2">
        <v>2817201</v>
      </c>
      <c r="Q30" s="9" t="s">
        <v>24</v>
      </c>
    </row>
    <row r="31" spans="1:17" x14ac:dyDescent="0.25">
      <c r="A31" t="s">
        <v>115</v>
      </c>
      <c r="B31" t="s">
        <v>16</v>
      </c>
      <c r="C31" t="s">
        <v>17</v>
      </c>
      <c r="D31" t="s">
        <v>58</v>
      </c>
      <c r="E31">
        <v>31</v>
      </c>
      <c r="F31">
        <v>11</v>
      </c>
      <c r="G31" t="str">
        <f t="shared" si="0"/>
        <v>31 años y 11 meses</v>
      </c>
      <c r="H31" t="s">
        <v>101</v>
      </c>
      <c r="I31" s="16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116</v>
      </c>
      <c r="O31" s="9">
        <v>8864</v>
      </c>
      <c r="P31" s="2">
        <v>2817201</v>
      </c>
      <c r="Q31" s="9" t="s">
        <v>24</v>
      </c>
    </row>
    <row r="32" spans="1:17" x14ac:dyDescent="0.25">
      <c r="A32" t="s">
        <v>519</v>
      </c>
      <c r="B32" t="s">
        <v>523</v>
      </c>
      <c r="C32" t="s">
        <v>17</v>
      </c>
      <c r="D32" t="s">
        <v>63</v>
      </c>
      <c r="E32">
        <v>18</v>
      </c>
      <c r="F32">
        <v>1</v>
      </c>
      <c r="G32" t="str">
        <f t="shared" si="0"/>
        <v>18 años y 1 meses</v>
      </c>
      <c r="H32" t="s">
        <v>101</v>
      </c>
      <c r="I32" s="16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524</v>
      </c>
      <c r="O32" s="9">
        <v>8864</v>
      </c>
      <c r="P32" s="2">
        <v>2817201</v>
      </c>
      <c r="Q32" s="9" t="s">
        <v>24</v>
      </c>
    </row>
    <row r="33" spans="1:17" x14ac:dyDescent="0.25">
      <c r="A33" t="s">
        <v>122</v>
      </c>
      <c r="B33" t="s">
        <v>16</v>
      </c>
      <c r="C33" t="s">
        <v>17</v>
      </c>
      <c r="D33" t="s">
        <v>58</v>
      </c>
      <c r="E33">
        <v>27</v>
      </c>
      <c r="F33">
        <v>3</v>
      </c>
      <c r="G33" t="str">
        <f t="shared" si="0"/>
        <v>27 años y 3 meses</v>
      </c>
      <c r="H33" t="s">
        <v>101</v>
      </c>
      <c r="I33" s="16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123</v>
      </c>
      <c r="O33" s="9">
        <v>8864</v>
      </c>
      <c r="P33" s="2">
        <v>2817201</v>
      </c>
      <c r="Q33" s="9" t="s">
        <v>24</v>
      </c>
    </row>
    <row r="34" spans="1:17" x14ac:dyDescent="0.25">
      <c r="A34" t="s">
        <v>124</v>
      </c>
      <c r="B34" t="s">
        <v>16</v>
      </c>
      <c r="C34" t="s">
        <v>17</v>
      </c>
      <c r="D34" t="s">
        <v>63</v>
      </c>
      <c r="E34">
        <v>23</v>
      </c>
      <c r="F34">
        <v>6</v>
      </c>
      <c r="G34" t="str">
        <f t="shared" si="0"/>
        <v>23 años y 6 meses</v>
      </c>
      <c r="H34" t="s">
        <v>101</v>
      </c>
      <c r="I34" s="16">
        <v>480</v>
      </c>
      <c r="J34" s="5">
        <v>15</v>
      </c>
      <c r="K34" t="s">
        <v>20</v>
      </c>
      <c r="L34" t="s">
        <v>21</v>
      </c>
      <c r="M34" t="s">
        <v>79</v>
      </c>
      <c r="N34" t="s">
        <v>125</v>
      </c>
      <c r="O34" s="9">
        <v>8864</v>
      </c>
      <c r="P34" s="2">
        <v>2999821</v>
      </c>
      <c r="Q34" s="9" t="s">
        <v>24</v>
      </c>
    </row>
    <row r="35" spans="1:17" x14ac:dyDescent="0.25">
      <c r="A35" t="s">
        <v>402</v>
      </c>
      <c r="B35" t="s">
        <v>403</v>
      </c>
      <c r="C35" t="s">
        <v>44</v>
      </c>
      <c r="D35" t="s">
        <v>63</v>
      </c>
      <c r="E35">
        <v>6</v>
      </c>
      <c r="F35">
        <v>10</v>
      </c>
      <c r="G35" t="str">
        <f t="shared" si="0"/>
        <v>6 años y 10 meses</v>
      </c>
      <c r="H35" t="s">
        <v>101</v>
      </c>
      <c r="I35" s="16">
        <v>480</v>
      </c>
      <c r="J35" s="5">
        <v>13</v>
      </c>
      <c r="K35" t="s">
        <v>20</v>
      </c>
      <c r="L35" t="s">
        <v>21</v>
      </c>
      <c r="M35" t="s">
        <v>79</v>
      </c>
      <c r="N35" t="s">
        <v>518</v>
      </c>
      <c r="O35" s="9">
        <v>8864</v>
      </c>
      <c r="P35" s="2">
        <v>2817201</v>
      </c>
      <c r="Q35" s="9" t="s">
        <v>24</v>
      </c>
    </row>
    <row r="36" spans="1:17" x14ac:dyDescent="0.25">
      <c r="A36" t="s">
        <v>520</v>
      </c>
      <c r="B36" t="s">
        <v>16</v>
      </c>
      <c r="C36" t="s">
        <v>17</v>
      </c>
      <c r="D36" t="s">
        <v>26</v>
      </c>
      <c r="E36">
        <v>4</v>
      </c>
      <c r="F36">
        <v>1</v>
      </c>
      <c r="G36" t="str">
        <f t="shared" si="0"/>
        <v>4 años y 1 meses</v>
      </c>
      <c r="H36" t="s">
        <v>101</v>
      </c>
      <c r="I36" s="16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522</v>
      </c>
      <c r="O36" s="9">
        <v>8864</v>
      </c>
      <c r="P36" s="2">
        <v>2817201</v>
      </c>
      <c r="Q36" s="9" t="s">
        <v>24</v>
      </c>
    </row>
    <row r="37" spans="1:17" x14ac:dyDescent="0.25">
      <c r="A37" t="s">
        <v>130</v>
      </c>
      <c r="B37" t="s">
        <v>131</v>
      </c>
      <c r="C37" t="s">
        <v>44</v>
      </c>
      <c r="D37" t="s">
        <v>132</v>
      </c>
      <c r="E37">
        <v>5</v>
      </c>
      <c r="F37">
        <v>10</v>
      </c>
      <c r="G37" t="str">
        <f t="shared" si="0"/>
        <v>5 años y 10 meses</v>
      </c>
      <c r="H37" t="s">
        <v>59</v>
      </c>
      <c r="I37" s="16">
        <v>407</v>
      </c>
      <c r="J37" s="5">
        <v>17</v>
      </c>
      <c r="K37" t="s">
        <v>20</v>
      </c>
      <c r="L37" t="s">
        <v>21</v>
      </c>
      <c r="M37" t="s">
        <v>79</v>
      </c>
      <c r="N37" t="s">
        <v>133</v>
      </c>
      <c r="O37" s="9">
        <v>8948</v>
      </c>
      <c r="P37" s="2">
        <v>3208517</v>
      </c>
      <c r="Q37" s="9" t="s">
        <v>24</v>
      </c>
    </row>
    <row r="38" spans="1:17" x14ac:dyDescent="0.25">
      <c r="A38" t="s">
        <v>134</v>
      </c>
      <c r="B38" t="s">
        <v>16</v>
      </c>
      <c r="C38" t="s">
        <v>17</v>
      </c>
      <c r="D38" t="s">
        <v>63</v>
      </c>
      <c r="E38">
        <v>26</v>
      </c>
      <c r="F38">
        <v>10</v>
      </c>
      <c r="G38" t="str">
        <f t="shared" si="0"/>
        <v>26 años y 10 meses</v>
      </c>
      <c r="H38" t="s">
        <v>59</v>
      </c>
      <c r="I38" s="16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135</v>
      </c>
      <c r="O38" s="9">
        <v>9003</v>
      </c>
      <c r="P38" s="2">
        <v>3208517</v>
      </c>
      <c r="Q38" s="9" t="s">
        <v>24</v>
      </c>
    </row>
    <row r="39" spans="1:17" ht="75" x14ac:dyDescent="0.25">
      <c r="A39" t="s">
        <v>136</v>
      </c>
      <c r="B39" t="s">
        <v>16</v>
      </c>
      <c r="C39" t="s">
        <v>17</v>
      </c>
      <c r="D39" s="1" t="s">
        <v>137</v>
      </c>
      <c r="E39">
        <v>15</v>
      </c>
      <c r="F39">
        <v>11</v>
      </c>
      <c r="G39" t="str">
        <f t="shared" si="0"/>
        <v>15 años y 11 meses</v>
      </c>
      <c r="H39" t="s">
        <v>59</v>
      </c>
      <c r="I39" s="16">
        <v>407</v>
      </c>
      <c r="J39" s="5">
        <v>27</v>
      </c>
      <c r="K39" t="s">
        <v>20</v>
      </c>
      <c r="L39" t="s">
        <v>21</v>
      </c>
      <c r="M39" t="s">
        <v>79</v>
      </c>
      <c r="N39" t="s">
        <v>138</v>
      </c>
      <c r="O39" s="9">
        <v>9003</v>
      </c>
      <c r="P39" s="2">
        <v>4030503</v>
      </c>
      <c r="Q39" s="9" t="s">
        <v>24</v>
      </c>
    </row>
    <row r="40" spans="1:17" ht="30" x14ac:dyDescent="0.25">
      <c r="A40" t="s">
        <v>139</v>
      </c>
      <c r="B40" t="s">
        <v>16</v>
      </c>
      <c r="C40" t="s">
        <v>17</v>
      </c>
      <c r="D40" s="1" t="s">
        <v>18</v>
      </c>
      <c r="E40">
        <v>10</v>
      </c>
      <c r="F40">
        <v>12</v>
      </c>
      <c r="G40" t="str">
        <f t="shared" si="0"/>
        <v>10 años y 12 meses</v>
      </c>
      <c r="H40" t="s">
        <v>59</v>
      </c>
      <c r="I40" s="16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140</v>
      </c>
      <c r="O40" s="9">
        <v>9025</v>
      </c>
      <c r="P40" s="2">
        <v>4030503</v>
      </c>
      <c r="Q40" s="9" t="s">
        <v>24</v>
      </c>
    </row>
    <row r="41" spans="1:17" x14ac:dyDescent="0.25">
      <c r="A41" t="s">
        <v>508</v>
      </c>
      <c r="B41" t="s">
        <v>16</v>
      </c>
      <c r="C41" t="s">
        <v>17</v>
      </c>
      <c r="D41" t="s">
        <v>26</v>
      </c>
      <c r="E41">
        <v>43</v>
      </c>
      <c r="F41">
        <v>7</v>
      </c>
      <c r="G41" t="str">
        <f t="shared" si="0"/>
        <v>43 años y 7 meses</v>
      </c>
      <c r="H41" t="s">
        <v>59</v>
      </c>
      <c r="I41" s="16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142</v>
      </c>
      <c r="O41" s="9">
        <v>9025</v>
      </c>
      <c r="P41" s="2">
        <v>4030503</v>
      </c>
      <c r="Q41" s="9" t="s">
        <v>24</v>
      </c>
    </row>
    <row r="42" spans="1:17" ht="30" x14ac:dyDescent="0.25">
      <c r="A42" t="s">
        <v>143</v>
      </c>
      <c r="B42" t="s">
        <v>16</v>
      </c>
      <c r="C42" t="s">
        <v>17</v>
      </c>
      <c r="D42" s="1" t="s">
        <v>144</v>
      </c>
      <c r="E42">
        <v>11</v>
      </c>
      <c r="F42">
        <v>4</v>
      </c>
      <c r="G42" t="str">
        <f t="shared" si="0"/>
        <v>11 años y 4 meses</v>
      </c>
      <c r="H42" t="s">
        <v>19</v>
      </c>
      <c r="I42" s="16">
        <v>425</v>
      </c>
      <c r="J42" s="5">
        <v>24</v>
      </c>
      <c r="K42" t="s">
        <v>20</v>
      </c>
      <c r="L42" t="s">
        <v>21</v>
      </c>
      <c r="M42" t="s">
        <v>145</v>
      </c>
      <c r="N42" t="s">
        <v>146</v>
      </c>
      <c r="O42" s="9">
        <v>8913</v>
      </c>
      <c r="P42" s="2">
        <v>3837581</v>
      </c>
      <c r="Q42" s="9" t="s">
        <v>24</v>
      </c>
    </row>
    <row r="43" spans="1:17" x14ac:dyDescent="0.25">
      <c r="A43" t="s">
        <v>147</v>
      </c>
      <c r="B43" t="s">
        <v>148</v>
      </c>
      <c r="C43" t="s">
        <v>110</v>
      </c>
      <c r="D43" t="s">
        <v>26</v>
      </c>
      <c r="E43">
        <v>33</v>
      </c>
      <c r="F43">
        <v>8</v>
      </c>
      <c r="G43" t="str">
        <f t="shared" si="0"/>
        <v>33 años y 8 meses</v>
      </c>
      <c r="H43" t="s">
        <v>45</v>
      </c>
      <c r="I43" s="16">
        <v>222</v>
      </c>
      <c r="J43" s="5">
        <v>20</v>
      </c>
      <c r="K43" t="s">
        <v>26</v>
      </c>
      <c r="L43" t="s">
        <v>21</v>
      </c>
      <c r="M43" t="s">
        <v>145</v>
      </c>
      <c r="N43" t="s">
        <v>149</v>
      </c>
      <c r="O43" s="9">
        <v>8815</v>
      </c>
      <c r="P43" s="2">
        <v>5981259</v>
      </c>
      <c r="Q43" s="9" t="s">
        <v>24</v>
      </c>
    </row>
    <row r="44" spans="1:17" ht="30" x14ac:dyDescent="0.25">
      <c r="A44" t="s">
        <v>150</v>
      </c>
      <c r="B44" t="s">
        <v>16</v>
      </c>
      <c r="C44" t="s">
        <v>17</v>
      </c>
      <c r="D44" s="1" t="s">
        <v>72</v>
      </c>
      <c r="E44">
        <v>29</v>
      </c>
      <c r="F44">
        <v>9</v>
      </c>
      <c r="G44" t="str">
        <f t="shared" si="0"/>
        <v>29 años y 9 meses</v>
      </c>
      <c r="H44" t="s">
        <v>45</v>
      </c>
      <c r="I44" s="16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151</v>
      </c>
      <c r="O44" s="9">
        <v>8813</v>
      </c>
      <c r="P44" s="2">
        <v>5981259</v>
      </c>
      <c r="Q44" s="9" t="s">
        <v>24</v>
      </c>
    </row>
    <row r="45" spans="1:17" x14ac:dyDescent="0.25">
      <c r="A45" t="s">
        <v>152</v>
      </c>
      <c r="B45" t="s">
        <v>16</v>
      </c>
      <c r="C45" t="s">
        <v>17</v>
      </c>
      <c r="D45" t="s">
        <v>26</v>
      </c>
      <c r="E45">
        <v>24</v>
      </c>
      <c r="F45">
        <v>2</v>
      </c>
      <c r="G45" t="str">
        <f t="shared" si="0"/>
        <v>24 años y 2 meses</v>
      </c>
      <c r="H45" t="s">
        <v>45</v>
      </c>
      <c r="I45" s="16">
        <v>222</v>
      </c>
      <c r="J45" s="5">
        <v>24</v>
      </c>
      <c r="K45" t="s">
        <v>26</v>
      </c>
      <c r="L45" t="s">
        <v>21</v>
      </c>
      <c r="M45" t="s">
        <v>145</v>
      </c>
      <c r="N45" t="s">
        <v>153</v>
      </c>
      <c r="O45" s="9">
        <v>8879</v>
      </c>
      <c r="P45" s="2">
        <v>6358444</v>
      </c>
      <c r="Q45" s="9" t="s">
        <v>24</v>
      </c>
    </row>
    <row r="46" spans="1:17" x14ac:dyDescent="0.25">
      <c r="A46" t="s">
        <v>154</v>
      </c>
      <c r="B46" t="s">
        <v>16</v>
      </c>
      <c r="C46" t="s">
        <v>17</v>
      </c>
      <c r="D46" t="s">
        <v>26</v>
      </c>
      <c r="E46">
        <v>30</v>
      </c>
      <c r="F46">
        <v>3</v>
      </c>
      <c r="G46" t="str">
        <f t="shared" si="0"/>
        <v>30 años y 3 meses</v>
      </c>
      <c r="H46" t="s">
        <v>45</v>
      </c>
      <c r="I46" s="16">
        <v>222</v>
      </c>
      <c r="J46" s="5">
        <v>21</v>
      </c>
      <c r="K46" t="s">
        <v>26</v>
      </c>
      <c r="L46" t="s">
        <v>21</v>
      </c>
      <c r="M46" t="s">
        <v>145</v>
      </c>
      <c r="N46" t="s">
        <v>155</v>
      </c>
      <c r="O46" s="9">
        <v>8885</v>
      </c>
      <c r="P46" s="2">
        <v>6131113</v>
      </c>
      <c r="Q46" s="9" t="s">
        <v>24</v>
      </c>
    </row>
    <row r="47" spans="1:17" x14ac:dyDescent="0.25">
      <c r="A47" t="s">
        <v>156</v>
      </c>
      <c r="B47" t="s">
        <v>16</v>
      </c>
      <c r="C47" t="s">
        <v>17</v>
      </c>
      <c r="D47" t="s">
        <v>26</v>
      </c>
      <c r="E47">
        <v>9</v>
      </c>
      <c r="F47">
        <v>2</v>
      </c>
      <c r="G47" t="str">
        <f t="shared" si="0"/>
        <v>9 años y 2 meses</v>
      </c>
      <c r="H47" t="s">
        <v>55</v>
      </c>
      <c r="I47" s="16">
        <v>9</v>
      </c>
      <c r="J47" s="5">
        <v>7</v>
      </c>
      <c r="K47" t="s">
        <v>28</v>
      </c>
      <c r="L47" t="s">
        <v>29</v>
      </c>
      <c r="M47" t="s">
        <v>145</v>
      </c>
      <c r="N47" t="s">
        <v>157</v>
      </c>
      <c r="O47" s="9">
        <v>8929</v>
      </c>
      <c r="P47" s="2">
        <v>10445195</v>
      </c>
      <c r="Q47" s="9" t="s">
        <v>24</v>
      </c>
    </row>
    <row r="48" spans="1:17" x14ac:dyDescent="0.25">
      <c r="A48" t="s">
        <v>158</v>
      </c>
      <c r="B48" t="s">
        <v>159</v>
      </c>
      <c r="C48" t="s">
        <v>44</v>
      </c>
      <c r="D48" t="s">
        <v>26</v>
      </c>
      <c r="E48">
        <v>8</v>
      </c>
      <c r="F48">
        <v>7</v>
      </c>
      <c r="G48" t="str">
        <f t="shared" si="0"/>
        <v>8 años y 7 meses</v>
      </c>
      <c r="H48" t="s">
        <v>40</v>
      </c>
      <c r="I48" s="16">
        <v>219</v>
      </c>
      <c r="J48" s="5">
        <v>15</v>
      </c>
      <c r="K48" t="s">
        <v>26</v>
      </c>
      <c r="L48" t="s">
        <v>21</v>
      </c>
      <c r="M48" t="s">
        <v>160</v>
      </c>
      <c r="N48" t="s">
        <v>161</v>
      </c>
      <c r="O48" s="9">
        <v>8907</v>
      </c>
      <c r="P48" s="2">
        <v>5388871</v>
      </c>
      <c r="Q48" s="9" t="s">
        <v>24</v>
      </c>
    </row>
    <row r="49" spans="1:17" x14ac:dyDescent="0.25">
      <c r="A49" t="s">
        <v>162</v>
      </c>
      <c r="B49" t="s">
        <v>16</v>
      </c>
      <c r="C49" t="s">
        <v>17</v>
      </c>
      <c r="D49" t="s">
        <v>26</v>
      </c>
      <c r="E49">
        <v>10</v>
      </c>
      <c r="F49">
        <v>10</v>
      </c>
      <c r="G49" t="str">
        <f t="shared" si="0"/>
        <v>10 años y 10 meses</v>
      </c>
      <c r="H49" t="s">
        <v>40</v>
      </c>
      <c r="I49" s="16">
        <v>219</v>
      </c>
      <c r="J49" s="5">
        <v>18</v>
      </c>
      <c r="K49" t="s">
        <v>26</v>
      </c>
      <c r="L49" t="s">
        <v>21</v>
      </c>
      <c r="M49" t="s">
        <v>160</v>
      </c>
      <c r="N49" t="s">
        <v>163</v>
      </c>
      <c r="O49" s="9">
        <v>8907</v>
      </c>
      <c r="P49" s="2">
        <v>5556713</v>
      </c>
      <c r="Q49" s="9" t="s">
        <v>24</v>
      </c>
    </row>
    <row r="50" spans="1:17" x14ac:dyDescent="0.25">
      <c r="A50" t="s">
        <v>164</v>
      </c>
      <c r="B50" t="s">
        <v>94</v>
      </c>
      <c r="C50" t="s">
        <v>17</v>
      </c>
      <c r="D50" t="s">
        <v>26</v>
      </c>
      <c r="E50">
        <v>12</v>
      </c>
      <c r="F50">
        <v>11</v>
      </c>
      <c r="G50" t="str">
        <f t="shared" si="0"/>
        <v>12 años y 11 meses</v>
      </c>
      <c r="H50" t="s">
        <v>40</v>
      </c>
      <c r="I50" s="16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165</v>
      </c>
      <c r="O50" s="9">
        <v>8911</v>
      </c>
      <c r="P50" s="2">
        <v>5556713</v>
      </c>
      <c r="Q50" s="9" t="s">
        <v>24</v>
      </c>
    </row>
    <row r="51" spans="1:17" x14ac:dyDescent="0.25">
      <c r="A51" t="s">
        <v>166</v>
      </c>
      <c r="B51" t="s">
        <v>16</v>
      </c>
      <c r="C51" t="s">
        <v>17</v>
      </c>
      <c r="D51" t="s">
        <v>26</v>
      </c>
      <c r="E51">
        <v>32</v>
      </c>
      <c r="F51">
        <v>6</v>
      </c>
      <c r="G51" t="str">
        <f t="shared" si="0"/>
        <v>32 años y 6 meses</v>
      </c>
      <c r="H51" t="s">
        <v>45</v>
      </c>
      <c r="I51" s="16">
        <v>222</v>
      </c>
      <c r="J51" s="5">
        <v>20</v>
      </c>
      <c r="K51" t="s">
        <v>26</v>
      </c>
      <c r="L51" t="s">
        <v>21</v>
      </c>
      <c r="M51" t="s">
        <v>160</v>
      </c>
      <c r="N51" t="s">
        <v>167</v>
      </c>
      <c r="O51" s="9">
        <v>8911</v>
      </c>
      <c r="P51" s="2">
        <v>5981259</v>
      </c>
      <c r="Q51" s="9" t="s">
        <v>24</v>
      </c>
    </row>
    <row r="52" spans="1:17" x14ac:dyDescent="0.25">
      <c r="A52" t="s">
        <v>168</v>
      </c>
      <c r="B52" t="s">
        <v>169</v>
      </c>
      <c r="C52" t="s">
        <v>44</v>
      </c>
      <c r="D52" t="s">
        <v>26</v>
      </c>
      <c r="E52">
        <v>22</v>
      </c>
      <c r="F52">
        <v>6</v>
      </c>
      <c r="G52" t="str">
        <f t="shared" si="0"/>
        <v>22 años y 6 meses</v>
      </c>
      <c r="H52" t="s">
        <v>45</v>
      </c>
      <c r="I52" s="16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170</v>
      </c>
      <c r="O52" s="9">
        <v>8903</v>
      </c>
      <c r="P52" s="2">
        <v>5981259</v>
      </c>
      <c r="Q52" s="9" t="s">
        <v>24</v>
      </c>
    </row>
    <row r="53" spans="1:17" x14ac:dyDescent="0.25">
      <c r="A53" t="s">
        <v>171</v>
      </c>
      <c r="B53" t="s">
        <v>172</v>
      </c>
      <c r="C53" t="s">
        <v>173</v>
      </c>
      <c r="D53" t="s">
        <v>26</v>
      </c>
      <c r="E53">
        <v>16</v>
      </c>
      <c r="F53">
        <v>2</v>
      </c>
      <c r="G53" t="str">
        <f t="shared" si="0"/>
        <v>16 años y 2 meses</v>
      </c>
      <c r="H53" t="s">
        <v>55</v>
      </c>
      <c r="I53" s="16">
        <v>9</v>
      </c>
      <c r="J53" s="5">
        <v>7</v>
      </c>
      <c r="K53" t="s">
        <v>28</v>
      </c>
      <c r="L53" t="s">
        <v>29</v>
      </c>
      <c r="M53" t="s">
        <v>160</v>
      </c>
      <c r="N53" t="s">
        <v>174</v>
      </c>
      <c r="O53" s="9">
        <v>8821</v>
      </c>
      <c r="P53" s="2">
        <v>10445195</v>
      </c>
      <c r="Q53" s="9" t="s">
        <v>24</v>
      </c>
    </row>
    <row r="54" spans="1:17" ht="45" x14ac:dyDescent="0.25">
      <c r="A54" t="s">
        <v>175</v>
      </c>
      <c r="B54" t="s">
        <v>176</v>
      </c>
      <c r="C54" t="s">
        <v>68</v>
      </c>
      <c r="D54" s="1" t="s">
        <v>177</v>
      </c>
      <c r="E54">
        <v>7</v>
      </c>
      <c r="F54">
        <v>1</v>
      </c>
      <c r="G54" t="str">
        <f t="shared" si="0"/>
        <v>7 años y 1 meses</v>
      </c>
      <c r="H54" t="s">
        <v>19</v>
      </c>
      <c r="I54" s="16">
        <v>425</v>
      </c>
      <c r="J54" s="5">
        <v>24</v>
      </c>
      <c r="K54" t="s">
        <v>20</v>
      </c>
      <c r="L54" t="s">
        <v>21</v>
      </c>
      <c r="M54" t="s">
        <v>160</v>
      </c>
      <c r="N54" t="s">
        <v>178</v>
      </c>
      <c r="O54" s="9">
        <v>8814</v>
      </c>
      <c r="P54" s="2">
        <v>3837581</v>
      </c>
      <c r="Q54" s="9" t="s">
        <v>24</v>
      </c>
    </row>
    <row r="55" spans="1:17" x14ac:dyDescent="0.25">
      <c r="A55" t="s">
        <v>179</v>
      </c>
      <c r="B55" t="s">
        <v>16</v>
      </c>
      <c r="C55" t="s">
        <v>17</v>
      </c>
      <c r="D55" t="s">
        <v>26</v>
      </c>
      <c r="E55">
        <v>30</v>
      </c>
      <c r="F55">
        <v>2</v>
      </c>
      <c r="G55" t="str">
        <f t="shared" si="0"/>
        <v>30 años y 2 meses</v>
      </c>
      <c r="H55" t="s">
        <v>45</v>
      </c>
      <c r="I55" s="16">
        <v>222</v>
      </c>
      <c r="J55" s="5">
        <v>19</v>
      </c>
      <c r="K55" t="s">
        <v>26</v>
      </c>
      <c r="L55" t="s">
        <v>21</v>
      </c>
      <c r="M55" t="s">
        <v>180</v>
      </c>
      <c r="N55" t="s">
        <v>181</v>
      </c>
      <c r="O55" s="9">
        <v>8897</v>
      </c>
      <c r="P55" s="2">
        <v>5843983</v>
      </c>
      <c r="Q55" s="9" t="s">
        <v>24</v>
      </c>
    </row>
    <row r="56" spans="1:17" x14ac:dyDescent="0.25">
      <c r="A56" t="s">
        <v>514</v>
      </c>
      <c r="B56" t="s">
        <v>206</v>
      </c>
      <c r="C56" t="s">
        <v>207</v>
      </c>
      <c r="D56" t="s">
        <v>26</v>
      </c>
      <c r="E56">
        <v>15</v>
      </c>
      <c r="F56">
        <v>0</v>
      </c>
      <c r="G56" t="str">
        <f t="shared" si="0"/>
        <v>15 años y 0 meses</v>
      </c>
      <c r="H56" t="s">
        <v>183</v>
      </c>
      <c r="I56" s="16">
        <v>115</v>
      </c>
      <c r="J56" s="5">
        <v>5</v>
      </c>
      <c r="K56" t="s">
        <v>32</v>
      </c>
      <c r="L56" t="s">
        <v>29</v>
      </c>
      <c r="M56" t="s">
        <v>180</v>
      </c>
      <c r="N56" t="s">
        <v>516</v>
      </c>
      <c r="O56" s="9">
        <v>8865</v>
      </c>
      <c r="P56" s="2">
        <v>8547960</v>
      </c>
      <c r="Q56" s="9" t="s">
        <v>24</v>
      </c>
    </row>
    <row r="57" spans="1:17" x14ac:dyDescent="0.25">
      <c r="A57" t="s">
        <v>185</v>
      </c>
      <c r="B57" t="s">
        <v>186</v>
      </c>
      <c r="C57" t="s">
        <v>187</v>
      </c>
      <c r="D57" t="s">
        <v>26</v>
      </c>
      <c r="E57">
        <v>13</v>
      </c>
      <c r="F57">
        <v>12</v>
      </c>
      <c r="G57" t="str">
        <f t="shared" si="0"/>
        <v>13 años y 12 meses</v>
      </c>
      <c r="H57" t="s">
        <v>188</v>
      </c>
      <c r="I57" s="16">
        <v>6</v>
      </c>
      <c r="J57" s="5">
        <v>5</v>
      </c>
      <c r="K57" t="s">
        <v>28</v>
      </c>
      <c r="L57" t="s">
        <v>29</v>
      </c>
      <c r="M57" t="s">
        <v>189</v>
      </c>
      <c r="N57" t="s">
        <v>190</v>
      </c>
      <c r="O57" s="9">
        <v>8883</v>
      </c>
      <c r="P57" s="2">
        <v>8547960</v>
      </c>
      <c r="Q57" s="9" t="s">
        <v>24</v>
      </c>
    </row>
    <row r="58" spans="1:17" ht="30" x14ac:dyDescent="0.25">
      <c r="A58" t="s">
        <v>260</v>
      </c>
      <c r="B58" t="s">
        <v>261</v>
      </c>
      <c r="C58" t="s">
        <v>110</v>
      </c>
      <c r="D58" s="1" t="s">
        <v>208</v>
      </c>
      <c r="E58">
        <v>13</v>
      </c>
      <c r="F58">
        <v>9</v>
      </c>
      <c r="G58" t="str">
        <f t="shared" si="0"/>
        <v>13 años y 9 meses</v>
      </c>
      <c r="H58" t="s">
        <v>19</v>
      </c>
      <c r="I58" s="16">
        <v>425</v>
      </c>
      <c r="J58" s="5">
        <v>24</v>
      </c>
      <c r="K58" t="s">
        <v>20</v>
      </c>
      <c r="L58" t="s">
        <v>21</v>
      </c>
      <c r="M58" t="s">
        <v>192</v>
      </c>
      <c r="N58" t="s">
        <v>262</v>
      </c>
      <c r="O58" s="9">
        <v>8914</v>
      </c>
      <c r="P58" s="2">
        <v>3837581</v>
      </c>
      <c r="Q58" s="9" t="s">
        <v>24</v>
      </c>
    </row>
    <row r="59" spans="1:17" ht="30" x14ac:dyDescent="0.25">
      <c r="A59" t="s">
        <v>191</v>
      </c>
      <c r="B59" t="s">
        <v>16</v>
      </c>
      <c r="C59" t="s">
        <v>17</v>
      </c>
      <c r="D59" s="1" t="s">
        <v>18</v>
      </c>
      <c r="E59">
        <v>41</v>
      </c>
      <c r="F59">
        <v>7</v>
      </c>
      <c r="G59" t="str">
        <f t="shared" si="0"/>
        <v>41 años y 7 meses</v>
      </c>
      <c r="H59" t="s">
        <v>45</v>
      </c>
      <c r="I59" s="16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 s="9">
        <v>8859</v>
      </c>
      <c r="P59" s="2">
        <v>5843983</v>
      </c>
      <c r="Q59" s="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>
        <v>41</v>
      </c>
      <c r="F60">
        <v>6</v>
      </c>
      <c r="G60" t="str">
        <f t="shared" si="0"/>
        <v>41 años y 6 meses</v>
      </c>
      <c r="H60" t="s">
        <v>45</v>
      </c>
      <c r="I60" s="16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 s="9">
        <v>8859</v>
      </c>
      <c r="P60" s="2">
        <v>6358444</v>
      </c>
      <c r="Q60" s="9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6</v>
      </c>
      <c r="G61" t="str">
        <f t="shared" si="0"/>
        <v>41 años y 6 meses</v>
      </c>
      <c r="H61" t="s">
        <v>188</v>
      </c>
      <c r="I61" s="16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195</v>
      </c>
      <c r="O61" s="9">
        <v>8859</v>
      </c>
      <c r="P61" s="2">
        <v>8547960</v>
      </c>
      <c r="Q61" s="9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>
        <v>13</v>
      </c>
      <c r="F62">
        <v>9</v>
      </c>
      <c r="G62" t="str">
        <f t="shared" ref="G62:G125" si="1">+E62&amp;" años y "&amp;F62&amp;" meses"</f>
        <v>13 años y 9 meses</v>
      </c>
      <c r="H62" t="s">
        <v>59</v>
      </c>
      <c r="I62" s="16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 s="9">
        <v>8915</v>
      </c>
      <c r="P62" s="2">
        <v>3208517</v>
      </c>
      <c r="Q62" s="9" t="s">
        <v>24</v>
      </c>
    </row>
    <row r="63" spans="1:17" x14ac:dyDescent="0.25">
      <c r="A63" t="s">
        <v>218</v>
      </c>
      <c r="B63" t="s">
        <v>219</v>
      </c>
      <c r="C63" t="s">
        <v>220</v>
      </c>
      <c r="D63" t="s">
        <v>26</v>
      </c>
      <c r="E63">
        <v>28</v>
      </c>
      <c r="F63">
        <v>6</v>
      </c>
      <c r="G63" t="str">
        <f t="shared" si="1"/>
        <v>28 años y 6 meses</v>
      </c>
      <c r="H63" t="s">
        <v>188</v>
      </c>
      <c r="I63" s="16">
        <v>6</v>
      </c>
      <c r="J63" s="5">
        <v>4</v>
      </c>
      <c r="K63" t="s">
        <v>28</v>
      </c>
      <c r="L63" t="s">
        <v>29</v>
      </c>
      <c r="M63" t="s">
        <v>203</v>
      </c>
      <c r="N63" t="s">
        <v>221</v>
      </c>
      <c r="O63" s="9">
        <v>8887</v>
      </c>
      <c r="P63" s="2">
        <v>7745263</v>
      </c>
      <c r="Q63" s="9" t="s">
        <v>24</v>
      </c>
    </row>
    <row r="64" spans="1:17" ht="45" x14ac:dyDescent="0.25">
      <c r="A64" t="s">
        <v>201</v>
      </c>
      <c r="B64" t="s">
        <v>16</v>
      </c>
      <c r="C64" t="s">
        <v>17</v>
      </c>
      <c r="D64" s="1" t="s">
        <v>202</v>
      </c>
      <c r="E64">
        <v>10</v>
      </c>
      <c r="F64">
        <v>7</v>
      </c>
      <c r="G64" t="str">
        <f t="shared" si="1"/>
        <v>10 años y 7 meses</v>
      </c>
      <c r="H64" t="s">
        <v>36</v>
      </c>
      <c r="I64" s="16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 s="9">
        <v>8881</v>
      </c>
      <c r="P64" s="2">
        <v>3208517</v>
      </c>
      <c r="Q64" s="9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>
        <v>26</v>
      </c>
      <c r="F65">
        <v>12</v>
      </c>
      <c r="G65" t="str">
        <f t="shared" si="1"/>
        <v>26 años y 12 meses</v>
      </c>
      <c r="H65" t="s">
        <v>40</v>
      </c>
      <c r="I65" s="16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 s="9">
        <v>8836</v>
      </c>
      <c r="P65" s="2">
        <v>5556713</v>
      </c>
      <c r="Q65" s="9" t="s">
        <v>24</v>
      </c>
    </row>
    <row r="66" spans="1:17" x14ac:dyDescent="0.25">
      <c r="A66" t="s">
        <v>212</v>
      </c>
      <c r="B66" t="s">
        <v>16</v>
      </c>
      <c r="C66" t="s">
        <v>17</v>
      </c>
      <c r="D66" t="s">
        <v>26</v>
      </c>
      <c r="E66">
        <v>29</v>
      </c>
      <c r="F66">
        <v>12</v>
      </c>
      <c r="G66" t="str">
        <f t="shared" si="1"/>
        <v>29 años y 12 meses</v>
      </c>
      <c r="H66" t="s">
        <v>45</v>
      </c>
      <c r="I66" s="16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 s="9">
        <v>8833</v>
      </c>
      <c r="P66" s="2">
        <v>5981259</v>
      </c>
      <c r="Q66" s="9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>
        <v>29</v>
      </c>
      <c r="F67">
        <v>1</v>
      </c>
      <c r="G67" t="str">
        <f t="shared" si="1"/>
        <v>29 años y 1 meses</v>
      </c>
      <c r="H67" t="s">
        <v>45</v>
      </c>
      <c r="I67" s="16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 s="9">
        <v>8844</v>
      </c>
      <c r="P67" s="2">
        <v>5981259</v>
      </c>
      <c r="Q67" s="9" t="s">
        <v>24</v>
      </c>
    </row>
    <row r="68" spans="1:17" x14ac:dyDescent="0.25">
      <c r="A68" t="s">
        <v>98</v>
      </c>
      <c r="B68" t="s">
        <v>16</v>
      </c>
      <c r="C68" t="s">
        <v>17</v>
      </c>
      <c r="D68" t="s">
        <v>26</v>
      </c>
      <c r="E68">
        <v>28</v>
      </c>
      <c r="F68">
        <v>4</v>
      </c>
      <c r="G68" t="str">
        <f t="shared" si="1"/>
        <v>28 años y 4 meses</v>
      </c>
      <c r="H68" t="s">
        <v>377</v>
      </c>
      <c r="I68" s="16">
        <v>45</v>
      </c>
      <c r="J68" s="5">
        <v>8</v>
      </c>
      <c r="K68" t="s">
        <v>28</v>
      </c>
      <c r="L68" t="s">
        <v>29</v>
      </c>
      <c r="M68" t="s">
        <v>378</v>
      </c>
      <c r="N68" t="s">
        <v>99</v>
      </c>
      <c r="O68" s="9">
        <v>8920</v>
      </c>
      <c r="P68" s="2">
        <v>11700968</v>
      </c>
      <c r="Q68" s="9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>
        <v>32</v>
      </c>
      <c r="F69">
        <v>12</v>
      </c>
      <c r="G69" t="str">
        <f t="shared" si="1"/>
        <v>32 años y 12 meses</v>
      </c>
      <c r="H69" t="s">
        <v>40</v>
      </c>
      <c r="I69" s="16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 s="9">
        <v>8807</v>
      </c>
      <c r="P69" s="2">
        <v>5556713</v>
      </c>
      <c r="Q69" s="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>
        <v>22</v>
      </c>
      <c r="F70">
        <v>3</v>
      </c>
      <c r="G70" t="str">
        <f t="shared" si="1"/>
        <v>22 años y 3 meses</v>
      </c>
      <c r="H70" t="s">
        <v>40</v>
      </c>
      <c r="I70" s="16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 s="9">
        <v>8884</v>
      </c>
      <c r="P70" s="2">
        <v>5556713</v>
      </c>
      <c r="Q70" s="9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>
        <v>29</v>
      </c>
      <c r="F71">
        <v>3</v>
      </c>
      <c r="G71" t="str">
        <f t="shared" si="1"/>
        <v>29 años y 3 meses</v>
      </c>
      <c r="H71" t="s">
        <v>45</v>
      </c>
      <c r="I71" s="16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 s="9">
        <v>8806</v>
      </c>
      <c r="P71" s="2">
        <v>5981259</v>
      </c>
      <c r="Q71" s="9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>
        <v>15</v>
      </c>
      <c r="F72">
        <v>7</v>
      </c>
      <c r="G72" t="str">
        <f t="shared" si="1"/>
        <v>15 años y 7 meses</v>
      </c>
      <c r="H72" t="s">
        <v>45</v>
      </c>
      <c r="I72" s="16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 s="9">
        <v>8807</v>
      </c>
      <c r="P72" s="2">
        <v>6519160</v>
      </c>
      <c r="Q72" s="9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t="s">
        <v>63</v>
      </c>
      <c r="E73">
        <v>2</v>
      </c>
      <c r="F73">
        <v>8</v>
      </c>
      <c r="G73" t="str">
        <f t="shared" si="1"/>
        <v>2 años y 8 meses</v>
      </c>
      <c r="H73" t="s">
        <v>59</v>
      </c>
      <c r="I73" s="16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 s="9">
        <v>8884</v>
      </c>
      <c r="P73" s="2">
        <v>2498185</v>
      </c>
      <c r="Q73" s="9" t="s">
        <v>24</v>
      </c>
    </row>
    <row r="74" spans="1:17" x14ac:dyDescent="0.25">
      <c r="A74" t="s">
        <v>222</v>
      </c>
      <c r="B74" t="s">
        <v>16</v>
      </c>
      <c r="C74" t="s">
        <v>17</v>
      </c>
      <c r="D74" t="s">
        <v>26</v>
      </c>
      <c r="E74">
        <v>17</v>
      </c>
      <c r="F74">
        <v>1</v>
      </c>
      <c r="G74" t="str">
        <f t="shared" si="1"/>
        <v>17 años y 1 meses</v>
      </c>
      <c r="H74" t="s">
        <v>223</v>
      </c>
      <c r="I74" s="16">
        <v>68</v>
      </c>
      <c r="J74" s="5">
        <v>4</v>
      </c>
      <c r="K74" t="s">
        <v>28</v>
      </c>
      <c r="L74" t="s">
        <v>29</v>
      </c>
      <c r="M74" t="s">
        <v>224</v>
      </c>
      <c r="N74" t="s">
        <v>225</v>
      </c>
      <c r="O74" s="9">
        <v>8825</v>
      </c>
      <c r="P74" s="2">
        <v>7745263</v>
      </c>
      <c r="Q74" s="9" t="s">
        <v>24</v>
      </c>
    </row>
    <row r="75" spans="1:17" x14ac:dyDescent="0.25">
      <c r="A75" t="s">
        <v>126</v>
      </c>
      <c r="B75" t="s">
        <v>127</v>
      </c>
      <c r="C75" t="s">
        <v>110</v>
      </c>
      <c r="D75" t="s">
        <v>63</v>
      </c>
      <c r="E75">
        <v>15</v>
      </c>
      <c r="F75">
        <v>6</v>
      </c>
      <c r="G75" t="str">
        <f t="shared" si="1"/>
        <v>15 años y 6 meses</v>
      </c>
      <c r="H75" t="s">
        <v>36</v>
      </c>
      <c r="I75" s="16">
        <v>440</v>
      </c>
      <c r="J75" s="5">
        <v>17</v>
      </c>
      <c r="K75" t="s">
        <v>20</v>
      </c>
      <c r="L75" t="s">
        <v>21</v>
      </c>
      <c r="M75" t="s">
        <v>224</v>
      </c>
      <c r="N75" t="s">
        <v>129</v>
      </c>
      <c r="O75" s="9">
        <v>8834</v>
      </c>
      <c r="P75" s="2">
        <v>3208517</v>
      </c>
      <c r="Q75" s="9" t="s">
        <v>24</v>
      </c>
    </row>
    <row r="76" spans="1:17" x14ac:dyDescent="0.25">
      <c r="A76" t="s">
        <v>228</v>
      </c>
      <c r="B76" t="s">
        <v>16</v>
      </c>
      <c r="C76" t="s">
        <v>17</v>
      </c>
      <c r="D76" t="s">
        <v>26</v>
      </c>
      <c r="E76">
        <v>10</v>
      </c>
      <c r="F76">
        <v>6</v>
      </c>
      <c r="G76" t="str">
        <f t="shared" si="1"/>
        <v>10 años y 6 meses</v>
      </c>
      <c r="H76" t="s">
        <v>40</v>
      </c>
      <c r="I76" s="16">
        <v>219</v>
      </c>
      <c r="J76" s="5">
        <v>18</v>
      </c>
      <c r="K76" t="s">
        <v>26</v>
      </c>
      <c r="L76" t="s">
        <v>21</v>
      </c>
      <c r="M76" t="s">
        <v>224</v>
      </c>
      <c r="N76" t="s">
        <v>229</v>
      </c>
      <c r="O76" s="9">
        <v>8848</v>
      </c>
      <c r="P76" s="2">
        <v>5556713</v>
      </c>
      <c r="Q76" s="9" t="s">
        <v>24</v>
      </c>
    </row>
    <row r="77" spans="1:17" x14ac:dyDescent="0.25">
      <c r="A77" t="s">
        <v>230</v>
      </c>
      <c r="B77" t="s">
        <v>16</v>
      </c>
      <c r="C77" t="s">
        <v>17</v>
      </c>
      <c r="D77" t="s">
        <v>26</v>
      </c>
      <c r="E77">
        <v>10</v>
      </c>
      <c r="F77">
        <v>12</v>
      </c>
      <c r="G77" t="str">
        <f t="shared" si="1"/>
        <v>10 años y 12 meses</v>
      </c>
      <c r="H77" t="s">
        <v>45</v>
      </c>
      <c r="I77" s="16">
        <v>222</v>
      </c>
      <c r="J77" s="5">
        <v>25</v>
      </c>
      <c r="K77" t="s">
        <v>26</v>
      </c>
      <c r="L77" t="s">
        <v>21</v>
      </c>
      <c r="M77" t="s">
        <v>224</v>
      </c>
      <c r="N77" t="s">
        <v>231</v>
      </c>
      <c r="O77" s="9">
        <v>8888</v>
      </c>
      <c r="P77" s="2">
        <v>6519160</v>
      </c>
      <c r="Q77" s="9" t="s">
        <v>24</v>
      </c>
    </row>
    <row r="78" spans="1:17" x14ac:dyDescent="0.25">
      <c r="A78" t="s">
        <v>393</v>
      </c>
      <c r="B78" t="s">
        <v>16</v>
      </c>
      <c r="C78" t="s">
        <v>17</v>
      </c>
      <c r="D78" t="s">
        <v>132</v>
      </c>
      <c r="E78">
        <v>13</v>
      </c>
      <c r="F78">
        <v>0</v>
      </c>
      <c r="G78" t="str">
        <f t="shared" si="1"/>
        <v>13 años y 0 meses</v>
      </c>
      <c r="H78" t="s">
        <v>234</v>
      </c>
      <c r="I78" s="16">
        <v>314</v>
      </c>
      <c r="J78" s="5">
        <v>17</v>
      </c>
      <c r="K78" t="s">
        <v>58</v>
      </c>
      <c r="L78" t="s">
        <v>21</v>
      </c>
      <c r="M78" t="s">
        <v>235</v>
      </c>
      <c r="N78" t="s">
        <v>394</v>
      </c>
      <c r="O78" s="9">
        <v>8923</v>
      </c>
      <c r="P78" s="2">
        <v>4174969</v>
      </c>
      <c r="Q78" s="9" t="s">
        <v>24</v>
      </c>
    </row>
    <row r="79" spans="1:17" x14ac:dyDescent="0.25">
      <c r="A79" t="s">
        <v>240</v>
      </c>
      <c r="B79" t="s">
        <v>16</v>
      </c>
      <c r="C79" t="s">
        <v>17</v>
      </c>
      <c r="D79" t="s">
        <v>26</v>
      </c>
      <c r="E79">
        <v>15</v>
      </c>
      <c r="F79">
        <v>0</v>
      </c>
      <c r="G79" t="str">
        <f t="shared" si="1"/>
        <v>15 años y 0 meses</v>
      </c>
      <c r="H79" t="s">
        <v>223</v>
      </c>
      <c r="I79" s="16">
        <v>68</v>
      </c>
      <c r="J79" s="5">
        <v>4</v>
      </c>
      <c r="K79" t="s">
        <v>28</v>
      </c>
      <c r="L79" t="s">
        <v>29</v>
      </c>
      <c r="M79" t="s">
        <v>235</v>
      </c>
      <c r="N79" t="s">
        <v>241</v>
      </c>
      <c r="O79" s="9">
        <v>8945</v>
      </c>
      <c r="P79" s="2">
        <v>7745263</v>
      </c>
      <c r="Q79" s="9" t="s">
        <v>24</v>
      </c>
    </row>
    <row r="80" spans="1:17" x14ac:dyDescent="0.25">
      <c r="A80" t="s">
        <v>240</v>
      </c>
      <c r="B80" t="s">
        <v>16</v>
      </c>
      <c r="C80" t="s">
        <v>17</v>
      </c>
      <c r="D80" t="s">
        <v>26</v>
      </c>
      <c r="E80">
        <v>15</v>
      </c>
      <c r="F80">
        <v>0</v>
      </c>
      <c r="G80" t="str">
        <f t="shared" si="1"/>
        <v>15 años y 0 meses</v>
      </c>
      <c r="H80" t="s">
        <v>45</v>
      </c>
      <c r="I80" s="16">
        <v>222</v>
      </c>
      <c r="J80" s="5">
        <v>20</v>
      </c>
      <c r="K80" t="s">
        <v>26</v>
      </c>
      <c r="L80" t="s">
        <v>21</v>
      </c>
      <c r="M80" t="s">
        <v>235</v>
      </c>
      <c r="N80" t="s">
        <v>241</v>
      </c>
      <c r="O80" s="9">
        <v>8945</v>
      </c>
      <c r="P80" s="2">
        <v>5981259</v>
      </c>
      <c r="Q80" s="9" t="s">
        <v>24</v>
      </c>
    </row>
    <row r="81" spans="1:17" x14ac:dyDescent="0.25">
      <c r="A81" t="s">
        <v>242</v>
      </c>
      <c r="B81" t="s">
        <v>238</v>
      </c>
      <c r="C81" t="s">
        <v>119</v>
      </c>
      <c r="D81" t="s">
        <v>26</v>
      </c>
      <c r="E81">
        <v>28</v>
      </c>
      <c r="F81">
        <v>4</v>
      </c>
      <c r="G81" t="str">
        <f t="shared" si="1"/>
        <v>28 años y 4 meses</v>
      </c>
      <c r="H81" t="s">
        <v>45</v>
      </c>
      <c r="I81" s="16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243</v>
      </c>
      <c r="O81" s="9">
        <v>8946</v>
      </c>
      <c r="P81" s="2">
        <v>5981259</v>
      </c>
      <c r="Q81" s="9" t="s">
        <v>24</v>
      </c>
    </row>
    <row r="82" spans="1:17" x14ac:dyDescent="0.25">
      <c r="A82" t="s">
        <v>244</v>
      </c>
      <c r="B82" t="s">
        <v>245</v>
      </c>
      <c r="C82" t="s">
        <v>44</v>
      </c>
      <c r="D82" t="s">
        <v>26</v>
      </c>
      <c r="E82">
        <v>19</v>
      </c>
      <c r="F82">
        <v>6</v>
      </c>
      <c r="G82" t="str">
        <f t="shared" si="1"/>
        <v>19 años y 6 meses</v>
      </c>
      <c r="H82" t="s">
        <v>45</v>
      </c>
      <c r="I82" s="16">
        <v>222</v>
      </c>
      <c r="J82" s="5">
        <v>24</v>
      </c>
      <c r="K82" t="s">
        <v>26</v>
      </c>
      <c r="L82" t="s">
        <v>21</v>
      </c>
      <c r="M82" t="s">
        <v>235</v>
      </c>
      <c r="N82" t="s">
        <v>246</v>
      </c>
      <c r="O82" s="9">
        <v>8947</v>
      </c>
      <c r="P82" s="2">
        <v>6358444</v>
      </c>
      <c r="Q82" s="9" t="s">
        <v>24</v>
      </c>
    </row>
    <row r="83" spans="1:17" x14ac:dyDescent="0.25">
      <c r="A83" t="s">
        <v>247</v>
      </c>
      <c r="B83" t="s">
        <v>16</v>
      </c>
      <c r="C83" t="s">
        <v>17</v>
      </c>
      <c r="D83" t="s">
        <v>26</v>
      </c>
      <c r="E83">
        <v>17</v>
      </c>
      <c r="F83">
        <v>6</v>
      </c>
      <c r="G83" t="str">
        <f t="shared" si="1"/>
        <v>17 años y 6 meses</v>
      </c>
      <c r="H83" t="s">
        <v>45</v>
      </c>
      <c r="I83" s="16">
        <v>222</v>
      </c>
      <c r="J83" s="5">
        <v>25</v>
      </c>
      <c r="K83" t="s">
        <v>26</v>
      </c>
      <c r="L83" t="s">
        <v>21</v>
      </c>
      <c r="M83" t="s">
        <v>235</v>
      </c>
      <c r="N83" t="s">
        <v>248</v>
      </c>
      <c r="O83" s="9">
        <v>8955</v>
      </c>
      <c r="P83" s="2">
        <v>6519160</v>
      </c>
      <c r="Q83" s="9" t="s">
        <v>24</v>
      </c>
    </row>
    <row r="84" spans="1:17" x14ac:dyDescent="0.25">
      <c r="A84" t="s">
        <v>249</v>
      </c>
      <c r="B84" t="s">
        <v>16</v>
      </c>
      <c r="C84" t="s">
        <v>17</v>
      </c>
      <c r="D84" t="s">
        <v>26</v>
      </c>
      <c r="E84">
        <v>11</v>
      </c>
      <c r="F84">
        <v>4</v>
      </c>
      <c r="G84" t="str">
        <f t="shared" si="1"/>
        <v>11 años y 4 meses</v>
      </c>
      <c r="H84" t="s">
        <v>223</v>
      </c>
      <c r="I84" s="16">
        <v>68</v>
      </c>
      <c r="J84" s="5">
        <v>4</v>
      </c>
      <c r="K84" t="s">
        <v>28</v>
      </c>
      <c r="L84" t="s">
        <v>29</v>
      </c>
      <c r="M84" t="s">
        <v>250</v>
      </c>
      <c r="N84" t="s">
        <v>251</v>
      </c>
      <c r="O84" s="9">
        <v>8957</v>
      </c>
      <c r="P84" s="2">
        <v>7745263</v>
      </c>
      <c r="Q84" s="9" t="s">
        <v>24</v>
      </c>
    </row>
    <row r="85" spans="1:17" x14ac:dyDescent="0.25">
      <c r="A85" t="s">
        <v>252</v>
      </c>
      <c r="B85" t="s">
        <v>16</v>
      </c>
      <c r="C85" t="s">
        <v>17</v>
      </c>
      <c r="D85" t="s">
        <v>26</v>
      </c>
      <c r="E85">
        <v>29</v>
      </c>
      <c r="F85">
        <v>1</v>
      </c>
      <c r="G85" t="str">
        <f t="shared" si="1"/>
        <v>29 años y 1 meses</v>
      </c>
      <c r="H85" t="s">
        <v>40</v>
      </c>
      <c r="I85" s="16">
        <v>219</v>
      </c>
      <c r="J85" s="5">
        <v>18</v>
      </c>
      <c r="K85" t="s">
        <v>26</v>
      </c>
      <c r="L85" t="s">
        <v>21</v>
      </c>
      <c r="M85" t="s">
        <v>250</v>
      </c>
      <c r="N85" t="s">
        <v>253</v>
      </c>
      <c r="O85" s="9">
        <v>8904</v>
      </c>
      <c r="P85" s="2">
        <v>5556713</v>
      </c>
      <c r="Q85" s="9" t="s">
        <v>24</v>
      </c>
    </row>
    <row r="86" spans="1:17" ht="45" x14ac:dyDescent="0.25">
      <c r="A86" t="s">
        <v>254</v>
      </c>
      <c r="B86" t="s">
        <v>16</v>
      </c>
      <c r="C86" t="s">
        <v>17</v>
      </c>
      <c r="D86" s="1" t="s">
        <v>255</v>
      </c>
      <c r="E86">
        <v>7</v>
      </c>
      <c r="F86">
        <v>12</v>
      </c>
      <c r="G86" t="str">
        <f t="shared" si="1"/>
        <v>7 años y 12 meses</v>
      </c>
      <c r="H86" t="s">
        <v>59</v>
      </c>
      <c r="I86" s="16">
        <v>407</v>
      </c>
      <c r="J86" s="5">
        <v>27</v>
      </c>
      <c r="K86" t="s">
        <v>20</v>
      </c>
      <c r="L86" t="s">
        <v>21</v>
      </c>
      <c r="M86" t="s">
        <v>250</v>
      </c>
      <c r="N86" t="s">
        <v>256</v>
      </c>
      <c r="O86" s="9">
        <v>8921</v>
      </c>
      <c r="P86" s="2">
        <v>4030503</v>
      </c>
      <c r="Q86" s="9" t="s">
        <v>24</v>
      </c>
    </row>
    <row r="87" spans="1:17" x14ac:dyDescent="0.25">
      <c r="A87" t="s">
        <v>257</v>
      </c>
      <c r="B87" t="s">
        <v>16</v>
      </c>
      <c r="C87" t="s">
        <v>17</v>
      </c>
      <c r="D87" t="s">
        <v>26</v>
      </c>
      <c r="E87">
        <v>18</v>
      </c>
      <c r="F87">
        <v>8</v>
      </c>
      <c r="G87" t="str">
        <f t="shared" si="1"/>
        <v>18 años y 8 meses</v>
      </c>
      <c r="H87" t="s">
        <v>223</v>
      </c>
      <c r="I87" s="16">
        <v>68</v>
      </c>
      <c r="J87" s="5">
        <v>4</v>
      </c>
      <c r="K87" t="s">
        <v>28</v>
      </c>
      <c r="L87" t="s">
        <v>29</v>
      </c>
      <c r="M87" t="s">
        <v>258</v>
      </c>
      <c r="N87" t="s">
        <v>259</v>
      </c>
      <c r="O87" s="9">
        <v>8817</v>
      </c>
      <c r="P87" s="2">
        <v>7745263</v>
      </c>
      <c r="Q87" s="9" t="s">
        <v>24</v>
      </c>
    </row>
    <row r="88" spans="1:17" x14ac:dyDescent="0.25">
      <c r="A88" t="s">
        <v>226</v>
      </c>
      <c r="B88" t="s">
        <v>16</v>
      </c>
      <c r="C88" t="s">
        <v>17</v>
      </c>
      <c r="D88" t="s">
        <v>26</v>
      </c>
      <c r="E88">
        <v>31</v>
      </c>
      <c r="F88">
        <v>3</v>
      </c>
      <c r="G88" t="str">
        <f t="shared" si="1"/>
        <v>31 años y 3 meses</v>
      </c>
      <c r="H88" t="s">
        <v>19</v>
      </c>
      <c r="I88" s="16">
        <v>425</v>
      </c>
      <c r="J88" s="5">
        <v>24</v>
      </c>
      <c r="K88" t="s">
        <v>20</v>
      </c>
      <c r="L88" t="s">
        <v>21</v>
      </c>
      <c r="M88" t="s">
        <v>258</v>
      </c>
      <c r="N88" t="s">
        <v>227</v>
      </c>
      <c r="O88" s="9">
        <v>8891</v>
      </c>
      <c r="P88" s="2">
        <v>3837581</v>
      </c>
      <c r="Q88" s="9" t="s">
        <v>24</v>
      </c>
    </row>
    <row r="89" spans="1:17" x14ac:dyDescent="0.25">
      <c r="A89" t="s">
        <v>263</v>
      </c>
      <c r="B89" t="s">
        <v>71</v>
      </c>
      <c r="C89" t="s">
        <v>44</v>
      </c>
      <c r="D89" t="s">
        <v>26</v>
      </c>
      <c r="E89">
        <v>14</v>
      </c>
      <c r="F89">
        <v>2</v>
      </c>
      <c r="G89" t="str">
        <f t="shared" si="1"/>
        <v>14 años y 2 meses</v>
      </c>
      <c r="H89" t="s">
        <v>45</v>
      </c>
      <c r="I89" s="16">
        <v>222</v>
      </c>
      <c r="J89" s="5">
        <v>20</v>
      </c>
      <c r="K89" t="s">
        <v>26</v>
      </c>
      <c r="L89" t="s">
        <v>21</v>
      </c>
      <c r="M89" t="s">
        <v>258</v>
      </c>
      <c r="N89" t="s">
        <v>264</v>
      </c>
      <c r="O89" s="9">
        <v>8849</v>
      </c>
      <c r="P89" s="2">
        <v>5981259</v>
      </c>
      <c r="Q89" s="9" t="s">
        <v>24</v>
      </c>
    </row>
    <row r="90" spans="1:17" ht="30" x14ac:dyDescent="0.25">
      <c r="A90" t="s">
        <v>267</v>
      </c>
      <c r="B90" t="s">
        <v>268</v>
      </c>
      <c r="C90" t="s">
        <v>17</v>
      </c>
      <c r="D90" s="1" t="s">
        <v>72</v>
      </c>
      <c r="E90">
        <v>32</v>
      </c>
      <c r="F90">
        <v>0</v>
      </c>
      <c r="G90" t="str">
        <f t="shared" si="1"/>
        <v>32 años y 0 meses</v>
      </c>
      <c r="H90" t="s">
        <v>45</v>
      </c>
      <c r="I90" s="16">
        <v>222</v>
      </c>
      <c r="J90" s="5">
        <v>19</v>
      </c>
      <c r="K90" t="s">
        <v>26</v>
      </c>
      <c r="L90" t="s">
        <v>21</v>
      </c>
      <c r="M90" t="s">
        <v>258</v>
      </c>
      <c r="N90" t="s">
        <v>269</v>
      </c>
      <c r="O90" s="9">
        <v>9035</v>
      </c>
      <c r="P90" s="2">
        <v>5843983</v>
      </c>
      <c r="Q90" s="9" t="s">
        <v>24</v>
      </c>
    </row>
    <row r="91" spans="1:17" ht="30" x14ac:dyDescent="0.25">
      <c r="A91" t="s">
        <v>278</v>
      </c>
      <c r="B91" t="s">
        <v>279</v>
      </c>
      <c r="C91" t="s">
        <v>17</v>
      </c>
      <c r="D91" s="1" t="s">
        <v>18</v>
      </c>
      <c r="E91">
        <v>31</v>
      </c>
      <c r="F91">
        <v>11</v>
      </c>
      <c r="G91" t="str">
        <f t="shared" si="1"/>
        <v>31 años y 11 meses</v>
      </c>
      <c r="H91" t="s">
        <v>45</v>
      </c>
      <c r="I91" s="16">
        <v>222</v>
      </c>
      <c r="J91" s="5">
        <v>20</v>
      </c>
      <c r="K91" t="s">
        <v>26</v>
      </c>
      <c r="L91" t="s">
        <v>21</v>
      </c>
      <c r="M91" t="s">
        <v>258</v>
      </c>
      <c r="N91" t="s">
        <v>280</v>
      </c>
      <c r="O91" s="9">
        <v>8826</v>
      </c>
      <c r="P91" s="2">
        <v>5981259</v>
      </c>
      <c r="Q91" s="9" t="s">
        <v>24</v>
      </c>
    </row>
    <row r="92" spans="1:17" x14ac:dyDescent="0.25">
      <c r="A92" t="s">
        <v>273</v>
      </c>
      <c r="B92" t="s">
        <v>16</v>
      </c>
      <c r="C92" t="s">
        <v>17</v>
      </c>
      <c r="D92" t="s">
        <v>26</v>
      </c>
      <c r="E92">
        <v>32</v>
      </c>
      <c r="F92">
        <v>12</v>
      </c>
      <c r="G92" t="str">
        <f t="shared" si="1"/>
        <v>32 años y 12 meses</v>
      </c>
      <c r="H92" t="s">
        <v>45</v>
      </c>
      <c r="I92" s="16">
        <v>222</v>
      </c>
      <c r="J92" s="5">
        <v>25</v>
      </c>
      <c r="K92" t="s">
        <v>26</v>
      </c>
      <c r="L92" t="s">
        <v>21</v>
      </c>
      <c r="M92" t="s">
        <v>258</v>
      </c>
      <c r="N92" t="s">
        <v>274</v>
      </c>
      <c r="O92" s="9">
        <v>9037</v>
      </c>
      <c r="P92" s="2">
        <v>6519160</v>
      </c>
      <c r="Q92" s="9" t="s">
        <v>24</v>
      </c>
    </row>
    <row r="93" spans="1:17" x14ac:dyDescent="0.25">
      <c r="A93" t="s">
        <v>521</v>
      </c>
      <c r="B93" t="s">
        <v>16</v>
      </c>
      <c r="C93" t="s">
        <v>17</v>
      </c>
      <c r="D93" t="s">
        <v>26</v>
      </c>
      <c r="E93">
        <v>17</v>
      </c>
      <c r="F93">
        <v>5</v>
      </c>
      <c r="G93" t="str">
        <f t="shared" si="1"/>
        <v>17 años y 5 meses</v>
      </c>
      <c r="H93" t="s">
        <v>223</v>
      </c>
      <c r="I93" s="16">
        <v>68</v>
      </c>
      <c r="J93" s="5">
        <v>4</v>
      </c>
      <c r="K93" t="s">
        <v>28</v>
      </c>
      <c r="L93" t="s">
        <v>29</v>
      </c>
      <c r="M93" t="s">
        <v>276</v>
      </c>
      <c r="N93" t="s">
        <v>277</v>
      </c>
      <c r="O93" s="9">
        <v>8875</v>
      </c>
      <c r="P93" s="2">
        <v>7745263</v>
      </c>
      <c r="Q93" s="9" t="s">
        <v>24</v>
      </c>
    </row>
    <row r="94" spans="1:17" x14ac:dyDescent="0.25">
      <c r="A94" t="s">
        <v>281</v>
      </c>
      <c r="B94" t="s">
        <v>282</v>
      </c>
      <c r="C94" t="s">
        <v>173</v>
      </c>
      <c r="D94" t="s">
        <v>26</v>
      </c>
      <c r="E94">
        <v>30</v>
      </c>
      <c r="F94">
        <v>9</v>
      </c>
      <c r="G94" t="str">
        <f t="shared" si="1"/>
        <v>30 años y 9 meses</v>
      </c>
      <c r="H94" t="s">
        <v>45</v>
      </c>
      <c r="I94" s="16">
        <v>222</v>
      </c>
      <c r="J94" s="5">
        <v>24</v>
      </c>
      <c r="K94" t="s">
        <v>26</v>
      </c>
      <c r="L94" t="s">
        <v>21</v>
      </c>
      <c r="M94" t="s">
        <v>276</v>
      </c>
      <c r="N94" t="s">
        <v>283</v>
      </c>
      <c r="O94" s="9">
        <v>8875</v>
      </c>
      <c r="P94" s="2">
        <v>6358444</v>
      </c>
      <c r="Q94" s="9" t="s">
        <v>24</v>
      </c>
    </row>
    <row r="95" spans="1:17" x14ac:dyDescent="0.25">
      <c r="A95" t="s">
        <v>284</v>
      </c>
      <c r="B95" t="s">
        <v>517</v>
      </c>
      <c r="C95" t="s">
        <v>17</v>
      </c>
      <c r="D95" t="s">
        <v>26</v>
      </c>
      <c r="E95">
        <v>18</v>
      </c>
      <c r="F95">
        <v>10</v>
      </c>
      <c r="G95" t="str">
        <f t="shared" si="1"/>
        <v>18 años y 10 meses</v>
      </c>
      <c r="H95" t="s">
        <v>45</v>
      </c>
      <c r="I95" s="16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285</v>
      </c>
      <c r="O95" s="9">
        <v>8910</v>
      </c>
      <c r="P95" s="2">
        <v>6519160</v>
      </c>
      <c r="Q95" s="9" t="s">
        <v>24</v>
      </c>
    </row>
    <row r="96" spans="1:17" x14ac:dyDescent="0.25">
      <c r="A96" t="s">
        <v>286</v>
      </c>
      <c r="B96" t="s">
        <v>16</v>
      </c>
      <c r="C96" t="s">
        <v>17</v>
      </c>
      <c r="D96" t="s">
        <v>26</v>
      </c>
      <c r="E96">
        <v>26</v>
      </c>
      <c r="F96">
        <v>10</v>
      </c>
      <c r="G96" t="str">
        <f t="shared" si="1"/>
        <v>26 años y 10 meses</v>
      </c>
      <c r="H96" t="s">
        <v>45</v>
      </c>
      <c r="I96" s="16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287</v>
      </c>
      <c r="O96" s="9">
        <v>8826</v>
      </c>
      <c r="P96" s="2">
        <v>6519160</v>
      </c>
      <c r="Q96" s="9" t="s">
        <v>24</v>
      </c>
    </row>
    <row r="97" spans="1:17" x14ac:dyDescent="0.25">
      <c r="A97" t="s">
        <v>288</v>
      </c>
      <c r="B97" t="s">
        <v>289</v>
      </c>
      <c r="C97" t="s">
        <v>173</v>
      </c>
      <c r="D97" t="s">
        <v>26</v>
      </c>
      <c r="E97">
        <v>33</v>
      </c>
      <c r="F97">
        <v>0</v>
      </c>
      <c r="G97" t="str">
        <f t="shared" si="1"/>
        <v>33 años y 0 meses</v>
      </c>
      <c r="H97" t="s">
        <v>45</v>
      </c>
      <c r="I97" s="16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290</v>
      </c>
      <c r="O97" s="9">
        <v>8875</v>
      </c>
      <c r="P97" s="2">
        <v>6519160</v>
      </c>
      <c r="Q97" s="9" t="s">
        <v>24</v>
      </c>
    </row>
    <row r="98" spans="1:17" x14ac:dyDescent="0.25">
      <c r="A98" t="s">
        <v>509</v>
      </c>
      <c r="B98" t="s">
        <v>16</v>
      </c>
      <c r="C98" t="s">
        <v>17</v>
      </c>
      <c r="D98" t="s">
        <v>26</v>
      </c>
      <c r="E98">
        <v>13</v>
      </c>
      <c r="F98">
        <v>7</v>
      </c>
      <c r="G98" t="str">
        <f t="shared" si="1"/>
        <v>13 años y 7 meses</v>
      </c>
      <c r="H98" t="s">
        <v>223</v>
      </c>
      <c r="I98" s="16">
        <v>68</v>
      </c>
      <c r="J98" s="5">
        <v>4</v>
      </c>
      <c r="K98" t="s">
        <v>28</v>
      </c>
      <c r="L98" t="s">
        <v>29</v>
      </c>
      <c r="M98" t="s">
        <v>292</v>
      </c>
      <c r="N98" t="s">
        <v>511</v>
      </c>
      <c r="O98" s="9">
        <v>8842</v>
      </c>
      <c r="P98" s="2">
        <v>7745263</v>
      </c>
      <c r="Q98" s="9" t="s">
        <v>24</v>
      </c>
    </row>
    <row r="99" spans="1:17" ht="45" x14ac:dyDescent="0.25">
      <c r="A99" t="s">
        <v>296</v>
      </c>
      <c r="B99" t="s">
        <v>297</v>
      </c>
      <c r="C99" t="s">
        <v>44</v>
      </c>
      <c r="D99" s="1" t="s">
        <v>298</v>
      </c>
      <c r="E99">
        <v>22</v>
      </c>
      <c r="F99">
        <v>6</v>
      </c>
      <c r="G99" t="str">
        <f t="shared" si="1"/>
        <v>22 años y 6 meses</v>
      </c>
      <c r="H99" t="s">
        <v>40</v>
      </c>
      <c r="I99" s="16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299</v>
      </c>
      <c r="O99" s="9">
        <v>8841</v>
      </c>
      <c r="P99" s="2">
        <v>5556713</v>
      </c>
      <c r="Q99" s="9" t="s">
        <v>24</v>
      </c>
    </row>
    <row r="100" spans="1:17" x14ac:dyDescent="0.25">
      <c r="A100" t="s">
        <v>294</v>
      </c>
      <c r="B100" t="s">
        <v>186</v>
      </c>
      <c r="C100" t="s">
        <v>187</v>
      </c>
      <c r="D100" t="s">
        <v>26</v>
      </c>
      <c r="E100">
        <v>31</v>
      </c>
      <c r="F100">
        <v>0</v>
      </c>
      <c r="G100" t="str">
        <f t="shared" si="1"/>
        <v>31 años y 0 meses</v>
      </c>
      <c r="H100" t="s">
        <v>45</v>
      </c>
      <c r="I100" s="16">
        <v>222</v>
      </c>
      <c r="J100" s="5">
        <v>19</v>
      </c>
      <c r="K100" t="s">
        <v>26</v>
      </c>
      <c r="L100" t="s">
        <v>21</v>
      </c>
      <c r="M100" t="s">
        <v>292</v>
      </c>
      <c r="N100" t="s">
        <v>295</v>
      </c>
      <c r="O100" s="9">
        <v>8842</v>
      </c>
      <c r="P100" s="2">
        <v>5843983</v>
      </c>
      <c r="Q100" s="9" t="s">
        <v>24</v>
      </c>
    </row>
    <row r="101" spans="1:17" x14ac:dyDescent="0.25">
      <c r="A101" t="s">
        <v>300</v>
      </c>
      <c r="B101" t="s">
        <v>301</v>
      </c>
      <c r="C101" t="s">
        <v>302</v>
      </c>
      <c r="D101" t="s">
        <v>26</v>
      </c>
      <c r="E101">
        <v>20</v>
      </c>
      <c r="F101">
        <v>2</v>
      </c>
      <c r="G101" t="str">
        <f t="shared" si="1"/>
        <v>20 años y 2 meses</v>
      </c>
      <c r="H101" t="s">
        <v>45</v>
      </c>
      <c r="I101" s="16">
        <v>222</v>
      </c>
      <c r="J101" s="5">
        <v>20</v>
      </c>
      <c r="K101" t="s">
        <v>26</v>
      </c>
      <c r="L101" t="s">
        <v>21</v>
      </c>
      <c r="M101" t="s">
        <v>292</v>
      </c>
      <c r="N101" t="s">
        <v>303</v>
      </c>
      <c r="O101" s="9">
        <v>8837</v>
      </c>
      <c r="P101" s="2">
        <v>5981259</v>
      </c>
      <c r="Q101" s="9" t="s">
        <v>24</v>
      </c>
    </row>
    <row r="102" spans="1:17" x14ac:dyDescent="0.25">
      <c r="A102" t="s">
        <v>306</v>
      </c>
      <c r="B102" t="s">
        <v>307</v>
      </c>
      <c r="C102" t="s">
        <v>44</v>
      </c>
      <c r="D102" t="s">
        <v>26</v>
      </c>
      <c r="E102">
        <v>15</v>
      </c>
      <c r="F102">
        <v>6</v>
      </c>
      <c r="G102" t="str">
        <f t="shared" si="1"/>
        <v>15 años y 6 meses</v>
      </c>
      <c r="H102" t="s">
        <v>223</v>
      </c>
      <c r="I102" s="16">
        <v>68</v>
      </c>
      <c r="J102" s="5">
        <v>4</v>
      </c>
      <c r="K102" t="s">
        <v>28</v>
      </c>
      <c r="L102" t="s">
        <v>29</v>
      </c>
      <c r="M102" t="s">
        <v>308</v>
      </c>
      <c r="N102" t="s">
        <v>309</v>
      </c>
      <c r="O102" s="9">
        <v>8827</v>
      </c>
      <c r="P102" s="2">
        <v>7745263</v>
      </c>
      <c r="Q102" s="9" t="s">
        <v>24</v>
      </c>
    </row>
    <row r="103" spans="1:17" ht="30" x14ac:dyDescent="0.25">
      <c r="A103" t="s">
        <v>232</v>
      </c>
      <c r="B103" t="s">
        <v>233</v>
      </c>
      <c r="C103" t="s">
        <v>17</v>
      </c>
      <c r="D103" s="1" t="s">
        <v>18</v>
      </c>
      <c r="E103">
        <v>10</v>
      </c>
      <c r="F103">
        <v>6</v>
      </c>
      <c r="G103" t="str">
        <f t="shared" si="1"/>
        <v>10 años y 6 meses</v>
      </c>
      <c r="H103" t="s">
        <v>40</v>
      </c>
      <c r="I103" s="16">
        <v>219</v>
      </c>
      <c r="J103" s="5">
        <v>15</v>
      </c>
      <c r="K103" t="s">
        <v>26</v>
      </c>
      <c r="L103" t="s">
        <v>21</v>
      </c>
      <c r="M103" t="s">
        <v>308</v>
      </c>
      <c r="N103" t="s">
        <v>236</v>
      </c>
      <c r="O103" s="9">
        <v>8873</v>
      </c>
      <c r="P103" s="2">
        <v>5388871</v>
      </c>
      <c r="Q103" s="9" t="s">
        <v>24</v>
      </c>
    </row>
    <row r="104" spans="1:17" x14ac:dyDescent="0.25">
      <c r="A104" t="s">
        <v>310</v>
      </c>
      <c r="B104" t="s">
        <v>16</v>
      </c>
      <c r="C104" t="s">
        <v>17</v>
      </c>
      <c r="D104" t="s">
        <v>26</v>
      </c>
      <c r="E104">
        <v>28</v>
      </c>
      <c r="F104">
        <v>2</v>
      </c>
      <c r="G104" t="str">
        <f t="shared" si="1"/>
        <v>28 años y 2 meses</v>
      </c>
      <c r="H104" t="s">
        <v>40</v>
      </c>
      <c r="I104" s="16">
        <v>219</v>
      </c>
      <c r="J104" s="5">
        <v>14</v>
      </c>
      <c r="K104" t="s">
        <v>26</v>
      </c>
      <c r="L104" t="s">
        <v>21</v>
      </c>
      <c r="M104" t="s">
        <v>308</v>
      </c>
      <c r="N104" t="s">
        <v>311</v>
      </c>
      <c r="O104" s="9">
        <v>8832</v>
      </c>
      <c r="P104" s="2">
        <v>5388626</v>
      </c>
      <c r="Q104" s="9" t="s">
        <v>24</v>
      </c>
    </row>
    <row r="105" spans="1:17" x14ac:dyDescent="0.25">
      <c r="A105" t="s">
        <v>312</v>
      </c>
      <c r="B105" t="s">
        <v>313</v>
      </c>
      <c r="C105" t="s">
        <v>44</v>
      </c>
      <c r="D105" t="s">
        <v>26</v>
      </c>
      <c r="E105">
        <v>20</v>
      </c>
      <c r="F105">
        <v>9</v>
      </c>
      <c r="G105" t="str">
        <f t="shared" si="1"/>
        <v>20 años y 9 meses</v>
      </c>
      <c r="H105" t="s">
        <v>45</v>
      </c>
      <c r="I105" s="16">
        <v>222</v>
      </c>
      <c r="J105" s="5">
        <v>25</v>
      </c>
      <c r="K105" t="s">
        <v>26</v>
      </c>
      <c r="L105" t="s">
        <v>21</v>
      </c>
      <c r="M105" t="s">
        <v>308</v>
      </c>
      <c r="N105" t="s">
        <v>314</v>
      </c>
      <c r="O105" s="9">
        <v>8933</v>
      </c>
      <c r="P105" s="2">
        <v>6519160</v>
      </c>
      <c r="Q105" s="9" t="s">
        <v>24</v>
      </c>
    </row>
    <row r="106" spans="1:17" x14ac:dyDescent="0.25">
      <c r="A106" t="s">
        <v>396</v>
      </c>
      <c r="B106" t="s">
        <v>16</v>
      </c>
      <c r="C106" t="s">
        <v>16</v>
      </c>
      <c r="D106" t="s">
        <v>26</v>
      </c>
      <c r="E106">
        <v>10</v>
      </c>
      <c r="F106">
        <v>12</v>
      </c>
      <c r="G106" t="str">
        <f t="shared" si="1"/>
        <v>10 años y 12 meses</v>
      </c>
      <c r="H106" t="s">
        <v>223</v>
      </c>
      <c r="I106" s="16">
        <v>68</v>
      </c>
      <c r="J106" s="5">
        <v>4</v>
      </c>
      <c r="K106" t="s">
        <v>28</v>
      </c>
      <c r="L106" t="s">
        <v>29</v>
      </c>
      <c r="M106" t="s">
        <v>316</v>
      </c>
      <c r="N106" t="s">
        <v>398</v>
      </c>
      <c r="O106" s="9">
        <v>8919</v>
      </c>
      <c r="P106" s="2">
        <v>7745263</v>
      </c>
      <c r="Q106" s="9" t="s">
        <v>24</v>
      </c>
    </row>
    <row r="107" spans="1:17" x14ac:dyDescent="0.25">
      <c r="A107" t="s">
        <v>318</v>
      </c>
      <c r="B107" t="s">
        <v>71</v>
      </c>
      <c r="C107" t="s">
        <v>44</v>
      </c>
      <c r="D107" t="s">
        <v>26</v>
      </c>
      <c r="E107">
        <v>13</v>
      </c>
      <c r="F107">
        <v>2</v>
      </c>
      <c r="G107" t="str">
        <f t="shared" si="1"/>
        <v>13 años y 2 meses</v>
      </c>
      <c r="H107" t="s">
        <v>40</v>
      </c>
      <c r="I107" s="16">
        <v>219</v>
      </c>
      <c r="J107" s="5">
        <v>18</v>
      </c>
      <c r="K107" t="s">
        <v>26</v>
      </c>
      <c r="L107" t="s">
        <v>21</v>
      </c>
      <c r="M107" t="s">
        <v>316</v>
      </c>
      <c r="N107" t="s">
        <v>319</v>
      </c>
      <c r="O107" s="9">
        <v>8800</v>
      </c>
      <c r="P107" s="2">
        <v>5556713</v>
      </c>
      <c r="Q107" s="9" t="s">
        <v>24</v>
      </c>
    </row>
    <row r="108" spans="1:17" x14ac:dyDescent="0.25">
      <c r="A108" t="s">
        <v>335</v>
      </c>
      <c r="B108" t="s">
        <v>16</v>
      </c>
      <c r="C108" t="s">
        <v>17</v>
      </c>
      <c r="D108" t="s">
        <v>26</v>
      </c>
      <c r="E108">
        <v>29</v>
      </c>
      <c r="F108">
        <v>7</v>
      </c>
      <c r="G108" t="str">
        <f t="shared" si="1"/>
        <v>29 años y 7 meses</v>
      </c>
      <c r="H108" t="s">
        <v>45</v>
      </c>
      <c r="I108" s="16">
        <v>222</v>
      </c>
      <c r="J108" s="5">
        <v>19</v>
      </c>
      <c r="K108" t="s">
        <v>26</v>
      </c>
      <c r="L108" t="s">
        <v>21</v>
      </c>
      <c r="M108" t="s">
        <v>316</v>
      </c>
      <c r="N108" t="s">
        <v>336</v>
      </c>
      <c r="O108" s="9">
        <v>8805</v>
      </c>
      <c r="P108" s="2">
        <v>5843983</v>
      </c>
      <c r="Q108" s="9" t="s">
        <v>24</v>
      </c>
    </row>
    <row r="109" spans="1:17" x14ac:dyDescent="0.25">
      <c r="A109" t="s">
        <v>320</v>
      </c>
      <c r="B109" t="s">
        <v>16</v>
      </c>
      <c r="C109" t="s">
        <v>17</v>
      </c>
      <c r="D109" t="s">
        <v>26</v>
      </c>
      <c r="E109">
        <v>18</v>
      </c>
      <c r="F109">
        <v>12</v>
      </c>
      <c r="G109" t="str">
        <f t="shared" si="1"/>
        <v>18 años y 12 meses</v>
      </c>
      <c r="H109" t="s">
        <v>45</v>
      </c>
      <c r="I109" s="16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321</v>
      </c>
      <c r="O109" s="9">
        <v>8854</v>
      </c>
      <c r="P109" s="2">
        <v>5981259</v>
      </c>
      <c r="Q109" s="9" t="s">
        <v>24</v>
      </c>
    </row>
    <row r="110" spans="1:17" x14ac:dyDescent="0.25">
      <c r="A110" t="s">
        <v>322</v>
      </c>
      <c r="B110" t="s">
        <v>16</v>
      </c>
      <c r="C110" t="s">
        <v>17</v>
      </c>
      <c r="D110" t="s">
        <v>26</v>
      </c>
      <c r="E110">
        <v>15</v>
      </c>
      <c r="F110">
        <v>7</v>
      </c>
      <c r="G110" t="str">
        <f t="shared" si="1"/>
        <v>15 años y 7 meses</v>
      </c>
      <c r="H110" t="s">
        <v>45</v>
      </c>
      <c r="I110" s="16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323</v>
      </c>
      <c r="O110" s="9">
        <v>8902</v>
      </c>
      <c r="P110" s="2">
        <v>5981259</v>
      </c>
      <c r="Q110" s="9" t="s">
        <v>24</v>
      </c>
    </row>
    <row r="111" spans="1:17" x14ac:dyDescent="0.25">
      <c r="A111" t="s">
        <v>324</v>
      </c>
      <c r="B111" t="s">
        <v>16</v>
      </c>
      <c r="C111" t="s">
        <v>17</v>
      </c>
      <c r="D111" t="s">
        <v>26</v>
      </c>
      <c r="E111">
        <v>45</v>
      </c>
      <c r="F111">
        <v>3</v>
      </c>
      <c r="G111" t="str">
        <f t="shared" si="1"/>
        <v>45 años y 3 meses</v>
      </c>
      <c r="H111" t="s">
        <v>45</v>
      </c>
      <c r="I111" s="16">
        <v>222</v>
      </c>
      <c r="J111" s="5">
        <v>20</v>
      </c>
      <c r="K111" t="s">
        <v>26</v>
      </c>
      <c r="L111" t="s">
        <v>21</v>
      </c>
      <c r="M111" t="s">
        <v>316</v>
      </c>
      <c r="N111" t="s">
        <v>325</v>
      </c>
      <c r="O111" s="9">
        <v>8950</v>
      </c>
      <c r="P111" s="2">
        <v>5981259</v>
      </c>
      <c r="Q111" s="9" t="s">
        <v>24</v>
      </c>
    </row>
    <row r="112" spans="1:17" x14ac:dyDescent="0.25">
      <c r="A112" t="s">
        <v>326</v>
      </c>
      <c r="B112" t="s">
        <v>327</v>
      </c>
      <c r="C112" t="s">
        <v>44</v>
      </c>
      <c r="D112" t="s">
        <v>26</v>
      </c>
      <c r="E112">
        <v>16</v>
      </c>
      <c r="F112">
        <v>3</v>
      </c>
      <c r="G112" t="str">
        <f t="shared" si="1"/>
        <v>16 años y 3 meses</v>
      </c>
      <c r="H112" t="s">
        <v>45</v>
      </c>
      <c r="I112" s="16">
        <v>222</v>
      </c>
      <c r="J112" s="5">
        <v>20</v>
      </c>
      <c r="K112" t="s">
        <v>26</v>
      </c>
      <c r="L112" t="s">
        <v>21</v>
      </c>
      <c r="M112" t="s">
        <v>316</v>
      </c>
      <c r="N112" t="s">
        <v>328</v>
      </c>
      <c r="O112" s="9">
        <v>9020</v>
      </c>
      <c r="P112" s="2">
        <v>5981259</v>
      </c>
      <c r="Q112" s="9" t="s">
        <v>24</v>
      </c>
    </row>
    <row r="113" spans="1:17" ht="30" x14ac:dyDescent="0.25">
      <c r="A113" t="s">
        <v>329</v>
      </c>
      <c r="B113" t="s">
        <v>16</v>
      </c>
      <c r="C113" t="s">
        <v>17</v>
      </c>
      <c r="D113" s="1" t="s">
        <v>18</v>
      </c>
      <c r="E113">
        <v>34</v>
      </c>
      <c r="F113">
        <v>10</v>
      </c>
      <c r="G113" t="str">
        <f t="shared" si="1"/>
        <v>34 años y 10 meses</v>
      </c>
      <c r="H113" t="s">
        <v>234</v>
      </c>
      <c r="I113" s="16">
        <v>314</v>
      </c>
      <c r="J113" s="5">
        <v>17</v>
      </c>
      <c r="K113" t="s">
        <v>58</v>
      </c>
      <c r="L113" t="s">
        <v>21</v>
      </c>
      <c r="M113" t="s">
        <v>331</v>
      </c>
      <c r="N113" t="s">
        <v>332</v>
      </c>
      <c r="O113" s="9">
        <v>8960</v>
      </c>
      <c r="P113" s="2">
        <v>4174969</v>
      </c>
      <c r="Q113" s="9" t="s">
        <v>24</v>
      </c>
    </row>
    <row r="114" spans="1:17" x14ac:dyDescent="0.25">
      <c r="A114" t="s">
        <v>54</v>
      </c>
      <c r="B114" t="s">
        <v>16</v>
      </c>
      <c r="C114" t="s">
        <v>17</v>
      </c>
      <c r="D114" t="s">
        <v>26</v>
      </c>
      <c r="E114">
        <v>14</v>
      </c>
      <c r="F114">
        <v>8</v>
      </c>
      <c r="G114" t="str">
        <f t="shared" si="1"/>
        <v>14 años y 8 meses</v>
      </c>
      <c r="H114" t="s">
        <v>223</v>
      </c>
      <c r="I114" s="16">
        <v>68</v>
      </c>
      <c r="J114" s="5">
        <v>4</v>
      </c>
      <c r="K114" t="s">
        <v>28</v>
      </c>
      <c r="L114" t="s">
        <v>29</v>
      </c>
      <c r="M114" t="s">
        <v>331</v>
      </c>
      <c r="N114" t="s">
        <v>56</v>
      </c>
      <c r="O114" s="9">
        <v>8846</v>
      </c>
      <c r="P114" s="2">
        <v>7745263</v>
      </c>
      <c r="Q114" s="9" t="s">
        <v>24</v>
      </c>
    </row>
    <row r="115" spans="1:17" x14ac:dyDescent="0.25">
      <c r="A115" t="s">
        <v>337</v>
      </c>
      <c r="B115" t="s">
        <v>186</v>
      </c>
      <c r="C115" t="s">
        <v>187</v>
      </c>
      <c r="D115" t="s">
        <v>26</v>
      </c>
      <c r="E115">
        <v>23</v>
      </c>
      <c r="F115">
        <v>10</v>
      </c>
      <c r="G115" t="str">
        <f t="shared" si="1"/>
        <v>23 años y 10 meses</v>
      </c>
      <c r="H115" t="s">
        <v>45</v>
      </c>
      <c r="I115" s="16">
        <v>222</v>
      </c>
      <c r="J115" s="5">
        <v>25</v>
      </c>
      <c r="K115" t="s">
        <v>26</v>
      </c>
      <c r="L115" t="s">
        <v>21</v>
      </c>
      <c r="M115" t="s">
        <v>331</v>
      </c>
      <c r="N115" t="s">
        <v>338</v>
      </c>
      <c r="O115" s="9">
        <v>8870</v>
      </c>
      <c r="P115" s="2">
        <v>6519160</v>
      </c>
      <c r="Q115" s="9" t="s">
        <v>24</v>
      </c>
    </row>
    <row r="116" spans="1:17" ht="30" x14ac:dyDescent="0.25">
      <c r="A116" t="s">
        <v>339</v>
      </c>
      <c r="B116" t="s">
        <v>340</v>
      </c>
      <c r="C116" t="s">
        <v>341</v>
      </c>
      <c r="D116" s="1" t="s">
        <v>208</v>
      </c>
      <c r="E116">
        <v>29</v>
      </c>
      <c r="F116">
        <v>0</v>
      </c>
      <c r="G116" t="str">
        <f t="shared" si="1"/>
        <v>29 años y 0 meses</v>
      </c>
      <c r="H116" t="s">
        <v>45</v>
      </c>
      <c r="I116" s="16">
        <v>222</v>
      </c>
      <c r="J116" s="5">
        <v>20</v>
      </c>
      <c r="K116" t="s">
        <v>26</v>
      </c>
      <c r="L116" t="s">
        <v>21</v>
      </c>
      <c r="M116" t="s">
        <v>331</v>
      </c>
      <c r="N116" t="s">
        <v>342</v>
      </c>
      <c r="O116" s="9">
        <v>8867</v>
      </c>
      <c r="P116" s="2">
        <v>5981259</v>
      </c>
      <c r="Q116" s="9" t="s">
        <v>24</v>
      </c>
    </row>
    <row r="117" spans="1:17" x14ac:dyDescent="0.25">
      <c r="A117" t="s">
        <v>343</v>
      </c>
      <c r="B117" t="s">
        <v>344</v>
      </c>
      <c r="C117" t="s">
        <v>17</v>
      </c>
      <c r="D117" t="s">
        <v>26</v>
      </c>
      <c r="E117">
        <v>19</v>
      </c>
      <c r="F117">
        <v>9</v>
      </c>
      <c r="G117" t="str">
        <f t="shared" si="1"/>
        <v>19 años y 9 meses</v>
      </c>
      <c r="H117" t="s">
        <v>45</v>
      </c>
      <c r="I117" s="16">
        <v>222</v>
      </c>
      <c r="J117" s="5">
        <v>21</v>
      </c>
      <c r="K117" t="s">
        <v>26</v>
      </c>
      <c r="L117" t="s">
        <v>21</v>
      </c>
      <c r="M117" t="s">
        <v>331</v>
      </c>
      <c r="N117" t="s">
        <v>345</v>
      </c>
      <c r="O117" s="9">
        <v>8868</v>
      </c>
      <c r="P117" s="2">
        <v>6131113</v>
      </c>
      <c r="Q117" s="9" t="s">
        <v>24</v>
      </c>
    </row>
    <row r="118" spans="1:17" x14ac:dyDescent="0.25">
      <c r="A118" t="s">
        <v>346</v>
      </c>
      <c r="B118" t="s">
        <v>347</v>
      </c>
      <c r="C118" t="s">
        <v>17</v>
      </c>
      <c r="D118" t="s">
        <v>26</v>
      </c>
      <c r="E118">
        <v>27</v>
      </c>
      <c r="F118">
        <v>9</v>
      </c>
      <c r="G118" t="str">
        <f t="shared" si="1"/>
        <v>27 años y 9 meses</v>
      </c>
      <c r="H118" t="s">
        <v>45</v>
      </c>
      <c r="I118" s="16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348</v>
      </c>
      <c r="O118" s="9">
        <v>8876</v>
      </c>
      <c r="P118" s="2">
        <v>6519160</v>
      </c>
      <c r="Q118" s="9" t="s">
        <v>24</v>
      </c>
    </row>
    <row r="119" spans="1:17" x14ac:dyDescent="0.25">
      <c r="A119" t="s">
        <v>349</v>
      </c>
      <c r="B119" t="s">
        <v>16</v>
      </c>
      <c r="C119" t="s">
        <v>17</v>
      </c>
      <c r="D119" t="s">
        <v>26</v>
      </c>
      <c r="E119">
        <v>31</v>
      </c>
      <c r="F119">
        <v>2</v>
      </c>
      <c r="G119" t="str">
        <f t="shared" si="1"/>
        <v>31 años y 2 meses</v>
      </c>
      <c r="H119" t="s">
        <v>45</v>
      </c>
      <c r="I119" s="16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350</v>
      </c>
      <c r="O119" s="9">
        <v>8886</v>
      </c>
      <c r="P119" s="2">
        <v>6519160</v>
      </c>
      <c r="Q119" s="9" t="s">
        <v>24</v>
      </c>
    </row>
    <row r="120" spans="1:17" x14ac:dyDescent="0.25">
      <c r="A120" t="s">
        <v>51</v>
      </c>
      <c r="B120" t="s">
        <v>52</v>
      </c>
      <c r="C120" t="s">
        <v>17</v>
      </c>
      <c r="D120" t="s">
        <v>26</v>
      </c>
      <c r="E120">
        <v>31</v>
      </c>
      <c r="F120">
        <v>4</v>
      </c>
      <c r="G120" t="str">
        <f t="shared" si="1"/>
        <v>31 años y 4 meses</v>
      </c>
      <c r="H120" t="s">
        <v>45</v>
      </c>
      <c r="I120" s="16">
        <v>222</v>
      </c>
      <c r="J120" s="5">
        <v>25</v>
      </c>
      <c r="K120" t="s">
        <v>26</v>
      </c>
      <c r="L120" t="s">
        <v>21</v>
      </c>
      <c r="M120" t="s">
        <v>331</v>
      </c>
      <c r="N120" t="s">
        <v>53</v>
      </c>
      <c r="O120" s="9">
        <v>8942</v>
      </c>
      <c r="P120" s="2">
        <v>6519160</v>
      </c>
      <c r="Q120" s="9" t="s">
        <v>24</v>
      </c>
    </row>
    <row r="121" spans="1:17" x14ac:dyDescent="0.25">
      <c r="A121" t="s">
        <v>355</v>
      </c>
      <c r="B121" t="s">
        <v>16</v>
      </c>
      <c r="C121" t="s">
        <v>17</v>
      </c>
      <c r="D121" t="s">
        <v>26</v>
      </c>
      <c r="E121">
        <v>33</v>
      </c>
      <c r="F121">
        <v>1</v>
      </c>
      <c r="G121" t="str">
        <f t="shared" si="1"/>
        <v>33 años y 1 meses</v>
      </c>
      <c r="H121" t="s">
        <v>45</v>
      </c>
      <c r="I121" s="16">
        <v>222</v>
      </c>
      <c r="J121" s="5">
        <v>25</v>
      </c>
      <c r="K121" t="s">
        <v>26</v>
      </c>
      <c r="L121" t="s">
        <v>21</v>
      </c>
      <c r="M121" t="s">
        <v>331</v>
      </c>
      <c r="N121" t="s">
        <v>356</v>
      </c>
      <c r="O121" s="9">
        <v>8952</v>
      </c>
      <c r="P121" s="2">
        <v>6519160</v>
      </c>
      <c r="Q121" s="9" t="s">
        <v>24</v>
      </c>
    </row>
    <row r="122" spans="1:17" x14ac:dyDescent="0.25">
      <c r="A122" t="s">
        <v>357</v>
      </c>
      <c r="B122" t="s">
        <v>16</v>
      </c>
      <c r="C122" t="s">
        <v>17</v>
      </c>
      <c r="D122" t="s">
        <v>63</v>
      </c>
      <c r="E122">
        <v>33</v>
      </c>
      <c r="F122">
        <v>10</v>
      </c>
      <c r="G122" t="str">
        <f t="shared" si="1"/>
        <v>33 años y 10 meses</v>
      </c>
      <c r="H122" t="s">
        <v>59</v>
      </c>
      <c r="I122" s="16">
        <v>407</v>
      </c>
      <c r="J122" s="5">
        <v>27</v>
      </c>
      <c r="K122" t="s">
        <v>20</v>
      </c>
      <c r="L122" t="s">
        <v>21</v>
      </c>
      <c r="M122" t="s">
        <v>331</v>
      </c>
      <c r="N122" t="s">
        <v>358</v>
      </c>
      <c r="O122" s="9">
        <v>8863</v>
      </c>
      <c r="P122" s="2">
        <v>4030503</v>
      </c>
      <c r="Q122" s="9" t="s">
        <v>24</v>
      </c>
    </row>
    <row r="123" spans="1:17" x14ac:dyDescent="0.25">
      <c r="A123" t="s">
        <v>401</v>
      </c>
      <c r="B123" t="s">
        <v>16</v>
      </c>
      <c r="C123" t="s">
        <v>17</v>
      </c>
      <c r="D123" t="s">
        <v>26</v>
      </c>
      <c r="E123">
        <v>18</v>
      </c>
      <c r="F123">
        <v>8</v>
      </c>
      <c r="G123" t="str">
        <f t="shared" si="1"/>
        <v>18 años y 8 meses</v>
      </c>
      <c r="H123" t="s">
        <v>223</v>
      </c>
      <c r="I123" s="16">
        <v>68</v>
      </c>
      <c r="J123" s="5">
        <v>4</v>
      </c>
      <c r="K123" t="s">
        <v>28</v>
      </c>
      <c r="L123" t="s">
        <v>29</v>
      </c>
      <c r="M123" t="s">
        <v>361</v>
      </c>
      <c r="N123" t="s">
        <v>400</v>
      </c>
      <c r="O123" s="9">
        <v>8822</v>
      </c>
      <c r="P123" s="2">
        <v>7745263</v>
      </c>
      <c r="Q123" s="9" t="s">
        <v>24</v>
      </c>
    </row>
    <row r="124" spans="1:17" x14ac:dyDescent="0.25">
      <c r="A124" t="s">
        <v>363</v>
      </c>
      <c r="B124" t="s">
        <v>16</v>
      </c>
      <c r="C124" t="s">
        <v>17</v>
      </c>
      <c r="D124" t="s">
        <v>26</v>
      </c>
      <c r="E124">
        <v>29</v>
      </c>
      <c r="F124">
        <v>4</v>
      </c>
      <c r="G124" t="str">
        <f t="shared" si="1"/>
        <v>29 años y 4 meses</v>
      </c>
      <c r="H124" t="s">
        <v>40</v>
      </c>
      <c r="I124" s="16">
        <v>219</v>
      </c>
      <c r="J124" s="5">
        <v>18</v>
      </c>
      <c r="K124" t="s">
        <v>26</v>
      </c>
      <c r="L124" t="s">
        <v>21</v>
      </c>
      <c r="M124" t="s">
        <v>361</v>
      </c>
      <c r="N124" t="s">
        <v>364</v>
      </c>
      <c r="O124" s="9">
        <v>8896</v>
      </c>
      <c r="P124" s="2">
        <v>5556713</v>
      </c>
      <c r="Q124" s="9" t="s">
        <v>24</v>
      </c>
    </row>
    <row r="125" spans="1:17" ht="30" x14ac:dyDescent="0.25">
      <c r="A125" t="s">
        <v>365</v>
      </c>
      <c r="B125" t="s">
        <v>16</v>
      </c>
      <c r="C125" t="s">
        <v>17</v>
      </c>
      <c r="D125" s="1" t="s">
        <v>208</v>
      </c>
      <c r="E125">
        <v>14</v>
      </c>
      <c r="F125">
        <v>12</v>
      </c>
      <c r="G125" t="str">
        <f t="shared" si="1"/>
        <v>14 años y 12 meses</v>
      </c>
      <c r="H125" t="s">
        <v>45</v>
      </c>
      <c r="I125" s="16">
        <v>222</v>
      </c>
      <c r="J125" s="5">
        <v>19</v>
      </c>
      <c r="K125" t="s">
        <v>26</v>
      </c>
      <c r="L125" t="s">
        <v>21</v>
      </c>
      <c r="M125" t="s">
        <v>361</v>
      </c>
      <c r="N125" t="s">
        <v>366</v>
      </c>
      <c r="O125" s="9">
        <v>8829</v>
      </c>
      <c r="P125" s="2">
        <v>5843983</v>
      </c>
      <c r="Q125" s="9" t="s">
        <v>24</v>
      </c>
    </row>
    <row r="126" spans="1:17" x14ac:dyDescent="0.25">
      <c r="A126" t="s">
        <v>367</v>
      </c>
      <c r="B126" t="s">
        <v>16</v>
      </c>
      <c r="C126" t="s">
        <v>17</v>
      </c>
      <c r="D126" t="s">
        <v>26</v>
      </c>
      <c r="E126">
        <v>31</v>
      </c>
      <c r="F126">
        <v>2</v>
      </c>
      <c r="G126" t="str">
        <f t="shared" ref="G126:G129" si="2">+E126&amp;" años y "&amp;F126&amp;" meses"</f>
        <v>31 años y 2 meses</v>
      </c>
      <c r="H126" t="s">
        <v>45</v>
      </c>
      <c r="I126" s="16">
        <v>222</v>
      </c>
      <c r="J126" s="5">
        <v>20</v>
      </c>
      <c r="K126" t="s">
        <v>26</v>
      </c>
      <c r="L126" t="s">
        <v>21</v>
      </c>
      <c r="M126" t="s">
        <v>361</v>
      </c>
      <c r="N126" t="s">
        <v>368</v>
      </c>
      <c r="O126" s="9">
        <v>8898</v>
      </c>
      <c r="P126" s="2">
        <v>5981259</v>
      </c>
      <c r="Q126" s="9" t="s">
        <v>24</v>
      </c>
    </row>
    <row r="127" spans="1:17" x14ac:dyDescent="0.25">
      <c r="A127" t="s">
        <v>369</v>
      </c>
      <c r="B127" t="s">
        <v>16</v>
      </c>
      <c r="C127" t="s">
        <v>17</v>
      </c>
      <c r="D127" t="s">
        <v>63</v>
      </c>
      <c r="E127">
        <v>32</v>
      </c>
      <c r="F127">
        <v>2</v>
      </c>
      <c r="G127" t="str">
        <f t="shared" si="2"/>
        <v>32 años y 2 meses</v>
      </c>
      <c r="H127" t="s">
        <v>59</v>
      </c>
      <c r="I127" s="16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370</v>
      </c>
      <c r="O127" s="9">
        <v>8895</v>
      </c>
      <c r="P127" s="2">
        <v>4030503</v>
      </c>
      <c r="Q127" s="9" t="s">
        <v>24</v>
      </c>
    </row>
    <row r="128" spans="1:17" ht="30" x14ac:dyDescent="0.25">
      <c r="A128" t="s">
        <v>371</v>
      </c>
      <c r="B128" t="s">
        <v>16</v>
      </c>
      <c r="C128" t="s">
        <v>17</v>
      </c>
      <c r="D128" s="1" t="s">
        <v>372</v>
      </c>
      <c r="E128">
        <v>22</v>
      </c>
      <c r="F128">
        <v>3</v>
      </c>
      <c r="G128" t="str">
        <f t="shared" si="2"/>
        <v>22 años y 3 meses</v>
      </c>
      <c r="H128" t="s">
        <v>59</v>
      </c>
      <c r="I128" s="16">
        <v>407</v>
      </c>
      <c r="J128" s="5">
        <v>27</v>
      </c>
      <c r="K128" t="s">
        <v>20</v>
      </c>
      <c r="L128" t="s">
        <v>21</v>
      </c>
      <c r="M128" t="s">
        <v>361</v>
      </c>
      <c r="N128" t="s">
        <v>373</v>
      </c>
      <c r="O128" s="9">
        <v>8898</v>
      </c>
      <c r="P128" s="2">
        <v>4030503</v>
      </c>
      <c r="Q128" s="9" t="s">
        <v>24</v>
      </c>
    </row>
    <row r="129" spans="1:17" x14ac:dyDescent="0.25">
      <c r="A129" t="s">
        <v>374</v>
      </c>
      <c r="B129" t="s">
        <v>16</v>
      </c>
      <c r="C129" t="s">
        <v>17</v>
      </c>
      <c r="D129" t="s">
        <v>132</v>
      </c>
      <c r="E129">
        <v>9</v>
      </c>
      <c r="F129">
        <v>8</v>
      </c>
      <c r="G129" t="str">
        <f t="shared" si="2"/>
        <v>9 años y 8 meses</v>
      </c>
      <c r="H129" t="s">
        <v>59</v>
      </c>
      <c r="I129" s="16">
        <v>407</v>
      </c>
      <c r="J129" s="5">
        <v>27</v>
      </c>
      <c r="K129" t="s">
        <v>20</v>
      </c>
      <c r="L129" t="s">
        <v>21</v>
      </c>
      <c r="M129" t="s">
        <v>361</v>
      </c>
      <c r="N129" t="s">
        <v>375</v>
      </c>
      <c r="O129" s="9">
        <v>8896</v>
      </c>
      <c r="P129" s="2">
        <v>4030503</v>
      </c>
      <c r="Q129" s="9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1"/>
  <sheetViews>
    <sheetView topLeftCell="J96" workbookViewId="0">
      <selection activeCell="M38" sqref="M38"/>
    </sheetView>
  </sheetViews>
  <sheetFormatPr baseColWidth="10" defaultRowHeight="15" x14ac:dyDescent="0.25"/>
  <cols>
    <col min="1" max="1" width="38.28515625" bestFit="1" customWidth="1"/>
    <col min="2" max="2" width="28.7109375" bestFit="1" customWidth="1"/>
    <col min="3" max="3" width="33.42578125" bestFit="1" customWidth="1"/>
    <col min="4" max="4" width="22.42578125" bestFit="1" customWidth="1"/>
    <col min="5" max="5" width="38.28515625" bestFit="1" customWidth="1"/>
    <col min="6" max="6" width="29.85546875" bestFit="1" customWidth="1"/>
    <col min="7" max="7" width="7.7109375" bestFit="1" customWidth="1"/>
    <col min="8" max="8" width="9.85546875" bestFit="1" customWidth="1"/>
    <col min="9" max="9" width="11.140625" bestFit="1" customWidth="1"/>
    <col min="10" max="10" width="20.7109375" bestFit="1" customWidth="1"/>
    <col min="11" max="11" width="58.5703125" bestFit="1" customWidth="1"/>
    <col min="12" max="12" width="43.42578125" bestFit="1" customWidth="1"/>
    <col min="13" max="13" width="26.85546875" bestFit="1" customWidth="1"/>
    <col min="14" max="14" width="11.5703125" bestFit="1" customWidth="1"/>
    <col min="15" max="15" width="36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9" ht="30" x14ac:dyDescent="0.25">
      <c r="A2" t="s">
        <v>15</v>
      </c>
      <c r="B2" t="s">
        <v>16</v>
      </c>
      <c r="C2" t="s">
        <v>17</v>
      </c>
      <c r="D2" s="1" t="s">
        <v>18</v>
      </c>
      <c r="F2" t="s">
        <v>19</v>
      </c>
      <c r="G2" s="4">
        <v>425</v>
      </c>
      <c r="H2" s="5">
        <v>27</v>
      </c>
      <c r="I2" t="s">
        <v>20</v>
      </c>
      <c r="J2" t="s">
        <v>21</v>
      </c>
      <c r="K2" t="s">
        <v>22</v>
      </c>
      <c r="L2" t="s">
        <v>23</v>
      </c>
      <c r="M2">
        <v>8845</v>
      </c>
      <c r="N2" s="2">
        <v>3770348</v>
      </c>
      <c r="O2" t="s">
        <v>24</v>
      </c>
      <c r="P2" t="str">
        <f>+K2&amp;G2&amp;H2</f>
        <v>Despacho42527</v>
      </c>
      <c r="Q2">
        <f>+COUNTIF(P2:$P$131,P2)</f>
        <v>1</v>
      </c>
      <c r="R2" t="str">
        <f>+P2&amp;Q2</f>
        <v>Despacho425271</v>
      </c>
      <c r="S2">
        <v>8845</v>
      </c>
    </row>
    <row r="3" spans="1:19" x14ac:dyDescent="0.25">
      <c r="A3" t="s">
        <v>25</v>
      </c>
      <c r="B3" t="s">
        <v>397</v>
      </c>
      <c r="C3" t="s">
        <v>17</v>
      </c>
      <c r="D3" t="s">
        <v>26</v>
      </c>
      <c r="F3" t="s">
        <v>27</v>
      </c>
      <c r="G3" s="4">
        <v>20</v>
      </c>
      <c r="H3" s="5">
        <v>9</v>
      </c>
      <c r="I3" t="s">
        <v>28</v>
      </c>
      <c r="J3" t="s">
        <v>29</v>
      </c>
      <c r="K3" t="s">
        <v>22</v>
      </c>
      <c r="L3" t="s">
        <v>30</v>
      </c>
      <c r="M3">
        <v>8830</v>
      </c>
      <c r="N3" s="2">
        <v>12274085</v>
      </c>
      <c r="O3" t="s">
        <v>24</v>
      </c>
      <c r="P3" t="str">
        <f t="shared" ref="P3:P66" si="0">+K3&amp;G3&amp;H3</f>
        <v>Despacho209</v>
      </c>
      <c r="Q3">
        <f>+COUNTIF(P3:$P$131,P3)</f>
        <v>1</v>
      </c>
      <c r="R3" t="str">
        <f t="shared" ref="R3:R66" si="1">+P3&amp;Q3</f>
        <v>Despacho2091</v>
      </c>
      <c r="S3">
        <v>8830</v>
      </c>
    </row>
    <row r="4" spans="1:19" x14ac:dyDescent="0.25">
      <c r="A4" t="s">
        <v>31</v>
      </c>
      <c r="B4" t="s">
        <v>16</v>
      </c>
      <c r="C4" t="s">
        <v>17</v>
      </c>
      <c r="D4" t="s">
        <v>26</v>
      </c>
      <c r="F4" t="s">
        <v>32</v>
      </c>
      <c r="G4" s="4">
        <v>105</v>
      </c>
      <c r="H4" s="5">
        <v>6</v>
      </c>
      <c r="I4" t="s">
        <v>32</v>
      </c>
      <c r="J4" t="s">
        <v>29</v>
      </c>
      <c r="K4" t="s">
        <v>22</v>
      </c>
      <c r="L4" t="s">
        <v>33</v>
      </c>
      <c r="M4">
        <v>8803</v>
      </c>
      <c r="N4" s="2">
        <v>8916472</v>
      </c>
      <c r="O4" t="s">
        <v>24</v>
      </c>
      <c r="P4" t="str">
        <f t="shared" si="0"/>
        <v>Despacho1056</v>
      </c>
      <c r="Q4">
        <f>+COUNTIF(P4:$P$131,P4)</f>
        <v>1</v>
      </c>
      <c r="R4" t="str">
        <f t="shared" si="1"/>
        <v>Despacho10561</v>
      </c>
      <c r="S4">
        <v>8803</v>
      </c>
    </row>
    <row r="5" spans="1:19" ht="30" x14ac:dyDescent="0.25">
      <c r="A5" t="s">
        <v>34</v>
      </c>
      <c r="B5" t="s">
        <v>16</v>
      </c>
      <c r="C5" t="s">
        <v>17</v>
      </c>
      <c r="D5" s="1" t="s">
        <v>35</v>
      </c>
      <c r="F5" t="s">
        <v>36</v>
      </c>
      <c r="G5" s="4">
        <v>440</v>
      </c>
      <c r="H5" s="5">
        <v>17</v>
      </c>
      <c r="I5" t="s">
        <v>20</v>
      </c>
      <c r="J5" t="s">
        <v>21</v>
      </c>
      <c r="K5" t="s">
        <v>37</v>
      </c>
      <c r="L5" t="s">
        <v>38</v>
      </c>
      <c r="M5">
        <v>8932</v>
      </c>
      <c r="N5" s="2">
        <v>3001419</v>
      </c>
      <c r="O5" t="s">
        <v>24</v>
      </c>
      <c r="P5" t="str">
        <f t="shared" si="0"/>
        <v>Dirección de Control Ambiental44017</v>
      </c>
      <c r="Q5">
        <f>+COUNTIF(P5:$P$131,P5)</f>
        <v>1</v>
      </c>
      <c r="R5" t="str">
        <f t="shared" si="1"/>
        <v>Dirección de Control Ambiental440171</v>
      </c>
      <c r="S5">
        <v>8932</v>
      </c>
    </row>
    <row r="6" spans="1:19" x14ac:dyDescent="0.25">
      <c r="A6" t="s">
        <v>39</v>
      </c>
      <c r="B6" t="s">
        <v>16</v>
      </c>
      <c r="C6" t="s">
        <v>17</v>
      </c>
      <c r="D6" t="s">
        <v>26</v>
      </c>
      <c r="F6" t="s">
        <v>40</v>
      </c>
      <c r="G6" s="4">
        <v>219</v>
      </c>
      <c r="H6" s="5">
        <v>18</v>
      </c>
      <c r="I6" t="s">
        <v>26</v>
      </c>
      <c r="J6" t="s">
        <v>21</v>
      </c>
      <c r="K6" t="s">
        <v>37</v>
      </c>
      <c r="L6" t="s">
        <v>41</v>
      </c>
      <c r="M6">
        <v>8809</v>
      </c>
      <c r="N6" s="2">
        <v>5198047</v>
      </c>
      <c r="O6" t="s">
        <v>24</v>
      </c>
      <c r="P6" t="str">
        <f t="shared" si="0"/>
        <v>Dirección de Control Ambiental21918</v>
      </c>
      <c r="Q6">
        <f>+COUNTIF(P6:$P$131,P6)</f>
        <v>1</v>
      </c>
      <c r="R6" t="str">
        <f t="shared" si="1"/>
        <v>Dirección de Control Ambiental219181</v>
      </c>
      <c r="S6">
        <v>8809</v>
      </c>
    </row>
    <row r="7" spans="1:19" x14ac:dyDescent="0.25">
      <c r="A7" t="s">
        <v>42</v>
      </c>
      <c r="B7" t="s">
        <v>43</v>
      </c>
      <c r="C7" t="s">
        <v>44</v>
      </c>
      <c r="D7" t="s">
        <v>26</v>
      </c>
      <c r="F7" t="s">
        <v>45</v>
      </c>
      <c r="G7" s="4">
        <v>222</v>
      </c>
      <c r="H7" s="5">
        <v>21</v>
      </c>
      <c r="I7" t="s">
        <v>26</v>
      </c>
      <c r="J7" t="s">
        <v>21</v>
      </c>
      <c r="K7" t="s">
        <v>37</v>
      </c>
      <c r="L7" t="s">
        <v>46</v>
      </c>
      <c r="M7">
        <v>8850</v>
      </c>
      <c r="N7" s="2">
        <v>5735372</v>
      </c>
      <c r="O7" t="s">
        <v>24</v>
      </c>
      <c r="P7" t="str">
        <f t="shared" si="0"/>
        <v>Dirección de Control Ambiental22221</v>
      </c>
      <c r="Q7">
        <f>+COUNTIF(P7:$P$131,P7)</f>
        <v>2</v>
      </c>
      <c r="R7" t="str">
        <f t="shared" si="1"/>
        <v>Dirección de Control Ambiental222212</v>
      </c>
      <c r="S7">
        <v>8850</v>
      </c>
    </row>
    <row r="8" spans="1:19" x14ac:dyDescent="0.25">
      <c r="A8" t="s">
        <v>47</v>
      </c>
      <c r="B8" t="s">
        <v>16</v>
      </c>
      <c r="C8" t="s">
        <v>17</v>
      </c>
      <c r="D8" t="s">
        <v>26</v>
      </c>
      <c r="F8" t="s">
        <v>45</v>
      </c>
      <c r="G8" s="4">
        <v>222</v>
      </c>
      <c r="H8" s="5">
        <v>24</v>
      </c>
      <c r="I8" t="s">
        <v>26</v>
      </c>
      <c r="J8" t="s">
        <v>21</v>
      </c>
      <c r="K8" t="s">
        <v>37</v>
      </c>
      <c r="L8" t="s">
        <v>48</v>
      </c>
      <c r="M8">
        <v>8931</v>
      </c>
      <c r="N8" s="2">
        <v>5948029</v>
      </c>
      <c r="O8" t="s">
        <v>24</v>
      </c>
      <c r="P8" t="str">
        <f t="shared" si="0"/>
        <v>Dirección de Control Ambiental22224</v>
      </c>
      <c r="Q8">
        <f>+COUNTIF(P8:$P$131,P8)</f>
        <v>2</v>
      </c>
      <c r="R8" t="str">
        <f t="shared" si="1"/>
        <v>Dirección de Control Ambiental222242</v>
      </c>
      <c r="S8">
        <v>8931</v>
      </c>
    </row>
    <row r="9" spans="1:19" x14ac:dyDescent="0.25">
      <c r="A9" t="s">
        <v>49</v>
      </c>
      <c r="B9" t="s">
        <v>16</v>
      </c>
      <c r="C9" t="s">
        <v>17</v>
      </c>
      <c r="D9" t="s">
        <v>26</v>
      </c>
      <c r="F9" t="s">
        <v>45</v>
      </c>
      <c r="G9" s="4">
        <v>222</v>
      </c>
      <c r="H9" s="5">
        <v>24</v>
      </c>
      <c r="I9" t="s">
        <v>26</v>
      </c>
      <c r="J9" t="s">
        <v>21</v>
      </c>
      <c r="K9" t="s">
        <v>37</v>
      </c>
      <c r="L9" t="s">
        <v>50</v>
      </c>
      <c r="M9">
        <v>8941</v>
      </c>
      <c r="N9" s="2">
        <v>5948029</v>
      </c>
      <c r="O9" t="s">
        <v>24</v>
      </c>
      <c r="P9" t="str">
        <f t="shared" si="0"/>
        <v>Dirección de Control Ambiental22224</v>
      </c>
      <c r="Q9">
        <f>+COUNTIF(P9:$P$131,P9)</f>
        <v>1</v>
      </c>
      <c r="R9" t="str">
        <f t="shared" si="1"/>
        <v>Dirección de Control Ambiental222241</v>
      </c>
      <c r="S9">
        <v>8941</v>
      </c>
    </row>
    <row r="10" spans="1:19" x14ac:dyDescent="0.25">
      <c r="A10" t="s">
        <v>51</v>
      </c>
      <c r="B10" t="s">
        <v>52</v>
      </c>
      <c r="C10" t="s">
        <v>17</v>
      </c>
      <c r="D10" t="s">
        <v>26</v>
      </c>
      <c r="F10" t="s">
        <v>45</v>
      </c>
      <c r="G10" s="4">
        <v>222</v>
      </c>
      <c r="H10" s="5">
        <v>21</v>
      </c>
      <c r="I10" t="s">
        <v>26</v>
      </c>
      <c r="J10" t="s">
        <v>21</v>
      </c>
      <c r="K10" t="s">
        <v>37</v>
      </c>
      <c r="L10" t="s">
        <v>53</v>
      </c>
      <c r="M10">
        <v>8942</v>
      </c>
      <c r="N10" s="2">
        <v>5735372</v>
      </c>
      <c r="O10" t="s">
        <v>24</v>
      </c>
      <c r="P10" t="str">
        <f t="shared" si="0"/>
        <v>Dirección de Control Ambiental22221</v>
      </c>
      <c r="Q10">
        <f>+COUNTIF(P10:$P$131,P10)</f>
        <v>1</v>
      </c>
      <c r="R10" t="str">
        <f t="shared" si="1"/>
        <v>Dirección de Control Ambiental222211</v>
      </c>
      <c r="S10">
        <v>8942</v>
      </c>
    </row>
    <row r="11" spans="1:19" x14ac:dyDescent="0.25">
      <c r="A11" t="s">
        <v>54</v>
      </c>
      <c r="B11" t="s">
        <v>16</v>
      </c>
      <c r="C11" t="s">
        <v>17</v>
      </c>
      <c r="D11" t="s">
        <v>26</v>
      </c>
      <c r="F11" t="s">
        <v>55</v>
      </c>
      <c r="G11" s="4">
        <v>9</v>
      </c>
      <c r="H11" s="5">
        <v>7</v>
      </c>
      <c r="I11" t="s">
        <v>28</v>
      </c>
      <c r="J11" t="s">
        <v>29</v>
      </c>
      <c r="K11" t="s">
        <v>37</v>
      </c>
      <c r="L11" t="s">
        <v>56</v>
      </c>
      <c r="M11">
        <v>8846</v>
      </c>
      <c r="N11" s="2">
        <v>9770996</v>
      </c>
      <c r="O11" t="s">
        <v>24</v>
      </c>
      <c r="P11" t="str">
        <f t="shared" si="0"/>
        <v>Dirección de Control Ambiental97</v>
      </c>
      <c r="Q11">
        <f>+COUNTIF(P11:$P$131,P11)</f>
        <v>1</v>
      </c>
      <c r="R11" t="str">
        <f t="shared" si="1"/>
        <v>Dirección de Control Ambiental971</v>
      </c>
      <c r="S11">
        <v>8846</v>
      </c>
    </row>
    <row r="12" spans="1:19" x14ac:dyDescent="0.25">
      <c r="A12" t="s">
        <v>57</v>
      </c>
      <c r="B12" t="s">
        <v>16</v>
      </c>
      <c r="C12" t="s">
        <v>17</v>
      </c>
      <c r="D12" t="s">
        <v>58</v>
      </c>
      <c r="F12" t="s">
        <v>59</v>
      </c>
      <c r="G12" s="4">
        <v>407</v>
      </c>
      <c r="H12" s="5">
        <v>17</v>
      </c>
      <c r="I12" t="s">
        <v>20</v>
      </c>
      <c r="J12" t="s">
        <v>21</v>
      </c>
      <c r="K12" t="s">
        <v>37</v>
      </c>
      <c r="L12" t="s">
        <v>60</v>
      </c>
      <c r="M12">
        <v>8954</v>
      </c>
      <c r="N12" s="2">
        <v>3001419</v>
      </c>
      <c r="O12" t="s">
        <v>24</v>
      </c>
      <c r="P12" t="str">
        <f t="shared" si="0"/>
        <v>Dirección de Control Ambiental40717</v>
      </c>
      <c r="Q12">
        <f>+COUNTIF(P12:$P$131,P12)</f>
        <v>1</v>
      </c>
      <c r="R12" t="str">
        <f t="shared" si="1"/>
        <v>Dirección de Control Ambiental407171</v>
      </c>
      <c r="S12">
        <v>8954</v>
      </c>
    </row>
    <row r="13" spans="1:19" x14ac:dyDescent="0.25">
      <c r="A13" t="s">
        <v>61</v>
      </c>
      <c r="B13" t="s">
        <v>62</v>
      </c>
      <c r="C13" t="s">
        <v>17</v>
      </c>
      <c r="D13" t="s">
        <v>63</v>
      </c>
      <c r="F13" t="s">
        <v>36</v>
      </c>
      <c r="G13" s="4">
        <v>440</v>
      </c>
      <c r="H13" s="5">
        <v>9</v>
      </c>
      <c r="I13" t="s">
        <v>20</v>
      </c>
      <c r="J13" t="s">
        <v>21</v>
      </c>
      <c r="K13" t="s">
        <v>64</v>
      </c>
      <c r="L13" t="s">
        <v>65</v>
      </c>
      <c r="M13">
        <v>8828</v>
      </c>
      <c r="N13" s="2">
        <v>2336936</v>
      </c>
      <c r="O13" t="s">
        <v>24</v>
      </c>
      <c r="P13" t="str">
        <f t="shared" si="0"/>
        <v>Dirección de Gestión Ambiental4409</v>
      </c>
      <c r="Q13">
        <f>+COUNTIF(P13:$P$131,P13)</f>
        <v>1</v>
      </c>
      <c r="R13" t="str">
        <f t="shared" si="1"/>
        <v>Dirección de Gestión Ambiental44091</v>
      </c>
      <c r="S13">
        <v>8828</v>
      </c>
    </row>
    <row r="14" spans="1:19" ht="30" x14ac:dyDescent="0.25">
      <c r="A14" t="s">
        <v>66</v>
      </c>
      <c r="B14" t="s">
        <v>67</v>
      </c>
      <c r="C14" t="s">
        <v>68</v>
      </c>
      <c r="D14" s="1" t="s">
        <v>18</v>
      </c>
      <c r="F14" t="s">
        <v>40</v>
      </c>
      <c r="G14" s="4">
        <v>219</v>
      </c>
      <c r="H14" s="5">
        <v>14</v>
      </c>
      <c r="I14" t="s">
        <v>26</v>
      </c>
      <c r="J14" t="s">
        <v>21</v>
      </c>
      <c r="K14" t="s">
        <v>64</v>
      </c>
      <c r="L14" t="s">
        <v>69</v>
      </c>
      <c r="M14">
        <v>8958</v>
      </c>
      <c r="N14" s="2">
        <v>5040810</v>
      </c>
      <c r="O14" t="s">
        <v>24</v>
      </c>
      <c r="P14" t="str">
        <f t="shared" si="0"/>
        <v>Dirección de Gestión Ambiental21914</v>
      </c>
      <c r="Q14">
        <f>+COUNTIF(P14:$P$131,P14)</f>
        <v>1</v>
      </c>
      <c r="R14" t="str">
        <f t="shared" si="1"/>
        <v>Dirección de Gestión Ambiental219141</v>
      </c>
      <c r="S14">
        <v>8958</v>
      </c>
    </row>
    <row r="15" spans="1:19" ht="30" x14ac:dyDescent="0.25">
      <c r="A15" t="s">
        <v>70</v>
      </c>
      <c r="B15" t="s">
        <v>71</v>
      </c>
      <c r="C15" t="s">
        <v>44</v>
      </c>
      <c r="D15" s="1" t="s">
        <v>72</v>
      </c>
      <c r="F15" t="s">
        <v>45</v>
      </c>
      <c r="G15" s="4">
        <v>222</v>
      </c>
      <c r="H15" s="5">
        <v>20</v>
      </c>
      <c r="I15" t="s">
        <v>26</v>
      </c>
      <c r="J15" t="s">
        <v>21</v>
      </c>
      <c r="K15" t="s">
        <v>64</v>
      </c>
      <c r="L15" t="s">
        <v>73</v>
      </c>
      <c r="M15">
        <v>8958</v>
      </c>
      <c r="N15" s="2">
        <v>5595190</v>
      </c>
      <c r="O15" t="s">
        <v>24</v>
      </c>
      <c r="P15" t="str">
        <f t="shared" si="0"/>
        <v>Dirección de Gestión Ambiental22220</v>
      </c>
      <c r="Q15">
        <f>+COUNTIF(P15:$P$131,P15)</f>
        <v>1</v>
      </c>
      <c r="R15" t="str">
        <f t="shared" si="1"/>
        <v>Dirección de Gestión Ambiental222201</v>
      </c>
      <c r="S15">
        <v>8958</v>
      </c>
    </row>
    <row r="16" spans="1:19" ht="30" x14ac:dyDescent="0.25">
      <c r="A16" t="s">
        <v>74</v>
      </c>
      <c r="B16" t="s">
        <v>16</v>
      </c>
      <c r="C16" t="s">
        <v>17</v>
      </c>
      <c r="D16" s="1" t="s">
        <v>72</v>
      </c>
      <c r="F16" t="s">
        <v>45</v>
      </c>
      <c r="G16" s="4">
        <v>222</v>
      </c>
      <c r="H16" s="5">
        <v>24</v>
      </c>
      <c r="I16" t="s">
        <v>26</v>
      </c>
      <c r="J16" t="s">
        <v>21</v>
      </c>
      <c r="K16" t="s">
        <v>64</v>
      </c>
      <c r="L16" t="s">
        <v>75</v>
      </c>
      <c r="M16">
        <v>8889</v>
      </c>
      <c r="N16" s="2">
        <v>5948029</v>
      </c>
      <c r="O16" t="s">
        <v>24</v>
      </c>
      <c r="P16" t="str">
        <f t="shared" si="0"/>
        <v>Dirección de Gestión Ambiental22224</v>
      </c>
      <c r="Q16">
        <f>+COUNTIF(P16:$P$131,P16)</f>
        <v>1</v>
      </c>
      <c r="R16" t="str">
        <f t="shared" si="1"/>
        <v>Dirección de Gestión Ambiental222241</v>
      </c>
      <c r="S16">
        <v>8889</v>
      </c>
    </row>
    <row r="17" spans="1:19" x14ac:dyDescent="0.25">
      <c r="A17" t="s">
        <v>76</v>
      </c>
      <c r="B17" t="s">
        <v>16</v>
      </c>
      <c r="C17" t="s">
        <v>17</v>
      </c>
      <c r="D17" t="s">
        <v>26</v>
      </c>
      <c r="F17" t="s">
        <v>55</v>
      </c>
      <c r="G17" s="4">
        <v>9</v>
      </c>
      <c r="H17" s="5">
        <v>7</v>
      </c>
      <c r="I17" t="s">
        <v>28</v>
      </c>
      <c r="J17" t="s">
        <v>29</v>
      </c>
      <c r="K17" t="s">
        <v>64</v>
      </c>
      <c r="L17" t="s">
        <v>77</v>
      </c>
      <c r="M17">
        <v>8824</v>
      </c>
      <c r="N17" s="2">
        <v>9770996</v>
      </c>
      <c r="O17" t="s">
        <v>24</v>
      </c>
      <c r="P17" t="str">
        <f t="shared" si="0"/>
        <v>Dirección de Gestión Ambiental97</v>
      </c>
      <c r="Q17">
        <f>+COUNTIF(P17:$P$131,P17)</f>
        <v>1</v>
      </c>
      <c r="R17" t="str">
        <f t="shared" si="1"/>
        <v>Dirección de Gestión Ambiental971</v>
      </c>
      <c r="S17">
        <v>8824</v>
      </c>
    </row>
    <row r="18" spans="1:19" x14ac:dyDescent="0.25">
      <c r="A18" t="s">
        <v>78</v>
      </c>
      <c r="B18" t="s">
        <v>16</v>
      </c>
      <c r="C18" t="s">
        <v>17</v>
      </c>
      <c r="D18" t="s">
        <v>63</v>
      </c>
      <c r="F18" t="s">
        <v>19</v>
      </c>
      <c r="G18" s="4">
        <v>425</v>
      </c>
      <c r="H18" s="5">
        <v>24</v>
      </c>
      <c r="I18" t="s">
        <v>20</v>
      </c>
      <c r="J18" t="s">
        <v>21</v>
      </c>
      <c r="K18" t="s">
        <v>79</v>
      </c>
      <c r="L18" t="s">
        <v>80</v>
      </c>
      <c r="M18">
        <v>8890</v>
      </c>
      <c r="N18" s="2">
        <v>3589879</v>
      </c>
      <c r="O18" t="s">
        <v>24</v>
      </c>
      <c r="P18" t="str">
        <f t="shared" si="0"/>
        <v>Dirección de Gestión Corporativa42524</v>
      </c>
      <c r="Q18">
        <f>+COUNTIF(P18:$P$131,P18)</f>
        <v>1</v>
      </c>
      <c r="R18" t="str">
        <f t="shared" si="1"/>
        <v>Dirección de Gestión Corporativa425241</v>
      </c>
      <c r="S18">
        <v>8890</v>
      </c>
    </row>
    <row r="19" spans="1:19" x14ac:dyDescent="0.25">
      <c r="A19" t="s">
        <v>81</v>
      </c>
      <c r="B19" t="s">
        <v>16</v>
      </c>
      <c r="C19" t="s">
        <v>17</v>
      </c>
      <c r="D19" t="s">
        <v>63</v>
      </c>
      <c r="F19" t="s">
        <v>36</v>
      </c>
      <c r="G19" s="4">
        <v>440</v>
      </c>
      <c r="H19" s="5">
        <v>17</v>
      </c>
      <c r="I19" t="s">
        <v>20</v>
      </c>
      <c r="J19" t="s">
        <v>21</v>
      </c>
      <c r="K19" t="s">
        <v>79</v>
      </c>
      <c r="L19" t="s">
        <v>82</v>
      </c>
      <c r="M19">
        <v>8834</v>
      </c>
      <c r="N19" s="2">
        <v>3001419</v>
      </c>
      <c r="O19" t="s">
        <v>24</v>
      </c>
      <c r="P19" t="str">
        <f t="shared" si="0"/>
        <v>Dirección de Gestión Corporativa44017</v>
      </c>
      <c r="Q19">
        <f>+COUNTIF(P19:$P$131,P19)</f>
        <v>1</v>
      </c>
      <c r="R19" t="str">
        <f t="shared" si="1"/>
        <v>Dirección de Gestión Corporativa440171</v>
      </c>
      <c r="S19">
        <v>8834</v>
      </c>
    </row>
    <row r="20" spans="1:19" ht="45" x14ac:dyDescent="0.25">
      <c r="A20" t="s">
        <v>83</v>
      </c>
      <c r="B20" t="s">
        <v>84</v>
      </c>
      <c r="C20" t="s">
        <v>85</v>
      </c>
      <c r="D20" s="1" t="s">
        <v>86</v>
      </c>
      <c r="F20" t="s">
        <v>40</v>
      </c>
      <c r="G20" s="4">
        <v>219</v>
      </c>
      <c r="H20" s="5">
        <v>5</v>
      </c>
      <c r="I20" t="s">
        <v>26</v>
      </c>
      <c r="J20" t="s">
        <v>21</v>
      </c>
      <c r="K20" t="s">
        <v>79</v>
      </c>
      <c r="L20" t="s">
        <v>87</v>
      </c>
      <c r="M20">
        <v>9000</v>
      </c>
      <c r="N20" s="2">
        <v>3847034</v>
      </c>
      <c r="O20" t="s">
        <v>24</v>
      </c>
      <c r="P20" t="str">
        <f t="shared" si="0"/>
        <v>Dirección de Gestión Corporativa2195</v>
      </c>
      <c r="Q20">
        <f>+COUNTIF(P20:$P$131,P20)</f>
        <v>1</v>
      </c>
      <c r="R20" t="str">
        <f t="shared" si="1"/>
        <v>Dirección de Gestión Corporativa21951</v>
      </c>
      <c r="S20">
        <v>9000</v>
      </c>
    </row>
    <row r="21" spans="1:19" x14ac:dyDescent="0.25">
      <c r="A21" t="s">
        <v>88</v>
      </c>
      <c r="B21" t="s">
        <v>16</v>
      </c>
      <c r="C21" t="s">
        <v>17</v>
      </c>
      <c r="D21" t="s">
        <v>26</v>
      </c>
      <c r="F21" t="s">
        <v>40</v>
      </c>
      <c r="G21" s="4">
        <v>219</v>
      </c>
      <c r="H21" s="5">
        <v>15</v>
      </c>
      <c r="I21" t="s">
        <v>26</v>
      </c>
      <c r="J21" t="s">
        <v>21</v>
      </c>
      <c r="K21" t="s">
        <v>79</v>
      </c>
      <c r="L21" t="s">
        <v>89</v>
      </c>
      <c r="M21">
        <v>9000</v>
      </c>
      <c r="N21" s="2">
        <v>5041039</v>
      </c>
      <c r="O21" t="s">
        <v>24</v>
      </c>
      <c r="P21" t="str">
        <f t="shared" si="0"/>
        <v>Dirección de Gestión Corporativa21915</v>
      </c>
      <c r="Q21">
        <f>+COUNTIF(P21:$P$131,P21)</f>
        <v>1</v>
      </c>
      <c r="R21" t="str">
        <f t="shared" si="1"/>
        <v>Dirección de Gestión Corporativa219151</v>
      </c>
      <c r="S21">
        <v>9000</v>
      </c>
    </row>
    <row r="22" spans="1:19" ht="45" x14ac:dyDescent="0.25">
      <c r="A22" t="s">
        <v>90</v>
      </c>
      <c r="B22" t="s">
        <v>71</v>
      </c>
      <c r="C22" t="s">
        <v>44</v>
      </c>
      <c r="D22" s="1" t="s">
        <v>91</v>
      </c>
      <c r="F22" t="s">
        <v>40</v>
      </c>
      <c r="G22" s="4">
        <v>219</v>
      </c>
      <c r="H22" s="5">
        <v>18</v>
      </c>
      <c r="I22" t="s">
        <v>26</v>
      </c>
      <c r="J22" t="s">
        <v>21</v>
      </c>
      <c r="K22" t="s">
        <v>79</v>
      </c>
      <c r="L22" t="s">
        <v>92</v>
      </c>
      <c r="M22">
        <v>8856</v>
      </c>
      <c r="N22" s="2">
        <v>5198047</v>
      </c>
      <c r="O22" t="s">
        <v>24</v>
      </c>
      <c r="P22" t="str">
        <f t="shared" si="0"/>
        <v>Dirección de Gestión Corporativa21918</v>
      </c>
      <c r="Q22">
        <f>+COUNTIF(P22:$P$131,P22)</f>
        <v>2</v>
      </c>
      <c r="R22" t="str">
        <f t="shared" si="1"/>
        <v>Dirección de Gestión Corporativa219182</v>
      </c>
      <c r="S22">
        <v>8856</v>
      </c>
    </row>
    <row r="23" spans="1:19" x14ac:dyDescent="0.25">
      <c r="A23" t="s">
        <v>93</v>
      </c>
      <c r="B23" t="s">
        <v>94</v>
      </c>
      <c r="C23" t="s">
        <v>17</v>
      </c>
      <c r="D23" t="s">
        <v>26</v>
      </c>
      <c r="F23" t="s">
        <v>40</v>
      </c>
      <c r="G23" s="4">
        <v>219</v>
      </c>
      <c r="H23" s="5">
        <v>18</v>
      </c>
      <c r="I23" t="s">
        <v>26</v>
      </c>
      <c r="J23" t="s">
        <v>21</v>
      </c>
      <c r="K23" t="s">
        <v>79</v>
      </c>
      <c r="L23" t="s">
        <v>95</v>
      </c>
      <c r="M23">
        <v>8924</v>
      </c>
      <c r="N23" s="2">
        <v>5198047</v>
      </c>
      <c r="O23" t="s">
        <v>24</v>
      </c>
      <c r="P23" t="str">
        <f t="shared" si="0"/>
        <v>Dirección de Gestión Corporativa21918</v>
      </c>
      <c r="Q23">
        <f>+COUNTIF(P23:$P$131,P23)</f>
        <v>1</v>
      </c>
      <c r="R23" t="str">
        <f t="shared" si="1"/>
        <v>Dirección de Gestión Corporativa219181</v>
      </c>
      <c r="S23">
        <v>8924</v>
      </c>
    </row>
    <row r="24" spans="1:19" x14ac:dyDescent="0.25">
      <c r="A24" t="s">
        <v>96</v>
      </c>
      <c r="B24" t="s">
        <v>16</v>
      </c>
      <c r="C24" t="s">
        <v>17</v>
      </c>
      <c r="D24" t="s">
        <v>26</v>
      </c>
      <c r="F24" t="s">
        <v>45</v>
      </c>
      <c r="G24" s="4">
        <v>222</v>
      </c>
      <c r="H24" s="5">
        <v>20</v>
      </c>
      <c r="I24" t="s">
        <v>26</v>
      </c>
      <c r="J24" t="s">
        <v>21</v>
      </c>
      <c r="K24" t="s">
        <v>79</v>
      </c>
      <c r="L24" t="s">
        <v>97</v>
      </c>
      <c r="M24">
        <v>8858</v>
      </c>
      <c r="N24" s="2">
        <v>5595190</v>
      </c>
      <c r="O24" t="s">
        <v>24</v>
      </c>
      <c r="P24" t="str">
        <f t="shared" si="0"/>
        <v>Dirección de Gestión Corporativa22220</v>
      </c>
      <c r="Q24">
        <f>+COUNTIF(P24:$P$131,P24)</f>
        <v>1</v>
      </c>
      <c r="R24" t="str">
        <f t="shared" si="1"/>
        <v>Dirección de Gestión Corporativa222201</v>
      </c>
      <c r="S24">
        <v>8858</v>
      </c>
    </row>
    <row r="25" spans="1:19" x14ac:dyDescent="0.25">
      <c r="A25" t="s">
        <v>395</v>
      </c>
      <c r="F25" t="s">
        <v>45</v>
      </c>
      <c r="G25" s="4">
        <v>222</v>
      </c>
      <c r="H25" s="5">
        <v>21</v>
      </c>
      <c r="I25" t="s">
        <v>26</v>
      </c>
      <c r="J25" t="s">
        <v>21</v>
      </c>
      <c r="K25" t="s">
        <v>79</v>
      </c>
      <c r="M25">
        <v>8858</v>
      </c>
      <c r="N25" s="2">
        <v>5735372</v>
      </c>
      <c r="O25" t="s">
        <v>24</v>
      </c>
      <c r="P25" t="str">
        <f t="shared" si="0"/>
        <v>Dirección de Gestión Corporativa22221</v>
      </c>
      <c r="Q25">
        <f>+COUNTIF(P25:$P$131,P25)</f>
        <v>1</v>
      </c>
      <c r="R25" t="str">
        <f t="shared" si="1"/>
        <v>Dirección de Gestión Corporativa222211</v>
      </c>
      <c r="S25">
        <v>8858</v>
      </c>
    </row>
    <row r="26" spans="1:19" x14ac:dyDescent="0.25">
      <c r="A26" t="s">
        <v>98</v>
      </c>
      <c r="B26" t="s">
        <v>16</v>
      </c>
      <c r="C26" t="s">
        <v>17</v>
      </c>
      <c r="D26" t="s">
        <v>26</v>
      </c>
      <c r="F26" t="s">
        <v>55</v>
      </c>
      <c r="G26" s="4">
        <v>9</v>
      </c>
      <c r="H26" s="5">
        <v>7</v>
      </c>
      <c r="I26" t="s">
        <v>28</v>
      </c>
      <c r="J26" t="s">
        <v>29</v>
      </c>
      <c r="K26" t="s">
        <v>79</v>
      </c>
      <c r="L26" t="s">
        <v>99</v>
      </c>
      <c r="M26">
        <v>8920</v>
      </c>
      <c r="N26" s="2">
        <v>9770996</v>
      </c>
      <c r="O26" t="s">
        <v>24</v>
      </c>
      <c r="P26" t="str">
        <f t="shared" si="0"/>
        <v>Dirección de Gestión Corporativa97</v>
      </c>
      <c r="Q26">
        <f>+COUNTIF(P26:$P$131,P26)</f>
        <v>1</v>
      </c>
      <c r="R26" t="str">
        <f t="shared" si="1"/>
        <v>Dirección de Gestión Corporativa971</v>
      </c>
      <c r="S26">
        <v>8920</v>
      </c>
    </row>
    <row r="27" spans="1:19" x14ac:dyDescent="0.25">
      <c r="A27" t="s">
        <v>100</v>
      </c>
      <c r="B27" t="s">
        <v>16</v>
      </c>
      <c r="C27" t="s">
        <v>17</v>
      </c>
      <c r="D27" t="s">
        <v>63</v>
      </c>
      <c r="F27" t="s">
        <v>101</v>
      </c>
      <c r="G27" s="4">
        <v>480</v>
      </c>
      <c r="H27" s="5">
        <v>13</v>
      </c>
      <c r="I27" t="s">
        <v>20</v>
      </c>
      <c r="J27" t="s">
        <v>21</v>
      </c>
      <c r="K27" t="s">
        <v>79</v>
      </c>
      <c r="L27" t="s">
        <v>102</v>
      </c>
      <c r="M27">
        <v>8864</v>
      </c>
      <c r="N27" s="2">
        <v>2635361</v>
      </c>
      <c r="O27" t="s">
        <v>24</v>
      </c>
      <c r="P27" t="str">
        <f t="shared" si="0"/>
        <v>Dirección de Gestión Corporativa48013</v>
      </c>
      <c r="Q27">
        <f>+COUNTIF(P27:$P$131,P27)</f>
        <v>8</v>
      </c>
      <c r="R27" t="str">
        <f t="shared" si="1"/>
        <v>Dirección de Gestión Corporativa480138</v>
      </c>
      <c r="S27">
        <v>8864</v>
      </c>
    </row>
    <row r="28" spans="1:19" x14ac:dyDescent="0.25">
      <c r="A28" t="s">
        <v>103</v>
      </c>
      <c r="B28" t="s">
        <v>94</v>
      </c>
      <c r="C28" t="s">
        <v>17</v>
      </c>
      <c r="D28" t="s">
        <v>63</v>
      </c>
      <c r="F28" t="s">
        <v>101</v>
      </c>
      <c r="G28" s="4">
        <v>480</v>
      </c>
      <c r="H28" s="5">
        <v>13</v>
      </c>
      <c r="I28" t="s">
        <v>20</v>
      </c>
      <c r="J28" t="s">
        <v>21</v>
      </c>
      <c r="K28" t="s">
        <v>79</v>
      </c>
      <c r="L28" t="s">
        <v>104</v>
      </c>
      <c r="M28">
        <v>8864</v>
      </c>
      <c r="N28" s="2">
        <v>2635361</v>
      </c>
      <c r="O28" t="s">
        <v>24</v>
      </c>
      <c r="P28" t="str">
        <f t="shared" si="0"/>
        <v>Dirección de Gestión Corporativa48013</v>
      </c>
      <c r="Q28">
        <f>+COUNTIF(P28:$P$131,P28)</f>
        <v>7</v>
      </c>
      <c r="R28" t="str">
        <f t="shared" si="1"/>
        <v>Dirección de Gestión Corporativa480137</v>
      </c>
      <c r="S28">
        <v>8864</v>
      </c>
    </row>
    <row r="29" spans="1:19" x14ac:dyDescent="0.25">
      <c r="A29" t="s">
        <v>105</v>
      </c>
      <c r="B29" t="s">
        <v>106</v>
      </c>
      <c r="C29" t="s">
        <v>17</v>
      </c>
      <c r="D29" t="s">
        <v>63</v>
      </c>
      <c r="F29" t="s">
        <v>101</v>
      </c>
      <c r="G29" s="4">
        <v>480</v>
      </c>
      <c r="H29" s="5">
        <v>13</v>
      </c>
      <c r="I29" t="s">
        <v>20</v>
      </c>
      <c r="J29" t="s">
        <v>21</v>
      </c>
      <c r="K29" t="s">
        <v>79</v>
      </c>
      <c r="L29" t="s">
        <v>107</v>
      </c>
      <c r="M29">
        <v>8864</v>
      </c>
      <c r="N29" s="2">
        <v>2635361</v>
      </c>
      <c r="O29" t="s">
        <v>24</v>
      </c>
      <c r="P29" t="str">
        <f t="shared" si="0"/>
        <v>Dirección de Gestión Corporativa48013</v>
      </c>
      <c r="Q29">
        <f>+COUNTIF(P29:$P$131,P29)</f>
        <v>6</v>
      </c>
      <c r="R29" t="str">
        <f t="shared" si="1"/>
        <v>Dirección de Gestión Corporativa480136</v>
      </c>
      <c r="S29">
        <v>8864</v>
      </c>
    </row>
    <row r="30" spans="1:19" x14ac:dyDescent="0.25">
      <c r="A30" t="s">
        <v>108</v>
      </c>
      <c r="B30" t="s">
        <v>109</v>
      </c>
      <c r="C30" t="s">
        <v>110</v>
      </c>
      <c r="D30" t="s">
        <v>111</v>
      </c>
      <c r="F30" t="s">
        <v>101</v>
      </c>
      <c r="G30" s="4">
        <v>480</v>
      </c>
      <c r="H30" s="5">
        <v>13</v>
      </c>
      <c r="I30" t="s">
        <v>20</v>
      </c>
      <c r="J30" t="s">
        <v>21</v>
      </c>
      <c r="K30" t="s">
        <v>79</v>
      </c>
      <c r="L30" t="s">
        <v>112</v>
      </c>
      <c r="M30">
        <v>8864</v>
      </c>
      <c r="N30" s="2">
        <v>2635361</v>
      </c>
      <c r="O30" t="s">
        <v>24</v>
      </c>
      <c r="P30" t="str">
        <f t="shared" si="0"/>
        <v>Dirección de Gestión Corporativa48013</v>
      </c>
      <c r="Q30">
        <f>+COUNTIF(P30:$P$131,P30)</f>
        <v>5</v>
      </c>
      <c r="R30" t="str">
        <f t="shared" si="1"/>
        <v>Dirección de Gestión Corporativa480135</v>
      </c>
      <c r="S30">
        <v>8864</v>
      </c>
    </row>
    <row r="31" spans="1:19" x14ac:dyDescent="0.25">
      <c r="A31" t="s">
        <v>113</v>
      </c>
      <c r="B31" t="s">
        <v>16</v>
      </c>
      <c r="C31" t="s">
        <v>17</v>
      </c>
      <c r="D31" t="s">
        <v>111</v>
      </c>
      <c r="F31" t="s">
        <v>101</v>
      </c>
      <c r="G31" s="4">
        <v>480</v>
      </c>
      <c r="H31" s="5">
        <v>13</v>
      </c>
      <c r="I31" t="s">
        <v>20</v>
      </c>
      <c r="J31" t="s">
        <v>21</v>
      </c>
      <c r="K31" t="s">
        <v>79</v>
      </c>
      <c r="L31" t="s">
        <v>114</v>
      </c>
      <c r="M31">
        <v>8864</v>
      </c>
      <c r="N31" s="2">
        <v>2635361</v>
      </c>
      <c r="O31" t="s">
        <v>24</v>
      </c>
      <c r="P31" t="str">
        <f t="shared" si="0"/>
        <v>Dirección de Gestión Corporativa48013</v>
      </c>
      <c r="Q31">
        <f>+COUNTIF(P31:$P$131,P31)</f>
        <v>4</v>
      </c>
      <c r="R31" t="str">
        <f t="shared" si="1"/>
        <v>Dirección de Gestión Corporativa480134</v>
      </c>
      <c r="S31">
        <v>8864</v>
      </c>
    </row>
    <row r="32" spans="1:19" x14ac:dyDescent="0.25">
      <c r="A32" t="s">
        <v>115</v>
      </c>
      <c r="B32" t="s">
        <v>16</v>
      </c>
      <c r="C32" t="s">
        <v>17</v>
      </c>
      <c r="D32" t="s">
        <v>63</v>
      </c>
      <c r="F32" t="s">
        <v>101</v>
      </c>
      <c r="G32" s="4">
        <v>480</v>
      </c>
      <c r="H32" s="5">
        <v>13</v>
      </c>
      <c r="I32" t="s">
        <v>20</v>
      </c>
      <c r="J32" t="s">
        <v>21</v>
      </c>
      <c r="K32" t="s">
        <v>79</v>
      </c>
      <c r="L32" t="s">
        <v>116</v>
      </c>
      <c r="M32">
        <v>8864</v>
      </c>
      <c r="N32" s="2">
        <v>2635361</v>
      </c>
      <c r="O32" t="s">
        <v>24</v>
      </c>
      <c r="P32" t="str">
        <f t="shared" si="0"/>
        <v>Dirección de Gestión Corporativa48013</v>
      </c>
      <c r="Q32">
        <f>+COUNTIF(P32:$P$131,P32)</f>
        <v>3</v>
      </c>
      <c r="R32" t="str">
        <f t="shared" si="1"/>
        <v>Dirección de Gestión Corporativa480133</v>
      </c>
      <c r="S32">
        <v>8864</v>
      </c>
    </row>
    <row r="33" spans="1:19" ht="45" x14ac:dyDescent="0.25">
      <c r="A33" t="s">
        <v>117</v>
      </c>
      <c r="B33" t="s">
        <v>118</v>
      </c>
      <c r="C33" t="s">
        <v>119</v>
      </c>
      <c r="D33" s="1" t="s">
        <v>120</v>
      </c>
      <c r="F33" t="s">
        <v>101</v>
      </c>
      <c r="G33" s="4">
        <v>480</v>
      </c>
      <c r="H33" s="5">
        <v>13</v>
      </c>
      <c r="I33" t="s">
        <v>20</v>
      </c>
      <c r="J33" t="s">
        <v>21</v>
      </c>
      <c r="K33" t="s">
        <v>79</v>
      </c>
      <c r="L33" t="s">
        <v>121</v>
      </c>
      <c r="M33">
        <v>8864</v>
      </c>
      <c r="N33" s="2">
        <v>2635361</v>
      </c>
      <c r="O33" t="s">
        <v>24</v>
      </c>
      <c r="P33" t="str">
        <f t="shared" si="0"/>
        <v>Dirección de Gestión Corporativa48013</v>
      </c>
      <c r="Q33">
        <f>+COUNTIF(P33:$P$131,P33)</f>
        <v>2</v>
      </c>
      <c r="R33" t="str">
        <f t="shared" si="1"/>
        <v>Dirección de Gestión Corporativa480132</v>
      </c>
      <c r="S33">
        <v>8864</v>
      </c>
    </row>
    <row r="34" spans="1:19" x14ac:dyDescent="0.25">
      <c r="A34" t="s">
        <v>122</v>
      </c>
      <c r="B34" t="s">
        <v>16</v>
      </c>
      <c r="C34" t="s">
        <v>17</v>
      </c>
      <c r="D34" t="s">
        <v>58</v>
      </c>
      <c r="F34" t="s">
        <v>101</v>
      </c>
      <c r="G34" s="4">
        <v>480</v>
      </c>
      <c r="H34" s="5">
        <v>13</v>
      </c>
      <c r="I34" t="s">
        <v>20</v>
      </c>
      <c r="J34" t="s">
        <v>21</v>
      </c>
      <c r="K34" t="s">
        <v>79</v>
      </c>
      <c r="L34" t="s">
        <v>123</v>
      </c>
      <c r="M34">
        <v>8864</v>
      </c>
      <c r="N34" s="2">
        <v>2635361</v>
      </c>
      <c r="O34" t="s">
        <v>24</v>
      </c>
      <c r="P34" t="str">
        <f t="shared" si="0"/>
        <v>Dirección de Gestión Corporativa48013</v>
      </c>
      <c r="Q34">
        <f>+COUNTIF(P34:$P$131,P34)</f>
        <v>1</v>
      </c>
      <c r="R34" t="str">
        <f t="shared" si="1"/>
        <v>Dirección de Gestión Corporativa480131</v>
      </c>
      <c r="S34">
        <v>8864</v>
      </c>
    </row>
    <row r="35" spans="1:19" x14ac:dyDescent="0.25">
      <c r="A35" t="s">
        <v>124</v>
      </c>
      <c r="B35" t="s">
        <v>16</v>
      </c>
      <c r="C35" t="s">
        <v>17</v>
      </c>
      <c r="D35" t="s">
        <v>63</v>
      </c>
      <c r="F35" t="s">
        <v>101</v>
      </c>
      <c r="G35" s="4">
        <v>480</v>
      </c>
      <c r="H35" s="5">
        <v>15</v>
      </c>
      <c r="I35" t="s">
        <v>20</v>
      </c>
      <c r="J35" t="s">
        <v>21</v>
      </c>
      <c r="K35" t="s">
        <v>79</v>
      </c>
      <c r="L35" t="s">
        <v>125</v>
      </c>
      <c r="M35">
        <v>8864</v>
      </c>
      <c r="N35" s="2">
        <v>2806193</v>
      </c>
      <c r="O35" t="s">
        <v>24</v>
      </c>
      <c r="P35" t="str">
        <f t="shared" si="0"/>
        <v>Dirección de Gestión Corporativa48015</v>
      </c>
      <c r="Q35">
        <f>+COUNTIF(P35:$P$131,P35)</f>
        <v>1</v>
      </c>
      <c r="R35" t="str">
        <f t="shared" si="1"/>
        <v>Dirección de Gestión Corporativa480151</v>
      </c>
      <c r="S35">
        <v>8864</v>
      </c>
    </row>
    <row r="36" spans="1:19" x14ac:dyDescent="0.25">
      <c r="A36" t="s">
        <v>126</v>
      </c>
      <c r="B36" t="s">
        <v>127</v>
      </c>
      <c r="C36" t="s">
        <v>110</v>
      </c>
      <c r="D36" t="s">
        <v>63</v>
      </c>
      <c r="F36" t="s">
        <v>128</v>
      </c>
      <c r="G36" s="4">
        <v>470</v>
      </c>
      <c r="H36" s="5">
        <v>7</v>
      </c>
      <c r="I36" t="s">
        <v>20</v>
      </c>
      <c r="J36" t="s">
        <v>21</v>
      </c>
      <c r="K36" t="s">
        <v>79</v>
      </c>
      <c r="L36" t="s">
        <v>129</v>
      </c>
      <c r="M36">
        <v>8834</v>
      </c>
      <c r="N36" s="2">
        <v>2291194</v>
      </c>
      <c r="O36" t="s">
        <v>24</v>
      </c>
      <c r="P36" t="str">
        <f t="shared" si="0"/>
        <v>Dirección de Gestión Corporativa4707</v>
      </c>
      <c r="Q36">
        <f>+COUNTIF(P36:$P$131,P36)</f>
        <v>1</v>
      </c>
      <c r="R36" t="str">
        <f t="shared" si="1"/>
        <v>Dirección de Gestión Corporativa47071</v>
      </c>
      <c r="S36">
        <v>8834</v>
      </c>
    </row>
    <row r="37" spans="1:19" x14ac:dyDescent="0.25">
      <c r="A37" t="s">
        <v>130</v>
      </c>
      <c r="B37" t="s">
        <v>131</v>
      </c>
      <c r="C37" t="s">
        <v>44</v>
      </c>
      <c r="D37" t="s">
        <v>132</v>
      </c>
      <c r="F37" t="s">
        <v>59</v>
      </c>
      <c r="G37" s="4">
        <v>407</v>
      </c>
      <c r="H37" s="5">
        <v>17</v>
      </c>
      <c r="I37" t="s">
        <v>20</v>
      </c>
      <c r="J37" t="s">
        <v>21</v>
      </c>
      <c r="K37" t="s">
        <v>79</v>
      </c>
      <c r="L37" t="s">
        <v>133</v>
      </c>
      <c r="M37">
        <v>8948</v>
      </c>
      <c r="N37" s="2">
        <v>3001419</v>
      </c>
      <c r="O37" t="s">
        <v>24</v>
      </c>
      <c r="P37" t="str">
        <f t="shared" si="0"/>
        <v>Dirección de Gestión Corporativa40717</v>
      </c>
      <c r="Q37">
        <f>+COUNTIF(P37:$P$131,P37)</f>
        <v>2</v>
      </c>
      <c r="R37" t="str">
        <f t="shared" si="1"/>
        <v>Dirección de Gestión Corporativa407172</v>
      </c>
      <c r="S37">
        <v>8948</v>
      </c>
    </row>
    <row r="38" spans="1:19" x14ac:dyDescent="0.25">
      <c r="A38" t="s">
        <v>136</v>
      </c>
      <c r="B38" t="s">
        <v>16</v>
      </c>
      <c r="C38" t="s">
        <v>17</v>
      </c>
      <c r="D38" t="s">
        <v>63</v>
      </c>
      <c r="F38" t="s">
        <v>59</v>
      </c>
      <c r="G38" s="4">
        <v>407</v>
      </c>
      <c r="H38" s="5">
        <v>17</v>
      </c>
      <c r="I38" t="s">
        <v>20</v>
      </c>
      <c r="J38" t="s">
        <v>21</v>
      </c>
      <c r="K38" t="s">
        <v>79</v>
      </c>
      <c r="L38" t="s">
        <v>135</v>
      </c>
      <c r="M38">
        <v>9003</v>
      </c>
      <c r="N38" s="2">
        <v>3001419</v>
      </c>
      <c r="O38" t="s">
        <v>24</v>
      </c>
      <c r="P38" t="str">
        <f t="shared" si="0"/>
        <v>Dirección de Gestión Corporativa40717</v>
      </c>
      <c r="Q38">
        <f>+COUNTIF(P38:$P$131,P38)</f>
        <v>1</v>
      </c>
      <c r="R38" t="str">
        <f t="shared" si="1"/>
        <v>Dirección de Gestión Corporativa407171</v>
      </c>
      <c r="S38">
        <v>9003</v>
      </c>
    </row>
    <row r="39" spans="1:19" ht="30" x14ac:dyDescent="0.25">
      <c r="A39" t="s">
        <v>139</v>
      </c>
      <c r="B39" t="s">
        <v>16</v>
      </c>
      <c r="C39" t="s">
        <v>17</v>
      </c>
      <c r="D39" s="1" t="s">
        <v>18</v>
      </c>
      <c r="F39" t="s">
        <v>59</v>
      </c>
      <c r="G39" s="4">
        <v>407</v>
      </c>
      <c r="H39" s="5">
        <v>27</v>
      </c>
      <c r="I39" t="s">
        <v>20</v>
      </c>
      <c r="J39" t="s">
        <v>21</v>
      </c>
      <c r="K39" t="s">
        <v>79</v>
      </c>
      <c r="L39" t="s">
        <v>140</v>
      </c>
      <c r="M39">
        <v>9025</v>
      </c>
      <c r="N39" s="2">
        <v>3770348</v>
      </c>
      <c r="O39" t="s">
        <v>24</v>
      </c>
      <c r="P39" t="str">
        <f t="shared" si="0"/>
        <v>Dirección de Gestión Corporativa40727</v>
      </c>
      <c r="Q39">
        <f>+COUNTIF(P39:$P$131,P39)</f>
        <v>2</v>
      </c>
      <c r="R39" t="str">
        <f t="shared" si="1"/>
        <v>Dirección de Gestión Corporativa407272</v>
      </c>
      <c r="S39">
        <v>9025</v>
      </c>
    </row>
    <row r="40" spans="1:19" x14ac:dyDescent="0.25">
      <c r="A40" t="s">
        <v>141</v>
      </c>
      <c r="C40" t="s">
        <v>17</v>
      </c>
      <c r="D40" t="s">
        <v>26</v>
      </c>
      <c r="F40" t="s">
        <v>59</v>
      </c>
      <c r="G40" s="4">
        <v>407</v>
      </c>
      <c r="H40" s="5">
        <v>27</v>
      </c>
      <c r="I40" t="s">
        <v>20</v>
      </c>
      <c r="J40" t="s">
        <v>21</v>
      </c>
      <c r="K40" t="s">
        <v>79</v>
      </c>
      <c r="L40" t="s">
        <v>142</v>
      </c>
      <c r="M40">
        <v>9025</v>
      </c>
      <c r="N40" s="2">
        <v>3770348</v>
      </c>
      <c r="O40" t="s">
        <v>24</v>
      </c>
      <c r="P40" t="str">
        <f t="shared" si="0"/>
        <v>Dirección de Gestión Corporativa40727</v>
      </c>
      <c r="Q40">
        <f>+COUNTIF(P40:$P$131,P40)</f>
        <v>1</v>
      </c>
      <c r="R40" t="str">
        <f t="shared" si="1"/>
        <v>Dirección de Gestión Corporativa407271</v>
      </c>
      <c r="S40">
        <v>9025</v>
      </c>
    </row>
    <row r="41" spans="1:19" ht="30" x14ac:dyDescent="0.25">
      <c r="A41" t="s">
        <v>143</v>
      </c>
      <c r="B41" t="s">
        <v>16</v>
      </c>
      <c r="C41" t="s">
        <v>17</v>
      </c>
      <c r="D41" s="1" t="s">
        <v>144</v>
      </c>
      <c r="F41" t="s">
        <v>19</v>
      </c>
      <c r="G41" s="4">
        <v>425</v>
      </c>
      <c r="H41" s="5">
        <v>24</v>
      </c>
      <c r="I41" t="s">
        <v>20</v>
      </c>
      <c r="J41" t="s">
        <v>21</v>
      </c>
      <c r="K41" t="s">
        <v>145</v>
      </c>
      <c r="L41" t="s">
        <v>146</v>
      </c>
      <c r="M41">
        <v>8913</v>
      </c>
      <c r="N41" s="2">
        <v>3589879</v>
      </c>
      <c r="O41" t="s">
        <v>24</v>
      </c>
      <c r="P41" t="str">
        <f t="shared" si="0"/>
        <v>Dirección de Planeación y Sistemas de Información Ambiental42524</v>
      </c>
      <c r="Q41">
        <f>+COUNTIF(P41:$P$131,P41)</f>
        <v>1</v>
      </c>
      <c r="R41" t="str">
        <f t="shared" si="1"/>
        <v>Dirección de Planeación y Sistemas de Información Ambiental425241</v>
      </c>
      <c r="S41">
        <v>8913</v>
      </c>
    </row>
    <row r="42" spans="1:19" x14ac:dyDescent="0.25">
      <c r="A42" t="s">
        <v>147</v>
      </c>
      <c r="B42" t="s">
        <v>148</v>
      </c>
      <c r="C42" t="s">
        <v>110</v>
      </c>
      <c r="D42" t="s">
        <v>26</v>
      </c>
      <c r="F42" t="s">
        <v>45</v>
      </c>
      <c r="G42" s="4">
        <v>222</v>
      </c>
      <c r="H42" s="5">
        <v>20</v>
      </c>
      <c r="I42" t="s">
        <v>26</v>
      </c>
      <c r="J42" t="s">
        <v>21</v>
      </c>
      <c r="K42" t="s">
        <v>145</v>
      </c>
      <c r="L42" t="s">
        <v>149</v>
      </c>
      <c r="M42">
        <v>8815</v>
      </c>
      <c r="N42" s="2">
        <v>5595190</v>
      </c>
      <c r="O42" t="s">
        <v>24</v>
      </c>
      <c r="P42" t="str">
        <f t="shared" si="0"/>
        <v>Dirección de Planeación y Sistemas de Información Ambiental22220</v>
      </c>
      <c r="Q42">
        <f>+COUNTIF(P42:$P$131,P42)</f>
        <v>2</v>
      </c>
      <c r="R42" t="str">
        <f t="shared" si="1"/>
        <v>Dirección de Planeación y Sistemas de Información Ambiental222202</v>
      </c>
      <c r="S42">
        <v>8815</v>
      </c>
    </row>
    <row r="43" spans="1:19" ht="30" x14ac:dyDescent="0.25">
      <c r="A43" t="s">
        <v>150</v>
      </c>
      <c r="B43" t="s">
        <v>16</v>
      </c>
      <c r="C43" t="s">
        <v>17</v>
      </c>
      <c r="D43" s="1" t="s">
        <v>72</v>
      </c>
      <c r="F43" t="s">
        <v>45</v>
      </c>
      <c r="G43" s="4">
        <v>222</v>
      </c>
      <c r="H43" s="5">
        <v>20</v>
      </c>
      <c r="I43" t="s">
        <v>26</v>
      </c>
      <c r="J43" t="s">
        <v>21</v>
      </c>
      <c r="K43" t="s">
        <v>145</v>
      </c>
      <c r="L43" t="s">
        <v>151</v>
      </c>
      <c r="M43">
        <v>8813</v>
      </c>
      <c r="N43" s="2">
        <v>5595190</v>
      </c>
      <c r="O43" t="s">
        <v>24</v>
      </c>
      <c r="P43" t="str">
        <f t="shared" si="0"/>
        <v>Dirección de Planeación y Sistemas de Información Ambiental22220</v>
      </c>
      <c r="Q43">
        <f>+COUNTIF(P43:$P$131,P43)</f>
        <v>1</v>
      </c>
      <c r="R43" t="str">
        <f t="shared" si="1"/>
        <v>Dirección de Planeación y Sistemas de Información Ambiental222201</v>
      </c>
      <c r="S43">
        <v>8813</v>
      </c>
    </row>
    <row r="44" spans="1:19" x14ac:dyDescent="0.25">
      <c r="A44" t="s">
        <v>152</v>
      </c>
      <c r="B44" t="s">
        <v>16</v>
      </c>
      <c r="C44" t="s">
        <v>17</v>
      </c>
      <c r="D44" t="s">
        <v>26</v>
      </c>
      <c r="F44" t="s">
        <v>45</v>
      </c>
      <c r="G44" s="4">
        <v>222</v>
      </c>
      <c r="H44" s="5">
        <v>24</v>
      </c>
      <c r="I44" t="s">
        <v>26</v>
      </c>
      <c r="J44" t="s">
        <v>21</v>
      </c>
      <c r="K44" t="s">
        <v>145</v>
      </c>
      <c r="L44" t="s">
        <v>153</v>
      </c>
      <c r="M44">
        <v>8879</v>
      </c>
      <c r="N44" s="2">
        <v>5948029</v>
      </c>
      <c r="O44" t="s">
        <v>24</v>
      </c>
      <c r="P44" t="str">
        <f t="shared" si="0"/>
        <v>Dirección de Planeación y Sistemas de Información Ambiental22224</v>
      </c>
      <c r="Q44">
        <f>+COUNTIF(P44:$P$131,P44)</f>
        <v>1</v>
      </c>
      <c r="R44" t="str">
        <f t="shared" si="1"/>
        <v>Dirección de Planeación y Sistemas de Información Ambiental222241</v>
      </c>
      <c r="S44">
        <v>8879</v>
      </c>
    </row>
    <row r="45" spans="1:19" x14ac:dyDescent="0.25">
      <c r="A45" t="s">
        <v>154</v>
      </c>
      <c r="B45" t="s">
        <v>16</v>
      </c>
      <c r="C45" t="s">
        <v>17</v>
      </c>
      <c r="D45" t="s">
        <v>26</v>
      </c>
      <c r="F45" t="s">
        <v>45</v>
      </c>
      <c r="G45" s="4">
        <v>222</v>
      </c>
      <c r="H45" s="5">
        <v>21</v>
      </c>
      <c r="I45" t="s">
        <v>26</v>
      </c>
      <c r="J45" t="s">
        <v>21</v>
      </c>
      <c r="K45" t="s">
        <v>145</v>
      </c>
      <c r="L45" t="s">
        <v>155</v>
      </c>
      <c r="M45">
        <v>8885</v>
      </c>
      <c r="N45" s="2">
        <v>5735372</v>
      </c>
      <c r="O45" t="s">
        <v>24</v>
      </c>
      <c r="P45" t="str">
        <f t="shared" si="0"/>
        <v>Dirección de Planeación y Sistemas de Información Ambiental22221</v>
      </c>
      <c r="Q45">
        <f>+COUNTIF(P45:$P$131,P45)</f>
        <v>1</v>
      </c>
      <c r="R45" t="str">
        <f t="shared" si="1"/>
        <v>Dirección de Planeación y Sistemas de Información Ambiental222211</v>
      </c>
      <c r="S45">
        <v>8885</v>
      </c>
    </row>
    <row r="46" spans="1:19" x14ac:dyDescent="0.25">
      <c r="A46" t="s">
        <v>156</v>
      </c>
      <c r="B46" t="s">
        <v>16</v>
      </c>
      <c r="C46" t="s">
        <v>17</v>
      </c>
      <c r="D46" t="s">
        <v>26</v>
      </c>
      <c r="F46" t="s">
        <v>55</v>
      </c>
      <c r="G46" s="4">
        <v>9</v>
      </c>
      <c r="H46" s="5">
        <v>7</v>
      </c>
      <c r="I46" t="s">
        <v>28</v>
      </c>
      <c r="J46" t="s">
        <v>29</v>
      </c>
      <c r="K46" t="s">
        <v>145</v>
      </c>
      <c r="L46" t="s">
        <v>157</v>
      </c>
      <c r="M46">
        <v>8929</v>
      </c>
      <c r="N46" s="2">
        <v>9770996</v>
      </c>
      <c r="O46" t="s">
        <v>24</v>
      </c>
      <c r="P46" t="str">
        <f t="shared" si="0"/>
        <v>Dirección de Planeación y Sistemas de Información Ambiental97</v>
      </c>
      <c r="Q46">
        <f>+COUNTIF(P46:$P$131,P46)</f>
        <v>1</v>
      </c>
      <c r="R46" t="str">
        <f t="shared" si="1"/>
        <v>Dirección de Planeación y Sistemas de Información Ambiental971</v>
      </c>
      <c r="S46">
        <v>8929</v>
      </c>
    </row>
    <row r="47" spans="1:19" x14ac:dyDescent="0.25">
      <c r="A47" t="s">
        <v>158</v>
      </c>
      <c r="B47" t="s">
        <v>159</v>
      </c>
      <c r="C47" t="s">
        <v>44</v>
      </c>
      <c r="D47" t="s">
        <v>26</v>
      </c>
      <c r="F47" t="s">
        <v>40</v>
      </c>
      <c r="G47" s="4">
        <v>219</v>
      </c>
      <c r="H47" s="5">
        <v>15</v>
      </c>
      <c r="I47" t="s">
        <v>26</v>
      </c>
      <c r="J47" t="s">
        <v>21</v>
      </c>
      <c r="K47" t="s">
        <v>160</v>
      </c>
      <c r="L47" t="s">
        <v>161</v>
      </c>
      <c r="M47">
        <v>8907</v>
      </c>
      <c r="N47" s="2">
        <v>5041039</v>
      </c>
      <c r="O47" t="s">
        <v>24</v>
      </c>
      <c r="P47" t="str">
        <f t="shared" si="0"/>
        <v>Dirección Legal Ambiental21915</v>
      </c>
      <c r="Q47">
        <f>+COUNTIF(P47:$P$131,P47)</f>
        <v>1</v>
      </c>
      <c r="R47" t="str">
        <f t="shared" si="1"/>
        <v>Dirección Legal Ambiental219151</v>
      </c>
      <c r="S47">
        <v>8907</v>
      </c>
    </row>
    <row r="48" spans="1:19" x14ac:dyDescent="0.25">
      <c r="A48" t="s">
        <v>162</v>
      </c>
      <c r="B48" t="s">
        <v>16</v>
      </c>
      <c r="C48" t="s">
        <v>17</v>
      </c>
      <c r="D48" t="s">
        <v>26</v>
      </c>
      <c r="F48" t="s">
        <v>40</v>
      </c>
      <c r="G48" s="4">
        <v>219</v>
      </c>
      <c r="H48" s="5">
        <v>18</v>
      </c>
      <c r="I48" t="s">
        <v>26</v>
      </c>
      <c r="J48" t="s">
        <v>21</v>
      </c>
      <c r="K48" t="s">
        <v>160</v>
      </c>
      <c r="L48" t="s">
        <v>163</v>
      </c>
      <c r="M48">
        <v>8907</v>
      </c>
      <c r="N48" s="2">
        <v>5198047</v>
      </c>
      <c r="O48" t="s">
        <v>24</v>
      </c>
      <c r="P48" t="str">
        <f t="shared" si="0"/>
        <v>Dirección Legal Ambiental21918</v>
      </c>
      <c r="Q48">
        <f>+COUNTIF(P48:$P$131,P48)</f>
        <v>2</v>
      </c>
      <c r="R48" t="str">
        <f t="shared" si="1"/>
        <v>Dirección Legal Ambiental219182</v>
      </c>
      <c r="S48">
        <v>8907</v>
      </c>
    </row>
    <row r="49" spans="1:19" x14ac:dyDescent="0.25">
      <c r="A49" t="s">
        <v>164</v>
      </c>
      <c r="B49" t="s">
        <v>94</v>
      </c>
      <c r="C49" t="s">
        <v>17</v>
      </c>
      <c r="D49" t="s">
        <v>26</v>
      </c>
      <c r="F49" t="s">
        <v>40</v>
      </c>
      <c r="G49" s="4">
        <v>219</v>
      </c>
      <c r="H49" s="5">
        <v>18</v>
      </c>
      <c r="I49" t="s">
        <v>26</v>
      </c>
      <c r="J49" t="s">
        <v>21</v>
      </c>
      <c r="K49" t="s">
        <v>160</v>
      </c>
      <c r="L49" t="s">
        <v>165</v>
      </c>
      <c r="M49">
        <v>8911</v>
      </c>
      <c r="N49" s="2">
        <v>5198047</v>
      </c>
      <c r="O49" t="s">
        <v>24</v>
      </c>
      <c r="P49" t="str">
        <f t="shared" si="0"/>
        <v>Dirección Legal Ambiental21918</v>
      </c>
      <c r="Q49">
        <f>+COUNTIF(P49:$P$131,P49)</f>
        <v>1</v>
      </c>
      <c r="R49" t="str">
        <f t="shared" si="1"/>
        <v>Dirección Legal Ambiental219181</v>
      </c>
      <c r="S49">
        <v>8911</v>
      </c>
    </row>
    <row r="50" spans="1:19" x14ac:dyDescent="0.25">
      <c r="A50" t="s">
        <v>166</v>
      </c>
      <c r="B50" t="s">
        <v>16</v>
      </c>
      <c r="C50" t="s">
        <v>17</v>
      </c>
      <c r="D50" t="s">
        <v>26</v>
      </c>
      <c r="F50" t="s">
        <v>45</v>
      </c>
      <c r="G50" s="4">
        <v>222</v>
      </c>
      <c r="H50" s="5">
        <v>20</v>
      </c>
      <c r="I50" t="s">
        <v>26</v>
      </c>
      <c r="J50" t="s">
        <v>21</v>
      </c>
      <c r="K50" t="s">
        <v>160</v>
      </c>
      <c r="L50" t="s">
        <v>167</v>
      </c>
      <c r="M50">
        <v>8911</v>
      </c>
      <c r="N50" s="2">
        <v>5595190</v>
      </c>
      <c r="O50" t="s">
        <v>24</v>
      </c>
      <c r="P50" t="str">
        <f t="shared" si="0"/>
        <v>Dirección Legal Ambiental22220</v>
      </c>
      <c r="Q50">
        <f>+COUNTIF(P50:$P$131,P50)</f>
        <v>2</v>
      </c>
      <c r="R50" t="str">
        <f t="shared" si="1"/>
        <v>Dirección Legal Ambiental222202</v>
      </c>
      <c r="S50">
        <v>8911</v>
      </c>
    </row>
    <row r="51" spans="1:19" x14ac:dyDescent="0.25">
      <c r="A51" t="s">
        <v>168</v>
      </c>
      <c r="B51" t="s">
        <v>169</v>
      </c>
      <c r="C51" t="s">
        <v>44</v>
      </c>
      <c r="D51" t="s">
        <v>26</v>
      </c>
      <c r="F51" t="s">
        <v>45</v>
      </c>
      <c r="G51" s="4">
        <v>222</v>
      </c>
      <c r="H51" s="5">
        <v>20</v>
      </c>
      <c r="I51" t="s">
        <v>26</v>
      </c>
      <c r="J51" t="s">
        <v>21</v>
      </c>
      <c r="K51" t="s">
        <v>160</v>
      </c>
      <c r="L51" t="s">
        <v>170</v>
      </c>
      <c r="M51">
        <v>8903</v>
      </c>
      <c r="N51" s="2">
        <v>5595190</v>
      </c>
      <c r="O51" t="s">
        <v>24</v>
      </c>
      <c r="P51" t="str">
        <f t="shared" si="0"/>
        <v>Dirección Legal Ambiental22220</v>
      </c>
      <c r="Q51">
        <f>+COUNTIF(P51:$P$131,P51)</f>
        <v>1</v>
      </c>
      <c r="R51" t="str">
        <f t="shared" si="1"/>
        <v>Dirección Legal Ambiental222201</v>
      </c>
      <c r="S51">
        <v>8903</v>
      </c>
    </row>
    <row r="52" spans="1:19" x14ac:dyDescent="0.25">
      <c r="A52" t="s">
        <v>171</v>
      </c>
      <c r="B52" t="s">
        <v>172</v>
      </c>
      <c r="C52" t="s">
        <v>173</v>
      </c>
      <c r="D52" t="s">
        <v>26</v>
      </c>
      <c r="F52" t="s">
        <v>55</v>
      </c>
      <c r="G52" s="4">
        <v>9</v>
      </c>
      <c r="H52" s="5">
        <v>7</v>
      </c>
      <c r="I52" t="s">
        <v>28</v>
      </c>
      <c r="J52" t="s">
        <v>29</v>
      </c>
      <c r="K52" t="s">
        <v>160</v>
      </c>
      <c r="L52" t="s">
        <v>174</v>
      </c>
      <c r="M52">
        <v>8821</v>
      </c>
      <c r="N52" s="2">
        <v>9770996</v>
      </c>
      <c r="O52" t="s">
        <v>24</v>
      </c>
      <c r="P52" t="str">
        <f t="shared" si="0"/>
        <v>Dirección Legal Ambiental97</v>
      </c>
      <c r="Q52">
        <f>+COUNTIF(P52:$P$131,P52)</f>
        <v>1</v>
      </c>
      <c r="R52" t="str">
        <f t="shared" si="1"/>
        <v>Dirección Legal Ambiental971</v>
      </c>
      <c r="S52">
        <v>8821</v>
      </c>
    </row>
    <row r="53" spans="1:19" ht="45" x14ac:dyDescent="0.25">
      <c r="A53" t="s">
        <v>175</v>
      </c>
      <c r="B53" t="s">
        <v>176</v>
      </c>
      <c r="C53" t="s">
        <v>68</v>
      </c>
      <c r="D53" s="1" t="s">
        <v>177</v>
      </c>
      <c r="F53" t="s">
        <v>19</v>
      </c>
      <c r="G53" s="4">
        <v>425</v>
      </c>
      <c r="H53" s="5">
        <v>24</v>
      </c>
      <c r="I53" t="s">
        <v>20</v>
      </c>
      <c r="J53" t="s">
        <v>21</v>
      </c>
      <c r="K53" t="s">
        <v>160</v>
      </c>
      <c r="L53" t="s">
        <v>178</v>
      </c>
      <c r="M53">
        <v>8814</v>
      </c>
      <c r="N53" s="2">
        <v>3589879</v>
      </c>
      <c r="O53" t="s">
        <v>24</v>
      </c>
      <c r="P53" t="str">
        <f t="shared" si="0"/>
        <v>Dirección Legal Ambiental42524</v>
      </c>
      <c r="Q53">
        <f>+COUNTIF(P53:$P$131,P53)</f>
        <v>1</v>
      </c>
      <c r="R53" t="str">
        <f t="shared" si="1"/>
        <v>Dirección Legal Ambiental425241</v>
      </c>
      <c r="S53">
        <v>8814</v>
      </c>
    </row>
    <row r="54" spans="1:19" x14ac:dyDescent="0.25">
      <c r="A54" t="s">
        <v>179</v>
      </c>
      <c r="B54" t="s">
        <v>16</v>
      </c>
      <c r="C54" t="s">
        <v>17</v>
      </c>
      <c r="D54" t="s">
        <v>26</v>
      </c>
      <c r="F54" t="s">
        <v>45</v>
      </c>
      <c r="G54" s="4">
        <v>222</v>
      </c>
      <c r="H54" s="5">
        <v>19</v>
      </c>
      <c r="I54" t="s">
        <v>26</v>
      </c>
      <c r="J54" t="s">
        <v>21</v>
      </c>
      <c r="K54" t="s">
        <v>180</v>
      </c>
      <c r="L54" t="s">
        <v>181</v>
      </c>
      <c r="M54">
        <v>8897</v>
      </c>
      <c r="N54" s="2">
        <v>5466775</v>
      </c>
      <c r="O54" t="s">
        <v>24</v>
      </c>
      <c r="P54" t="str">
        <f t="shared" si="0"/>
        <v>Oficina Asesora de Comunicaciones22219</v>
      </c>
      <c r="Q54">
        <f>+COUNTIF(P54:$P$131,P54)</f>
        <v>1</v>
      </c>
      <c r="R54" t="str">
        <f t="shared" si="1"/>
        <v>Oficina Asesora de Comunicaciones222191</v>
      </c>
      <c r="S54">
        <v>8897</v>
      </c>
    </row>
    <row r="55" spans="1:19" x14ac:dyDescent="0.25">
      <c r="A55" t="s">
        <v>182</v>
      </c>
      <c r="B55" t="s">
        <v>16</v>
      </c>
      <c r="C55" t="s">
        <v>17</v>
      </c>
      <c r="D55" t="s">
        <v>26</v>
      </c>
      <c r="F55" t="s">
        <v>183</v>
      </c>
      <c r="G55" s="4">
        <v>115</v>
      </c>
      <c r="H55" s="5">
        <v>5</v>
      </c>
      <c r="I55" t="s">
        <v>32</v>
      </c>
      <c r="J55" t="s">
        <v>29</v>
      </c>
      <c r="K55" t="s">
        <v>180</v>
      </c>
      <c r="L55" t="s">
        <v>184</v>
      </c>
      <c r="M55">
        <v>8865</v>
      </c>
      <c r="N55" s="2">
        <v>7996220</v>
      </c>
      <c r="O55" t="s">
        <v>24</v>
      </c>
      <c r="P55" t="str">
        <f t="shared" si="0"/>
        <v>Oficina Asesora de Comunicaciones1155</v>
      </c>
      <c r="Q55">
        <f>+COUNTIF(P55:$P$131,P55)</f>
        <v>1</v>
      </c>
      <c r="R55" t="str">
        <f t="shared" si="1"/>
        <v>Oficina Asesora de Comunicaciones11551</v>
      </c>
      <c r="S55">
        <v>8865</v>
      </c>
    </row>
    <row r="56" spans="1:19" x14ac:dyDescent="0.25">
      <c r="A56" t="s">
        <v>185</v>
      </c>
      <c r="B56" t="s">
        <v>186</v>
      </c>
      <c r="C56" t="s">
        <v>187</v>
      </c>
      <c r="D56" t="s">
        <v>26</v>
      </c>
      <c r="F56" t="s">
        <v>188</v>
      </c>
      <c r="G56" s="4">
        <v>6</v>
      </c>
      <c r="H56" s="5">
        <v>5</v>
      </c>
      <c r="I56" t="s">
        <v>28</v>
      </c>
      <c r="J56" t="s">
        <v>29</v>
      </c>
      <c r="K56" t="s">
        <v>189</v>
      </c>
      <c r="L56" t="s">
        <v>190</v>
      </c>
      <c r="M56">
        <v>8883</v>
      </c>
      <c r="N56" s="2">
        <v>7996220</v>
      </c>
      <c r="O56" t="s">
        <v>24</v>
      </c>
      <c r="P56" t="str">
        <f t="shared" si="0"/>
        <v>Oficina de Control Disciplinario Interno65</v>
      </c>
      <c r="Q56">
        <f>+COUNTIF(P56:$P$131,P56)</f>
        <v>1</v>
      </c>
      <c r="R56" t="str">
        <f t="shared" si="1"/>
        <v>Oficina de Control Disciplinario Interno651</v>
      </c>
      <c r="S56">
        <v>8883</v>
      </c>
    </row>
    <row r="57" spans="1:19" ht="30" x14ac:dyDescent="0.25">
      <c r="A57" t="s">
        <v>191</v>
      </c>
      <c r="B57" t="s">
        <v>16</v>
      </c>
      <c r="C57" t="s">
        <v>17</v>
      </c>
      <c r="D57" s="1" t="s">
        <v>18</v>
      </c>
      <c r="F57" t="s">
        <v>45</v>
      </c>
      <c r="G57" s="4">
        <v>222</v>
      </c>
      <c r="H57" s="5">
        <v>19</v>
      </c>
      <c r="I57" t="s">
        <v>26</v>
      </c>
      <c r="J57" t="s">
        <v>21</v>
      </c>
      <c r="K57" t="s">
        <v>192</v>
      </c>
      <c r="L57" t="s">
        <v>193</v>
      </c>
      <c r="M57">
        <v>8859</v>
      </c>
      <c r="N57" s="2">
        <v>5466775</v>
      </c>
      <c r="O57" t="s">
        <v>24</v>
      </c>
      <c r="P57" t="str">
        <f t="shared" si="0"/>
        <v>Oficina de Control Interno22219</v>
      </c>
      <c r="Q57">
        <f>+COUNTIF(P57:$P$131,P57)</f>
        <v>1</v>
      </c>
      <c r="R57" t="str">
        <f t="shared" si="1"/>
        <v>Oficina de Control Interno222191</v>
      </c>
      <c r="S57">
        <v>8859</v>
      </c>
    </row>
    <row r="58" spans="1:19" x14ac:dyDescent="0.25">
      <c r="A58" t="s">
        <v>194</v>
      </c>
      <c r="B58" t="s">
        <v>16</v>
      </c>
      <c r="C58" t="s">
        <v>17</v>
      </c>
      <c r="D58" t="s">
        <v>26</v>
      </c>
      <c r="F58" t="s">
        <v>45</v>
      </c>
      <c r="G58" s="4">
        <v>222</v>
      </c>
      <c r="H58" s="5">
        <v>24</v>
      </c>
      <c r="I58" t="s">
        <v>26</v>
      </c>
      <c r="J58" t="s">
        <v>21</v>
      </c>
      <c r="K58" t="s">
        <v>192</v>
      </c>
      <c r="L58" t="s">
        <v>195</v>
      </c>
      <c r="M58">
        <v>8859</v>
      </c>
      <c r="N58" s="2">
        <v>5948029</v>
      </c>
      <c r="O58" t="s">
        <v>24</v>
      </c>
      <c r="P58" t="str">
        <f t="shared" si="0"/>
        <v>Oficina de Control Interno22224</v>
      </c>
      <c r="Q58">
        <f>+COUNTIF(P58:$P$131,P58)</f>
        <v>1</v>
      </c>
      <c r="R58" t="str">
        <f t="shared" si="1"/>
        <v>Oficina de Control Interno222241</v>
      </c>
      <c r="S58">
        <v>8859</v>
      </c>
    </row>
    <row r="59" spans="1:19" x14ac:dyDescent="0.25">
      <c r="A59" t="s">
        <v>196</v>
      </c>
      <c r="B59" t="s">
        <v>197</v>
      </c>
      <c r="C59" t="s">
        <v>44</v>
      </c>
      <c r="D59" t="s">
        <v>26</v>
      </c>
      <c r="F59" t="s">
        <v>188</v>
      </c>
      <c r="G59" s="4">
        <v>6</v>
      </c>
      <c r="H59" s="5">
        <v>5</v>
      </c>
      <c r="I59" t="s">
        <v>28</v>
      </c>
      <c r="J59" t="s">
        <v>29</v>
      </c>
      <c r="K59" t="s">
        <v>192</v>
      </c>
      <c r="L59" t="s">
        <v>198</v>
      </c>
      <c r="M59">
        <v>8922</v>
      </c>
      <c r="N59" s="2">
        <v>7996220</v>
      </c>
      <c r="O59" t="s">
        <v>24</v>
      </c>
      <c r="P59" t="str">
        <f t="shared" si="0"/>
        <v>Oficina de Control Interno65</v>
      </c>
      <c r="Q59">
        <f>+COUNTIF(P59:$P$131,P59)</f>
        <v>1</v>
      </c>
      <c r="R59" t="str">
        <f t="shared" si="1"/>
        <v>Oficina de Control Interno651</v>
      </c>
      <c r="S59">
        <v>8922</v>
      </c>
    </row>
    <row r="60" spans="1:19" x14ac:dyDescent="0.25">
      <c r="A60" t="s">
        <v>199</v>
      </c>
      <c r="B60" t="s">
        <v>16</v>
      </c>
      <c r="C60" t="s">
        <v>17</v>
      </c>
      <c r="D60" t="s">
        <v>26</v>
      </c>
      <c r="F60" t="s">
        <v>59</v>
      </c>
      <c r="G60" s="4">
        <v>407</v>
      </c>
      <c r="H60" s="5">
        <v>17</v>
      </c>
      <c r="I60" t="s">
        <v>20</v>
      </c>
      <c r="J60" t="s">
        <v>21</v>
      </c>
      <c r="K60" t="s">
        <v>192</v>
      </c>
      <c r="L60" t="s">
        <v>200</v>
      </c>
      <c r="M60">
        <v>8915</v>
      </c>
      <c r="N60" s="2">
        <v>3001419</v>
      </c>
      <c r="O60" t="s">
        <v>24</v>
      </c>
      <c r="P60" t="str">
        <f t="shared" si="0"/>
        <v>Oficina de Control Interno40717</v>
      </c>
      <c r="Q60">
        <f>+COUNTIF(P60:$P$131,P60)</f>
        <v>1</v>
      </c>
      <c r="R60" t="str">
        <f t="shared" si="1"/>
        <v>Oficina de Control Interno407171</v>
      </c>
      <c r="S60">
        <v>8915</v>
      </c>
    </row>
    <row r="61" spans="1:19" ht="45" x14ac:dyDescent="0.25">
      <c r="A61" t="s">
        <v>201</v>
      </c>
      <c r="B61" t="s">
        <v>16</v>
      </c>
      <c r="C61" t="s">
        <v>17</v>
      </c>
      <c r="D61" s="1" t="s">
        <v>202</v>
      </c>
      <c r="F61" t="s">
        <v>36</v>
      </c>
      <c r="G61" s="4">
        <v>440</v>
      </c>
      <c r="H61" s="5">
        <v>17</v>
      </c>
      <c r="I61" t="s">
        <v>20</v>
      </c>
      <c r="J61" t="s">
        <v>21</v>
      </c>
      <c r="K61" t="s">
        <v>203</v>
      </c>
      <c r="L61" t="s">
        <v>204</v>
      </c>
      <c r="M61">
        <v>8881</v>
      </c>
      <c r="N61" s="2">
        <v>3001419</v>
      </c>
      <c r="O61" t="s">
        <v>24</v>
      </c>
      <c r="P61" t="str">
        <f t="shared" si="0"/>
        <v>Oficina de Participación, Educación y Localidades44017</v>
      </c>
      <c r="Q61">
        <f>+COUNTIF(P61:$P$131,P61)</f>
        <v>1</v>
      </c>
      <c r="R61" t="str">
        <f t="shared" si="1"/>
        <v>Oficina de Participación, Educación y Localidades440171</v>
      </c>
      <c r="S61">
        <v>8881</v>
      </c>
    </row>
    <row r="62" spans="1:19" ht="30" x14ac:dyDescent="0.25">
      <c r="A62" t="s">
        <v>205</v>
      </c>
      <c r="B62" t="s">
        <v>206</v>
      </c>
      <c r="C62" t="s">
        <v>207</v>
      </c>
      <c r="D62" s="1" t="s">
        <v>208</v>
      </c>
      <c r="F62" t="s">
        <v>40</v>
      </c>
      <c r="G62" s="4">
        <v>219</v>
      </c>
      <c r="H62" s="5">
        <v>18</v>
      </c>
      <c r="I62" t="s">
        <v>26</v>
      </c>
      <c r="J62" t="s">
        <v>21</v>
      </c>
      <c r="K62" t="s">
        <v>203</v>
      </c>
      <c r="L62" t="s">
        <v>209</v>
      </c>
      <c r="M62">
        <v>8833</v>
      </c>
      <c r="N62" s="2">
        <v>5198047</v>
      </c>
      <c r="O62" t="s">
        <v>24</v>
      </c>
      <c r="P62" t="str">
        <f t="shared" si="0"/>
        <v>Oficina de Participación, Educación y Localidades21918</v>
      </c>
      <c r="Q62">
        <f>+COUNTIF(P62:$P$131,P62)</f>
        <v>2</v>
      </c>
      <c r="R62" t="str">
        <f t="shared" si="1"/>
        <v>Oficina de Participación, Educación y Localidades219182</v>
      </c>
      <c r="S62">
        <v>8833</v>
      </c>
    </row>
    <row r="63" spans="1:19" x14ac:dyDescent="0.25">
      <c r="A63" t="s">
        <v>210</v>
      </c>
      <c r="B63" t="s">
        <v>186</v>
      </c>
      <c r="C63" t="s">
        <v>187</v>
      </c>
      <c r="D63" t="s">
        <v>26</v>
      </c>
      <c r="F63" t="s">
        <v>40</v>
      </c>
      <c r="G63" s="4">
        <v>219</v>
      </c>
      <c r="H63" s="5">
        <v>18</v>
      </c>
      <c r="I63" t="s">
        <v>26</v>
      </c>
      <c r="J63" t="s">
        <v>21</v>
      </c>
      <c r="K63" t="s">
        <v>203</v>
      </c>
      <c r="L63" t="s">
        <v>211</v>
      </c>
      <c r="M63">
        <v>8836</v>
      </c>
      <c r="N63" s="2">
        <v>5198047</v>
      </c>
      <c r="O63" t="s">
        <v>24</v>
      </c>
      <c r="P63" t="str">
        <f t="shared" si="0"/>
        <v>Oficina de Participación, Educación y Localidades21918</v>
      </c>
      <c r="Q63">
        <f>+COUNTIF(P63:$P$131,P63)</f>
        <v>1</v>
      </c>
      <c r="R63" t="str">
        <f t="shared" si="1"/>
        <v>Oficina de Participación, Educación y Localidades219181</v>
      </c>
      <c r="S63">
        <v>8836</v>
      </c>
    </row>
    <row r="64" spans="1:19" x14ac:dyDescent="0.25">
      <c r="A64" t="s">
        <v>212</v>
      </c>
      <c r="B64" t="s">
        <v>16</v>
      </c>
      <c r="C64" t="s">
        <v>17</v>
      </c>
      <c r="D64" t="s">
        <v>26</v>
      </c>
      <c r="F64" t="s">
        <v>45</v>
      </c>
      <c r="G64" s="4">
        <v>222</v>
      </c>
      <c r="H64" s="5">
        <v>20</v>
      </c>
      <c r="I64" t="s">
        <v>26</v>
      </c>
      <c r="J64" t="s">
        <v>21</v>
      </c>
      <c r="K64" t="s">
        <v>203</v>
      </c>
      <c r="L64" t="s">
        <v>213</v>
      </c>
      <c r="M64">
        <v>8833</v>
      </c>
      <c r="N64" s="2">
        <v>5595190</v>
      </c>
      <c r="O64" t="s">
        <v>24</v>
      </c>
      <c r="P64" t="str">
        <f t="shared" si="0"/>
        <v>Oficina de Participación, Educación y Localidades22220</v>
      </c>
      <c r="Q64">
        <f>+COUNTIF(P64:$P$131,P64)</f>
        <v>2</v>
      </c>
      <c r="R64" t="str">
        <f t="shared" si="1"/>
        <v>Oficina de Participación, Educación y Localidades222202</v>
      </c>
      <c r="S64">
        <v>8833</v>
      </c>
    </row>
    <row r="65" spans="1:19" ht="30" x14ac:dyDescent="0.25">
      <c r="A65" t="s">
        <v>214</v>
      </c>
      <c r="B65" t="s">
        <v>215</v>
      </c>
      <c r="C65" t="s">
        <v>68</v>
      </c>
      <c r="D65" s="1" t="s">
        <v>216</v>
      </c>
      <c r="F65" t="s">
        <v>45</v>
      </c>
      <c r="G65" s="4">
        <v>222</v>
      </c>
      <c r="H65" s="5">
        <v>20</v>
      </c>
      <c r="I65" t="s">
        <v>26</v>
      </c>
      <c r="J65" t="s">
        <v>21</v>
      </c>
      <c r="K65" t="s">
        <v>203</v>
      </c>
      <c r="L65" t="s">
        <v>217</v>
      </c>
      <c r="M65">
        <v>8844</v>
      </c>
      <c r="N65" s="2">
        <v>5595190</v>
      </c>
      <c r="O65" t="s">
        <v>24</v>
      </c>
      <c r="P65" t="str">
        <f t="shared" si="0"/>
        <v>Oficina de Participación, Educación y Localidades22220</v>
      </c>
      <c r="Q65">
        <f>+COUNTIF(P65:$P$131,P65)</f>
        <v>1</v>
      </c>
      <c r="R65" t="str">
        <f t="shared" si="1"/>
        <v>Oficina de Participación, Educación y Localidades222201</v>
      </c>
      <c r="S65">
        <v>8844</v>
      </c>
    </row>
    <row r="66" spans="1:19" x14ac:dyDescent="0.25">
      <c r="A66" t="s">
        <v>376</v>
      </c>
      <c r="B66" t="s">
        <v>16</v>
      </c>
      <c r="C66" t="s">
        <v>17</v>
      </c>
      <c r="D66" t="s">
        <v>26</v>
      </c>
      <c r="F66" t="s">
        <v>377</v>
      </c>
      <c r="G66" s="4">
        <v>45</v>
      </c>
      <c r="H66" s="5">
        <v>8</v>
      </c>
      <c r="I66" t="s">
        <v>28</v>
      </c>
      <c r="J66" t="s">
        <v>29</v>
      </c>
      <c r="K66" t="s">
        <v>378</v>
      </c>
      <c r="L66" t="s">
        <v>379</v>
      </c>
      <c r="M66">
        <v>8912</v>
      </c>
      <c r="N66" s="2">
        <v>10945713</v>
      </c>
      <c r="O66" t="s">
        <v>24</v>
      </c>
      <c r="P66" t="str">
        <f t="shared" si="0"/>
        <v>Subsecretaría General458</v>
      </c>
      <c r="Q66">
        <f>+COUNTIF(P66:$P$131,P66)</f>
        <v>1</v>
      </c>
      <c r="R66" t="str">
        <f t="shared" si="1"/>
        <v>Subsecretaría General4581</v>
      </c>
      <c r="S66">
        <v>8912</v>
      </c>
    </row>
    <row r="67" spans="1:19" x14ac:dyDescent="0.25">
      <c r="A67" t="s">
        <v>380</v>
      </c>
      <c r="C67" t="s">
        <v>17</v>
      </c>
      <c r="D67" t="s">
        <v>26</v>
      </c>
      <c r="F67" t="s">
        <v>40</v>
      </c>
      <c r="G67" s="4">
        <v>219</v>
      </c>
      <c r="H67" s="5">
        <v>18</v>
      </c>
      <c r="I67" t="s">
        <v>26</v>
      </c>
      <c r="J67" t="s">
        <v>21</v>
      </c>
      <c r="K67" t="s">
        <v>378</v>
      </c>
      <c r="L67" t="s">
        <v>381</v>
      </c>
      <c r="M67">
        <v>8807</v>
      </c>
      <c r="N67" s="2">
        <v>5198047</v>
      </c>
      <c r="O67" t="s">
        <v>24</v>
      </c>
      <c r="P67" t="str">
        <f t="shared" ref="P67:P130" si="2">+K67&amp;G67&amp;H67</f>
        <v>Subsecretaría General21918</v>
      </c>
      <c r="Q67">
        <f>+COUNTIF(P67:$P$131,P67)</f>
        <v>2</v>
      </c>
      <c r="R67" t="str">
        <f t="shared" ref="R67:R130" si="3">+P67&amp;Q67</f>
        <v>Subsecretaría General219182</v>
      </c>
      <c r="S67">
        <v>8807</v>
      </c>
    </row>
    <row r="68" spans="1:19" x14ac:dyDescent="0.25">
      <c r="A68" t="s">
        <v>382</v>
      </c>
      <c r="B68" t="s">
        <v>16</v>
      </c>
      <c r="C68" t="s">
        <v>17</v>
      </c>
      <c r="D68" t="s">
        <v>26</v>
      </c>
      <c r="F68" t="s">
        <v>40</v>
      </c>
      <c r="G68" s="4">
        <v>219</v>
      </c>
      <c r="H68" s="5">
        <v>18</v>
      </c>
      <c r="I68" t="s">
        <v>26</v>
      </c>
      <c r="J68" t="s">
        <v>21</v>
      </c>
      <c r="K68" t="s">
        <v>378</v>
      </c>
      <c r="L68" t="s">
        <v>383</v>
      </c>
      <c r="M68">
        <v>8884</v>
      </c>
      <c r="N68" s="2">
        <v>5198047</v>
      </c>
      <c r="O68" t="s">
        <v>24</v>
      </c>
      <c r="P68" t="str">
        <f t="shared" si="2"/>
        <v>Subsecretaría General21918</v>
      </c>
      <c r="Q68">
        <f>+COUNTIF(P68:$P$131,P68)</f>
        <v>1</v>
      </c>
      <c r="R68" t="str">
        <f t="shared" si="3"/>
        <v>Subsecretaría General219181</v>
      </c>
      <c r="S68">
        <v>8884</v>
      </c>
    </row>
    <row r="69" spans="1:19" x14ac:dyDescent="0.25">
      <c r="A69" t="s">
        <v>384</v>
      </c>
      <c r="C69" t="s">
        <v>17</v>
      </c>
      <c r="D69" t="s">
        <v>26</v>
      </c>
      <c r="F69" t="s">
        <v>45</v>
      </c>
      <c r="G69" s="4">
        <v>222</v>
      </c>
      <c r="H69" s="5">
        <v>20</v>
      </c>
      <c r="I69" t="s">
        <v>26</v>
      </c>
      <c r="J69" t="s">
        <v>21</v>
      </c>
      <c r="K69" t="s">
        <v>378</v>
      </c>
      <c r="L69" t="s">
        <v>385</v>
      </c>
      <c r="M69">
        <v>8806</v>
      </c>
      <c r="N69" s="2">
        <v>5595190</v>
      </c>
      <c r="O69" t="s">
        <v>24</v>
      </c>
      <c r="P69" t="str">
        <f t="shared" si="2"/>
        <v>Subsecretaría General22220</v>
      </c>
      <c r="Q69">
        <f>+COUNTIF(P69:$P$131,P69)</f>
        <v>1</v>
      </c>
      <c r="R69" t="str">
        <f t="shared" si="3"/>
        <v>Subsecretaría General222201</v>
      </c>
      <c r="S69">
        <v>8806</v>
      </c>
    </row>
    <row r="70" spans="1:19" x14ac:dyDescent="0.25">
      <c r="A70" t="s">
        <v>386</v>
      </c>
      <c r="B70" t="s">
        <v>387</v>
      </c>
      <c r="C70" t="s">
        <v>388</v>
      </c>
      <c r="D70" t="s">
        <v>26</v>
      </c>
      <c r="F70" t="s">
        <v>45</v>
      </c>
      <c r="G70" s="4">
        <v>222</v>
      </c>
      <c r="H70" s="5">
        <v>25</v>
      </c>
      <c r="I70" t="s">
        <v>26</v>
      </c>
      <c r="J70" t="s">
        <v>21</v>
      </c>
      <c r="K70" t="s">
        <v>378</v>
      </c>
      <c r="L70" t="s">
        <v>389</v>
      </c>
      <c r="M70">
        <v>8807</v>
      </c>
      <c r="N70" s="2">
        <v>6098372</v>
      </c>
      <c r="O70" t="s">
        <v>24</v>
      </c>
      <c r="P70" t="str">
        <f t="shared" si="2"/>
        <v>Subsecretaría General22225</v>
      </c>
      <c r="Q70">
        <f>+COUNTIF(P70:$P$131,P70)</f>
        <v>1</v>
      </c>
      <c r="R70" t="str">
        <f t="shared" si="3"/>
        <v>Subsecretaría General222251</v>
      </c>
      <c r="S70">
        <v>8807</v>
      </c>
    </row>
    <row r="71" spans="1:19" x14ac:dyDescent="0.25">
      <c r="A71" t="s">
        <v>390</v>
      </c>
      <c r="B71" t="s">
        <v>391</v>
      </c>
      <c r="C71" t="s">
        <v>391</v>
      </c>
      <c r="D71" t="s">
        <v>63</v>
      </c>
      <c r="F71" t="s">
        <v>59</v>
      </c>
      <c r="G71" s="4">
        <v>407</v>
      </c>
      <c r="H71" s="5">
        <v>9</v>
      </c>
      <c r="I71" t="s">
        <v>20</v>
      </c>
      <c r="J71" t="s">
        <v>21</v>
      </c>
      <c r="K71" t="s">
        <v>378</v>
      </c>
      <c r="L71" t="s">
        <v>392</v>
      </c>
      <c r="M71">
        <v>8884</v>
      </c>
      <c r="N71" s="2">
        <v>2336936</v>
      </c>
      <c r="O71" t="s">
        <v>24</v>
      </c>
      <c r="P71" t="str">
        <f t="shared" si="2"/>
        <v>Subsecretaría General4079</v>
      </c>
      <c r="Q71">
        <f>+COUNTIF(P71:$P$131,P71)</f>
        <v>1</v>
      </c>
      <c r="R71" t="str">
        <f t="shared" si="3"/>
        <v>Subsecretaría General40791</v>
      </c>
      <c r="S71">
        <v>8884</v>
      </c>
    </row>
    <row r="72" spans="1:19" x14ac:dyDescent="0.25">
      <c r="A72" t="s">
        <v>393</v>
      </c>
      <c r="B72" t="s">
        <v>16</v>
      </c>
      <c r="C72" t="s">
        <v>17</v>
      </c>
      <c r="D72" t="s">
        <v>132</v>
      </c>
      <c r="F72" t="s">
        <v>59</v>
      </c>
      <c r="G72" s="4">
        <v>407</v>
      </c>
      <c r="H72" s="5">
        <v>17</v>
      </c>
      <c r="I72" t="s">
        <v>20</v>
      </c>
      <c r="J72" t="s">
        <v>21</v>
      </c>
      <c r="K72" t="s">
        <v>378</v>
      </c>
      <c r="L72" t="s">
        <v>394</v>
      </c>
      <c r="M72">
        <v>8923</v>
      </c>
      <c r="N72" s="2">
        <v>3001419</v>
      </c>
      <c r="O72" t="s">
        <v>24</v>
      </c>
      <c r="P72" t="str">
        <f t="shared" si="2"/>
        <v>Subsecretaría General40717</v>
      </c>
      <c r="Q72">
        <f>+COUNTIF(P72:$P$131,P72)</f>
        <v>1</v>
      </c>
      <c r="R72" t="str">
        <f t="shared" si="3"/>
        <v>Subsecretaría General407171</v>
      </c>
      <c r="S72">
        <v>8923</v>
      </c>
    </row>
    <row r="73" spans="1:19" x14ac:dyDescent="0.25">
      <c r="A73" t="s">
        <v>222</v>
      </c>
      <c r="B73" t="s">
        <v>16</v>
      </c>
      <c r="C73" t="s">
        <v>17</v>
      </c>
      <c r="D73" t="s">
        <v>26</v>
      </c>
      <c r="F73" t="s">
        <v>223</v>
      </c>
      <c r="G73" s="4">
        <v>68</v>
      </c>
      <c r="H73" s="5">
        <v>4</v>
      </c>
      <c r="I73" t="s">
        <v>28</v>
      </c>
      <c r="J73" t="s">
        <v>29</v>
      </c>
      <c r="K73" t="s">
        <v>224</v>
      </c>
      <c r="L73" t="s">
        <v>225</v>
      </c>
      <c r="M73">
        <v>8825</v>
      </c>
      <c r="N73" s="2">
        <v>7245334</v>
      </c>
      <c r="O73" t="s">
        <v>24</v>
      </c>
      <c r="P73" t="str">
        <f t="shared" si="2"/>
        <v>Subdirección Contractual684</v>
      </c>
      <c r="Q73">
        <f>+COUNTIF(P73:$P$131,P73)</f>
        <v>1</v>
      </c>
      <c r="R73" t="str">
        <f t="shared" si="3"/>
        <v>Subdirección Contractual6841</v>
      </c>
      <c r="S73">
        <v>8825</v>
      </c>
    </row>
    <row r="74" spans="1:19" x14ac:dyDescent="0.25">
      <c r="A74" t="s">
        <v>226</v>
      </c>
      <c r="B74" t="s">
        <v>16</v>
      </c>
      <c r="C74" t="s">
        <v>17</v>
      </c>
      <c r="D74" t="s">
        <v>132</v>
      </c>
      <c r="F74" t="s">
        <v>36</v>
      </c>
      <c r="G74" s="4">
        <v>440</v>
      </c>
      <c r="H74" s="5">
        <v>17</v>
      </c>
      <c r="I74" t="s">
        <v>20</v>
      </c>
      <c r="J74" t="s">
        <v>21</v>
      </c>
      <c r="K74" t="s">
        <v>224</v>
      </c>
      <c r="L74" t="s">
        <v>227</v>
      </c>
      <c r="M74">
        <v>8891</v>
      </c>
      <c r="N74" s="2">
        <v>3001419</v>
      </c>
      <c r="O74" t="s">
        <v>24</v>
      </c>
      <c r="P74" t="str">
        <f t="shared" si="2"/>
        <v>Subdirección Contractual44017</v>
      </c>
      <c r="Q74">
        <f>+COUNTIF(P74:$P$131,P74)</f>
        <v>1</v>
      </c>
      <c r="R74" t="str">
        <f t="shared" si="3"/>
        <v>Subdirección Contractual440171</v>
      </c>
      <c r="S74">
        <v>8891</v>
      </c>
    </row>
    <row r="75" spans="1:19" x14ac:dyDescent="0.25">
      <c r="A75" t="s">
        <v>228</v>
      </c>
      <c r="B75" t="s">
        <v>16</v>
      </c>
      <c r="C75" t="s">
        <v>17</v>
      </c>
      <c r="D75" t="s">
        <v>26</v>
      </c>
      <c r="F75" t="s">
        <v>40</v>
      </c>
      <c r="G75" s="4">
        <v>219</v>
      </c>
      <c r="H75" s="5">
        <v>18</v>
      </c>
      <c r="I75" t="s">
        <v>26</v>
      </c>
      <c r="J75" t="s">
        <v>21</v>
      </c>
      <c r="K75" t="s">
        <v>224</v>
      </c>
      <c r="L75" t="s">
        <v>229</v>
      </c>
      <c r="M75">
        <v>8848</v>
      </c>
      <c r="N75" s="2">
        <v>5198047</v>
      </c>
      <c r="O75" t="s">
        <v>24</v>
      </c>
      <c r="P75" t="str">
        <f t="shared" si="2"/>
        <v>Subdirección Contractual21918</v>
      </c>
      <c r="Q75">
        <f>+COUNTIF(P75:$P$131,P75)</f>
        <v>2</v>
      </c>
      <c r="R75" t="str">
        <f t="shared" si="3"/>
        <v>Subdirección Contractual219182</v>
      </c>
      <c r="S75">
        <v>8848</v>
      </c>
    </row>
    <row r="76" spans="1:19" x14ac:dyDescent="0.25">
      <c r="A76" t="s">
        <v>230</v>
      </c>
      <c r="B76" t="s">
        <v>16</v>
      </c>
      <c r="C76" t="s">
        <v>17</v>
      </c>
      <c r="D76" t="s">
        <v>26</v>
      </c>
      <c r="F76" t="s">
        <v>40</v>
      </c>
      <c r="G76" s="4">
        <v>219</v>
      </c>
      <c r="H76" s="5">
        <v>18</v>
      </c>
      <c r="I76" t="s">
        <v>26</v>
      </c>
      <c r="J76" t="s">
        <v>21</v>
      </c>
      <c r="K76" t="s">
        <v>224</v>
      </c>
      <c r="L76" t="s">
        <v>231</v>
      </c>
      <c r="M76">
        <v>8888</v>
      </c>
      <c r="N76" s="2">
        <v>5198047</v>
      </c>
      <c r="O76" t="s">
        <v>24</v>
      </c>
      <c r="P76" t="str">
        <f t="shared" si="2"/>
        <v>Subdirección Contractual21918</v>
      </c>
      <c r="Q76">
        <f>+COUNTIF(P76:$P$131,P76)</f>
        <v>1</v>
      </c>
      <c r="R76" t="str">
        <f t="shared" si="3"/>
        <v>Subdirección Contractual219181</v>
      </c>
      <c r="S76">
        <v>8888</v>
      </c>
    </row>
    <row r="77" spans="1:19" ht="30" x14ac:dyDescent="0.25">
      <c r="A77" t="s">
        <v>232</v>
      </c>
      <c r="B77" t="s">
        <v>233</v>
      </c>
      <c r="C77" t="s">
        <v>17</v>
      </c>
      <c r="D77" s="1" t="s">
        <v>18</v>
      </c>
      <c r="F77" t="s">
        <v>234</v>
      </c>
      <c r="G77" s="4">
        <v>314</v>
      </c>
      <c r="H77" s="5">
        <v>17</v>
      </c>
      <c r="I77" t="s">
        <v>58</v>
      </c>
      <c r="J77" t="s">
        <v>21</v>
      </c>
      <c r="K77" t="s">
        <v>235</v>
      </c>
      <c r="L77" t="s">
        <v>236</v>
      </c>
      <c r="M77">
        <v>8873</v>
      </c>
      <c r="N77" s="2">
        <v>3905490</v>
      </c>
      <c r="O77" t="s">
        <v>24</v>
      </c>
      <c r="P77" t="str">
        <f t="shared" si="2"/>
        <v>Subdirección de Calidad del Aire, Auditiva y Visual31417</v>
      </c>
      <c r="Q77">
        <f>+COUNTIF(P77:$P$131,P77)</f>
        <v>1</v>
      </c>
      <c r="R77" t="str">
        <f t="shared" si="3"/>
        <v>Subdirección de Calidad del Aire, Auditiva y Visual314171</v>
      </c>
      <c r="S77">
        <v>8873</v>
      </c>
    </row>
    <row r="78" spans="1:19" ht="30" x14ac:dyDescent="0.25">
      <c r="A78" t="s">
        <v>237</v>
      </c>
      <c r="B78" t="s">
        <v>238</v>
      </c>
      <c r="C78" t="s">
        <v>119</v>
      </c>
      <c r="D78" s="1" t="s">
        <v>208</v>
      </c>
      <c r="F78" t="s">
        <v>223</v>
      </c>
      <c r="G78" s="4">
        <v>68</v>
      </c>
      <c r="H78" s="5">
        <v>4</v>
      </c>
      <c r="I78" t="s">
        <v>28</v>
      </c>
      <c r="J78" t="s">
        <v>29</v>
      </c>
      <c r="K78" t="s">
        <v>235</v>
      </c>
      <c r="L78" t="s">
        <v>239</v>
      </c>
      <c r="M78">
        <v>8918</v>
      </c>
      <c r="N78" s="2">
        <v>7245334</v>
      </c>
      <c r="O78" t="s">
        <v>24</v>
      </c>
      <c r="P78" t="str">
        <f t="shared" si="2"/>
        <v>Subdirección de Calidad del Aire, Auditiva y Visual684</v>
      </c>
      <c r="Q78">
        <f>+COUNTIF(P78:$P$131,P78)</f>
        <v>1</v>
      </c>
      <c r="R78" t="str">
        <f t="shared" si="3"/>
        <v>Subdirección de Calidad del Aire, Auditiva y Visual6841</v>
      </c>
      <c r="S78">
        <v>8918</v>
      </c>
    </row>
    <row r="79" spans="1:19" x14ac:dyDescent="0.25">
      <c r="A79" t="s">
        <v>240</v>
      </c>
      <c r="B79" t="s">
        <v>16</v>
      </c>
      <c r="C79" t="s">
        <v>17</v>
      </c>
      <c r="D79" t="s">
        <v>26</v>
      </c>
      <c r="F79" t="s">
        <v>45</v>
      </c>
      <c r="G79" s="4">
        <v>222</v>
      </c>
      <c r="H79" s="5">
        <v>20</v>
      </c>
      <c r="I79" t="s">
        <v>26</v>
      </c>
      <c r="J79" t="s">
        <v>21</v>
      </c>
      <c r="K79" t="s">
        <v>235</v>
      </c>
      <c r="L79" t="s">
        <v>241</v>
      </c>
      <c r="M79">
        <v>8945</v>
      </c>
      <c r="N79" s="2">
        <v>5595190</v>
      </c>
      <c r="O79" t="s">
        <v>24</v>
      </c>
      <c r="P79" t="str">
        <f t="shared" si="2"/>
        <v>Subdirección de Calidad del Aire, Auditiva y Visual22220</v>
      </c>
      <c r="Q79">
        <f>+COUNTIF(P79:$P$131,P79)</f>
        <v>2</v>
      </c>
      <c r="R79" t="str">
        <f t="shared" si="3"/>
        <v>Subdirección de Calidad del Aire, Auditiva y Visual222202</v>
      </c>
      <c r="S79">
        <v>8945</v>
      </c>
    </row>
    <row r="80" spans="1:19" x14ac:dyDescent="0.25">
      <c r="A80" t="s">
        <v>242</v>
      </c>
      <c r="B80" t="s">
        <v>238</v>
      </c>
      <c r="C80" t="s">
        <v>119</v>
      </c>
      <c r="D80" t="s">
        <v>26</v>
      </c>
      <c r="F80" t="s">
        <v>45</v>
      </c>
      <c r="G80" s="4">
        <v>222</v>
      </c>
      <c r="H80" s="5">
        <v>20</v>
      </c>
      <c r="I80" t="s">
        <v>26</v>
      </c>
      <c r="J80" t="s">
        <v>21</v>
      </c>
      <c r="K80" t="s">
        <v>235</v>
      </c>
      <c r="L80" t="s">
        <v>243</v>
      </c>
      <c r="M80">
        <v>8946</v>
      </c>
      <c r="N80" s="2">
        <v>5595190</v>
      </c>
      <c r="O80" t="s">
        <v>24</v>
      </c>
      <c r="P80" t="str">
        <f t="shared" si="2"/>
        <v>Subdirección de Calidad del Aire, Auditiva y Visual22220</v>
      </c>
      <c r="Q80">
        <f>+COUNTIF(P80:$P$131,P80)</f>
        <v>1</v>
      </c>
      <c r="R80" t="str">
        <f t="shared" si="3"/>
        <v>Subdirección de Calidad del Aire, Auditiva y Visual222201</v>
      </c>
      <c r="S80">
        <v>8946</v>
      </c>
    </row>
    <row r="81" spans="1:19" x14ac:dyDescent="0.25">
      <c r="A81" t="s">
        <v>244</v>
      </c>
      <c r="B81" t="s">
        <v>245</v>
      </c>
      <c r="C81" t="s">
        <v>44</v>
      </c>
      <c r="D81" t="s">
        <v>26</v>
      </c>
      <c r="F81" t="s">
        <v>45</v>
      </c>
      <c r="G81" s="4">
        <v>222</v>
      </c>
      <c r="H81" s="5">
        <v>24</v>
      </c>
      <c r="I81" t="s">
        <v>26</v>
      </c>
      <c r="J81" t="s">
        <v>21</v>
      </c>
      <c r="K81" t="s">
        <v>235</v>
      </c>
      <c r="L81" t="s">
        <v>246</v>
      </c>
      <c r="M81">
        <v>8947</v>
      </c>
      <c r="N81" s="2">
        <v>5948029</v>
      </c>
      <c r="O81" t="s">
        <v>24</v>
      </c>
      <c r="P81" t="str">
        <f t="shared" si="2"/>
        <v>Subdirección de Calidad del Aire, Auditiva y Visual22224</v>
      </c>
      <c r="Q81">
        <f>+COUNTIF(P81:$P$131,P81)</f>
        <v>1</v>
      </c>
      <c r="R81" t="str">
        <f t="shared" si="3"/>
        <v>Subdirección de Calidad del Aire, Auditiva y Visual222241</v>
      </c>
      <c r="S81">
        <v>8947</v>
      </c>
    </row>
    <row r="82" spans="1:19" x14ac:dyDescent="0.25">
      <c r="A82" t="s">
        <v>247</v>
      </c>
      <c r="B82" t="s">
        <v>16</v>
      </c>
      <c r="C82" t="s">
        <v>17</v>
      </c>
      <c r="D82" t="s">
        <v>26</v>
      </c>
      <c r="F82" t="s">
        <v>45</v>
      </c>
      <c r="G82" s="4">
        <v>222</v>
      </c>
      <c r="H82" s="5">
        <v>25</v>
      </c>
      <c r="I82" t="s">
        <v>26</v>
      </c>
      <c r="J82" t="s">
        <v>21</v>
      </c>
      <c r="K82" t="s">
        <v>235</v>
      </c>
      <c r="L82" t="s">
        <v>248</v>
      </c>
      <c r="M82">
        <v>8955</v>
      </c>
      <c r="N82" s="2">
        <v>6098372</v>
      </c>
      <c r="O82" t="s">
        <v>24</v>
      </c>
      <c r="P82" t="str">
        <f t="shared" si="2"/>
        <v>Subdirección de Calidad del Aire, Auditiva y Visual22225</v>
      </c>
      <c r="Q82">
        <f>+COUNTIF(P82:$P$131,P82)</f>
        <v>1</v>
      </c>
      <c r="R82" t="str">
        <f t="shared" si="3"/>
        <v>Subdirección de Calidad del Aire, Auditiva y Visual222251</v>
      </c>
      <c r="S82">
        <v>8955</v>
      </c>
    </row>
    <row r="83" spans="1:19" x14ac:dyDescent="0.25">
      <c r="A83" t="s">
        <v>249</v>
      </c>
      <c r="B83" t="s">
        <v>16</v>
      </c>
      <c r="C83" t="s">
        <v>17</v>
      </c>
      <c r="D83" t="s">
        <v>26</v>
      </c>
      <c r="F83" t="s">
        <v>223</v>
      </c>
      <c r="G83" s="4">
        <v>68</v>
      </c>
      <c r="H83" s="5">
        <v>4</v>
      </c>
      <c r="I83" t="s">
        <v>28</v>
      </c>
      <c r="J83" t="s">
        <v>29</v>
      </c>
      <c r="K83" t="s">
        <v>250</v>
      </c>
      <c r="L83" t="s">
        <v>251</v>
      </c>
      <c r="M83">
        <v>8957</v>
      </c>
      <c r="N83" s="2">
        <v>7245334</v>
      </c>
      <c r="O83" t="s">
        <v>24</v>
      </c>
      <c r="P83" t="str">
        <f t="shared" si="2"/>
        <v>Subdirección de Control Ambiental Al Sector Público684</v>
      </c>
      <c r="Q83">
        <f>+COUNTIF(P83:$P$131,P83)</f>
        <v>1</v>
      </c>
      <c r="R83" t="str">
        <f t="shared" si="3"/>
        <v>Subdirección de Control Ambiental Al Sector Público6841</v>
      </c>
      <c r="S83">
        <v>8957</v>
      </c>
    </row>
    <row r="84" spans="1:19" x14ac:dyDescent="0.25">
      <c r="A84" t="s">
        <v>252</v>
      </c>
      <c r="B84" t="s">
        <v>16</v>
      </c>
      <c r="C84" t="s">
        <v>17</v>
      </c>
      <c r="D84" t="s">
        <v>26</v>
      </c>
      <c r="F84" t="s">
        <v>40</v>
      </c>
      <c r="G84" s="4">
        <v>219</v>
      </c>
      <c r="H84" s="5">
        <v>18</v>
      </c>
      <c r="I84" t="s">
        <v>26</v>
      </c>
      <c r="J84" t="s">
        <v>21</v>
      </c>
      <c r="K84" t="s">
        <v>250</v>
      </c>
      <c r="L84" t="s">
        <v>253</v>
      </c>
      <c r="M84">
        <v>8904</v>
      </c>
      <c r="N84" s="2">
        <v>5198047</v>
      </c>
      <c r="O84" t="s">
        <v>24</v>
      </c>
      <c r="P84" t="str">
        <f t="shared" si="2"/>
        <v>Subdirección de Control Ambiental Al Sector Público21918</v>
      </c>
      <c r="Q84">
        <f>+COUNTIF(P84:$P$131,P84)</f>
        <v>1</v>
      </c>
      <c r="R84" t="str">
        <f t="shared" si="3"/>
        <v>Subdirección de Control Ambiental Al Sector Público219181</v>
      </c>
      <c r="S84">
        <v>8904</v>
      </c>
    </row>
    <row r="85" spans="1:19" ht="45" x14ac:dyDescent="0.25">
      <c r="A85" t="s">
        <v>254</v>
      </c>
      <c r="B85" t="s">
        <v>16</v>
      </c>
      <c r="C85" t="s">
        <v>17</v>
      </c>
      <c r="D85" s="1" t="s">
        <v>255</v>
      </c>
      <c r="F85" t="s">
        <v>59</v>
      </c>
      <c r="G85" s="4">
        <v>407</v>
      </c>
      <c r="H85" s="5">
        <v>27</v>
      </c>
      <c r="I85" t="s">
        <v>20</v>
      </c>
      <c r="J85" t="s">
        <v>21</v>
      </c>
      <c r="K85" t="s">
        <v>250</v>
      </c>
      <c r="L85" t="s">
        <v>256</v>
      </c>
      <c r="M85">
        <v>8921</v>
      </c>
      <c r="N85" s="2">
        <v>3770348</v>
      </c>
      <c r="O85" t="s">
        <v>24</v>
      </c>
      <c r="P85" t="str">
        <f t="shared" si="2"/>
        <v>Subdirección de Control Ambiental Al Sector Público40727</v>
      </c>
      <c r="Q85">
        <f>+COUNTIF(P85:$P$131,P85)</f>
        <v>1</v>
      </c>
      <c r="R85" t="str">
        <f t="shared" si="3"/>
        <v>Subdirección de Control Ambiental Al Sector Público407271</v>
      </c>
      <c r="S85">
        <v>8921</v>
      </c>
    </row>
    <row r="86" spans="1:19" x14ac:dyDescent="0.25">
      <c r="A86" t="s">
        <v>257</v>
      </c>
      <c r="B86" t="s">
        <v>16</v>
      </c>
      <c r="C86" t="s">
        <v>17</v>
      </c>
      <c r="D86" t="s">
        <v>26</v>
      </c>
      <c r="F86" t="s">
        <v>223</v>
      </c>
      <c r="G86" s="4">
        <v>68</v>
      </c>
      <c r="H86" s="5">
        <v>4</v>
      </c>
      <c r="I86" t="s">
        <v>28</v>
      </c>
      <c r="J86" t="s">
        <v>29</v>
      </c>
      <c r="K86" t="s">
        <v>258</v>
      </c>
      <c r="L86" t="s">
        <v>259</v>
      </c>
      <c r="M86">
        <v>8817</v>
      </c>
      <c r="N86" s="2">
        <v>7245334</v>
      </c>
      <c r="O86" t="s">
        <v>24</v>
      </c>
      <c r="P86" t="str">
        <f t="shared" si="2"/>
        <v>Subdirección de Ecosistemas y Ruralidad684</v>
      </c>
      <c r="Q86">
        <f>+COUNTIF(P86:$P$131,P86)</f>
        <v>1</v>
      </c>
      <c r="R86" t="str">
        <f t="shared" si="3"/>
        <v>Subdirección de Ecosistemas y Ruralidad6841</v>
      </c>
      <c r="S86">
        <v>8817</v>
      </c>
    </row>
    <row r="87" spans="1:19" ht="30" x14ac:dyDescent="0.25">
      <c r="A87" t="s">
        <v>260</v>
      </c>
      <c r="B87" t="s">
        <v>261</v>
      </c>
      <c r="C87" t="s">
        <v>110</v>
      </c>
      <c r="D87" s="1" t="s">
        <v>208</v>
      </c>
      <c r="F87" t="s">
        <v>19</v>
      </c>
      <c r="G87" s="4">
        <v>425</v>
      </c>
      <c r="H87" s="5">
        <v>24</v>
      </c>
      <c r="I87" t="s">
        <v>20</v>
      </c>
      <c r="J87" t="s">
        <v>21</v>
      </c>
      <c r="K87" t="s">
        <v>258</v>
      </c>
      <c r="L87" t="s">
        <v>262</v>
      </c>
      <c r="M87">
        <v>8914</v>
      </c>
      <c r="N87" s="2">
        <v>3589879</v>
      </c>
      <c r="O87" t="s">
        <v>24</v>
      </c>
      <c r="P87" t="str">
        <f t="shared" si="2"/>
        <v>Subdirección de Ecosistemas y Ruralidad42524</v>
      </c>
      <c r="Q87">
        <f>+COUNTIF(P87:$P$131,P87)</f>
        <v>1</v>
      </c>
      <c r="R87" t="str">
        <f t="shared" si="3"/>
        <v>Subdirección de Ecosistemas y Ruralidad425241</v>
      </c>
      <c r="S87">
        <v>8914</v>
      </c>
    </row>
    <row r="88" spans="1:19" x14ac:dyDescent="0.25">
      <c r="A88" t="s">
        <v>263</v>
      </c>
      <c r="B88" t="s">
        <v>71</v>
      </c>
      <c r="C88" t="s">
        <v>44</v>
      </c>
      <c r="D88" t="s">
        <v>26</v>
      </c>
      <c r="F88" t="s">
        <v>40</v>
      </c>
      <c r="G88" s="4">
        <v>219</v>
      </c>
      <c r="H88" s="5">
        <v>18</v>
      </c>
      <c r="I88" t="s">
        <v>26</v>
      </c>
      <c r="J88" t="s">
        <v>21</v>
      </c>
      <c r="K88" t="s">
        <v>258</v>
      </c>
      <c r="L88" t="s">
        <v>264</v>
      </c>
      <c r="M88">
        <v>8849</v>
      </c>
      <c r="N88" s="2">
        <v>5198047</v>
      </c>
      <c r="O88" t="s">
        <v>24</v>
      </c>
      <c r="P88" t="str">
        <f t="shared" si="2"/>
        <v>Subdirección de Ecosistemas y Ruralidad21918</v>
      </c>
      <c r="Q88">
        <f>+COUNTIF(P88:$P$131,P88)</f>
        <v>2</v>
      </c>
      <c r="R88" t="str">
        <f t="shared" si="3"/>
        <v>Subdirección de Ecosistemas y Ruralidad219182</v>
      </c>
      <c r="S88">
        <v>8849</v>
      </c>
    </row>
    <row r="89" spans="1:19" x14ac:dyDescent="0.25">
      <c r="A89" t="s">
        <v>265</v>
      </c>
      <c r="B89" t="s">
        <v>215</v>
      </c>
      <c r="C89" t="s">
        <v>68</v>
      </c>
      <c r="D89" t="s">
        <v>26</v>
      </c>
      <c r="F89" t="s">
        <v>40</v>
      </c>
      <c r="G89" s="4">
        <v>219</v>
      </c>
      <c r="H89" s="5">
        <v>18</v>
      </c>
      <c r="I89" t="s">
        <v>26</v>
      </c>
      <c r="J89" t="s">
        <v>21</v>
      </c>
      <c r="K89" t="s">
        <v>258</v>
      </c>
      <c r="L89" t="s">
        <v>266</v>
      </c>
      <c r="M89">
        <v>8849</v>
      </c>
      <c r="N89" s="2">
        <v>5198047</v>
      </c>
      <c r="O89" t="s">
        <v>24</v>
      </c>
      <c r="P89" t="str">
        <f t="shared" si="2"/>
        <v>Subdirección de Ecosistemas y Ruralidad21918</v>
      </c>
      <c r="Q89">
        <f>+COUNTIF(P89:$P$131,P89)</f>
        <v>1</v>
      </c>
      <c r="R89" t="str">
        <f t="shared" si="3"/>
        <v>Subdirección de Ecosistemas y Ruralidad219181</v>
      </c>
      <c r="S89">
        <v>8849</v>
      </c>
    </row>
    <row r="90" spans="1:19" ht="30" x14ac:dyDescent="0.25">
      <c r="A90" t="s">
        <v>267</v>
      </c>
      <c r="B90" t="s">
        <v>268</v>
      </c>
      <c r="C90" t="s">
        <v>17</v>
      </c>
      <c r="D90" s="1" t="s">
        <v>72</v>
      </c>
      <c r="F90" t="s">
        <v>45</v>
      </c>
      <c r="G90" s="4">
        <v>222</v>
      </c>
      <c r="H90" s="5">
        <v>19</v>
      </c>
      <c r="I90" t="s">
        <v>26</v>
      </c>
      <c r="J90" t="s">
        <v>21</v>
      </c>
      <c r="K90" t="s">
        <v>258</v>
      </c>
      <c r="L90" t="s">
        <v>269</v>
      </c>
      <c r="M90">
        <v>9035</v>
      </c>
      <c r="N90" s="2">
        <v>5466775</v>
      </c>
      <c r="O90" t="s">
        <v>24</v>
      </c>
      <c r="P90" t="str">
        <f t="shared" si="2"/>
        <v>Subdirección de Ecosistemas y Ruralidad22219</v>
      </c>
      <c r="Q90">
        <f>+COUNTIF(P90:$P$131,P90)</f>
        <v>1</v>
      </c>
      <c r="R90" t="str">
        <f t="shared" si="3"/>
        <v>Subdirección de Ecosistemas y Ruralidad222191</v>
      </c>
      <c r="S90">
        <v>9035</v>
      </c>
    </row>
    <row r="91" spans="1:19" x14ac:dyDescent="0.25">
      <c r="A91" t="s">
        <v>270</v>
      </c>
      <c r="B91" t="s">
        <v>271</v>
      </c>
      <c r="C91" t="s">
        <v>44</v>
      </c>
      <c r="D91" t="s">
        <v>26</v>
      </c>
      <c r="F91" t="s">
        <v>45</v>
      </c>
      <c r="G91" s="4">
        <v>222</v>
      </c>
      <c r="H91" s="5">
        <v>20</v>
      </c>
      <c r="I91" t="s">
        <v>26</v>
      </c>
      <c r="J91" t="s">
        <v>21</v>
      </c>
      <c r="K91" t="s">
        <v>258</v>
      </c>
      <c r="L91" t="s">
        <v>272</v>
      </c>
      <c r="M91">
        <v>9036</v>
      </c>
      <c r="N91" s="2">
        <v>5595190</v>
      </c>
      <c r="O91" t="s">
        <v>24</v>
      </c>
      <c r="P91" t="str">
        <f t="shared" si="2"/>
        <v>Subdirección de Ecosistemas y Ruralidad22220</v>
      </c>
      <c r="Q91">
        <f>+COUNTIF(P91:$P$131,P91)</f>
        <v>1</v>
      </c>
      <c r="R91" t="str">
        <f t="shared" si="3"/>
        <v>Subdirección de Ecosistemas y Ruralidad222201</v>
      </c>
      <c r="S91">
        <v>9036</v>
      </c>
    </row>
    <row r="92" spans="1:19" x14ac:dyDescent="0.25">
      <c r="A92" t="s">
        <v>273</v>
      </c>
      <c r="B92" t="s">
        <v>16</v>
      </c>
      <c r="C92" t="s">
        <v>17</v>
      </c>
      <c r="D92" t="s">
        <v>26</v>
      </c>
      <c r="F92" t="s">
        <v>45</v>
      </c>
      <c r="G92" s="4">
        <v>222</v>
      </c>
      <c r="H92" s="5">
        <v>25</v>
      </c>
      <c r="I92" t="s">
        <v>26</v>
      </c>
      <c r="J92" t="s">
        <v>21</v>
      </c>
      <c r="K92" t="s">
        <v>258</v>
      </c>
      <c r="L92" t="s">
        <v>274</v>
      </c>
      <c r="M92">
        <v>9037</v>
      </c>
      <c r="N92" s="2">
        <v>6098372</v>
      </c>
      <c r="O92" t="s">
        <v>24</v>
      </c>
      <c r="P92" t="str">
        <f t="shared" si="2"/>
        <v>Subdirección de Ecosistemas y Ruralidad22225</v>
      </c>
      <c r="Q92">
        <f>+COUNTIF(P92:$P$131,P92)</f>
        <v>1</v>
      </c>
      <c r="R92" t="str">
        <f t="shared" si="3"/>
        <v>Subdirección de Ecosistemas y Ruralidad222251</v>
      </c>
      <c r="S92">
        <v>9037</v>
      </c>
    </row>
    <row r="93" spans="1:19" x14ac:dyDescent="0.25">
      <c r="A93" t="s">
        <v>275</v>
      </c>
      <c r="B93" t="s">
        <v>16</v>
      </c>
      <c r="C93" t="s">
        <v>17</v>
      </c>
      <c r="D93" t="s">
        <v>26</v>
      </c>
      <c r="F93" t="s">
        <v>223</v>
      </c>
      <c r="G93" s="4">
        <v>68</v>
      </c>
      <c r="H93" s="5">
        <v>4</v>
      </c>
      <c r="I93" t="s">
        <v>28</v>
      </c>
      <c r="J93" t="s">
        <v>29</v>
      </c>
      <c r="K93" t="s">
        <v>276</v>
      </c>
      <c r="L93" t="s">
        <v>277</v>
      </c>
      <c r="M93">
        <v>8882</v>
      </c>
      <c r="N93" s="2">
        <v>7245334</v>
      </c>
      <c r="O93" t="s">
        <v>24</v>
      </c>
      <c r="P93" t="str">
        <f t="shared" si="2"/>
        <v>Subdirección de Ecourbanismo y Gestión Ambiental Empresarial684</v>
      </c>
      <c r="Q93">
        <f>+COUNTIF(P93:$P$131,P93)</f>
        <v>1</v>
      </c>
      <c r="R93" t="str">
        <f t="shared" si="3"/>
        <v>Subdirección de Ecourbanismo y Gestión Ambiental Empresarial6841</v>
      </c>
      <c r="S93">
        <v>8882</v>
      </c>
    </row>
    <row r="94" spans="1:19" ht="30" x14ac:dyDescent="0.25">
      <c r="A94" t="s">
        <v>278</v>
      </c>
      <c r="B94" t="s">
        <v>279</v>
      </c>
      <c r="C94" t="s">
        <v>17</v>
      </c>
      <c r="D94" s="1" t="s">
        <v>18</v>
      </c>
      <c r="F94" t="s">
        <v>40</v>
      </c>
      <c r="G94" s="4">
        <v>219</v>
      </c>
      <c r="H94" s="5">
        <v>18</v>
      </c>
      <c r="I94" t="s">
        <v>26</v>
      </c>
      <c r="J94" t="s">
        <v>21</v>
      </c>
      <c r="K94" t="s">
        <v>276</v>
      </c>
      <c r="L94" t="s">
        <v>280</v>
      </c>
      <c r="M94">
        <v>8826</v>
      </c>
      <c r="N94" s="2">
        <v>5198047</v>
      </c>
      <c r="O94" t="s">
        <v>24</v>
      </c>
      <c r="P94" t="str">
        <f t="shared" si="2"/>
        <v>Subdirección de Ecourbanismo y Gestión Ambiental Empresarial21918</v>
      </c>
      <c r="Q94">
        <f>+COUNTIF(P94:$P$131,P94)</f>
        <v>1</v>
      </c>
      <c r="R94" t="str">
        <f t="shared" si="3"/>
        <v>Subdirección de Ecourbanismo y Gestión Ambiental Empresarial219181</v>
      </c>
      <c r="S94">
        <v>8826</v>
      </c>
    </row>
    <row r="95" spans="1:19" x14ac:dyDescent="0.25">
      <c r="A95" t="s">
        <v>281</v>
      </c>
      <c r="B95" t="s">
        <v>282</v>
      </c>
      <c r="C95" t="s">
        <v>173</v>
      </c>
      <c r="D95" t="s">
        <v>26</v>
      </c>
      <c r="F95" t="s">
        <v>45</v>
      </c>
      <c r="G95" s="4">
        <v>222</v>
      </c>
      <c r="H95" s="5">
        <v>24</v>
      </c>
      <c r="I95" t="s">
        <v>26</v>
      </c>
      <c r="J95" t="s">
        <v>21</v>
      </c>
      <c r="K95" t="s">
        <v>276</v>
      </c>
      <c r="L95" t="s">
        <v>283</v>
      </c>
      <c r="M95">
        <v>8875</v>
      </c>
      <c r="N95" s="2">
        <v>5948029</v>
      </c>
      <c r="O95" t="s">
        <v>24</v>
      </c>
      <c r="P95" t="str">
        <f t="shared" si="2"/>
        <v>Subdirección de Ecourbanismo y Gestión Ambiental Empresarial22224</v>
      </c>
      <c r="Q95">
        <f>+COUNTIF(P95:$P$131,P95)</f>
        <v>1</v>
      </c>
      <c r="R95" t="str">
        <f t="shared" si="3"/>
        <v>Subdirección de Ecourbanismo y Gestión Ambiental Empresarial222241</v>
      </c>
      <c r="S95">
        <v>8875</v>
      </c>
    </row>
    <row r="96" spans="1:19" x14ac:dyDescent="0.25">
      <c r="A96" t="s">
        <v>284</v>
      </c>
      <c r="B96" t="s">
        <v>16</v>
      </c>
      <c r="C96" t="s">
        <v>17</v>
      </c>
      <c r="D96" t="s">
        <v>26</v>
      </c>
      <c r="F96" t="s">
        <v>45</v>
      </c>
      <c r="G96" s="4">
        <v>222</v>
      </c>
      <c r="H96" s="5">
        <v>25</v>
      </c>
      <c r="I96" t="s">
        <v>26</v>
      </c>
      <c r="J96" t="s">
        <v>21</v>
      </c>
      <c r="K96" t="s">
        <v>276</v>
      </c>
      <c r="L96" t="s">
        <v>285</v>
      </c>
      <c r="M96">
        <v>8910</v>
      </c>
      <c r="N96" s="2">
        <v>6098372</v>
      </c>
      <c r="O96" t="s">
        <v>24</v>
      </c>
      <c r="P96" t="str">
        <f t="shared" si="2"/>
        <v>Subdirección de Ecourbanismo y Gestión Ambiental Empresarial22225</v>
      </c>
      <c r="Q96">
        <f>+COUNTIF(P96:$P$131,P96)</f>
        <v>3</v>
      </c>
      <c r="R96" t="str">
        <f t="shared" si="3"/>
        <v>Subdirección de Ecourbanismo y Gestión Ambiental Empresarial222253</v>
      </c>
      <c r="S96">
        <v>8910</v>
      </c>
    </row>
    <row r="97" spans="1:19" x14ac:dyDescent="0.25">
      <c r="A97" t="s">
        <v>286</v>
      </c>
      <c r="B97" t="s">
        <v>16</v>
      </c>
      <c r="C97" t="s">
        <v>17</v>
      </c>
      <c r="D97" t="s">
        <v>26</v>
      </c>
      <c r="F97" t="s">
        <v>45</v>
      </c>
      <c r="G97" s="4">
        <v>222</v>
      </c>
      <c r="H97" s="5">
        <v>25</v>
      </c>
      <c r="I97" t="s">
        <v>26</v>
      </c>
      <c r="J97" t="s">
        <v>21</v>
      </c>
      <c r="K97" t="s">
        <v>276</v>
      </c>
      <c r="L97" t="s">
        <v>287</v>
      </c>
      <c r="M97">
        <v>8826</v>
      </c>
      <c r="N97" s="2">
        <v>6098372</v>
      </c>
      <c r="O97" t="s">
        <v>24</v>
      </c>
      <c r="P97" t="str">
        <f t="shared" si="2"/>
        <v>Subdirección de Ecourbanismo y Gestión Ambiental Empresarial22225</v>
      </c>
      <c r="Q97">
        <f>+COUNTIF(P97:$P$131,P97)</f>
        <v>2</v>
      </c>
      <c r="R97" t="str">
        <f t="shared" si="3"/>
        <v>Subdirección de Ecourbanismo y Gestión Ambiental Empresarial222252</v>
      </c>
      <c r="S97">
        <v>8826</v>
      </c>
    </row>
    <row r="98" spans="1:19" x14ac:dyDescent="0.25">
      <c r="A98" t="s">
        <v>288</v>
      </c>
      <c r="B98" t="s">
        <v>289</v>
      </c>
      <c r="C98" t="s">
        <v>173</v>
      </c>
      <c r="D98" t="s">
        <v>26</v>
      </c>
      <c r="F98" t="s">
        <v>45</v>
      </c>
      <c r="G98" s="4">
        <v>222</v>
      </c>
      <c r="H98" s="5">
        <v>25</v>
      </c>
      <c r="I98" t="s">
        <v>26</v>
      </c>
      <c r="J98" t="s">
        <v>21</v>
      </c>
      <c r="K98" t="s">
        <v>276</v>
      </c>
      <c r="L98" t="s">
        <v>290</v>
      </c>
      <c r="M98">
        <v>8875</v>
      </c>
      <c r="N98" s="2">
        <v>6098372</v>
      </c>
      <c r="O98" t="s">
        <v>24</v>
      </c>
      <c r="P98" t="str">
        <f t="shared" si="2"/>
        <v>Subdirección de Ecourbanismo y Gestión Ambiental Empresarial22225</v>
      </c>
      <c r="Q98">
        <f>+COUNTIF(P98:$P$131,P98)</f>
        <v>1</v>
      </c>
      <c r="R98" t="str">
        <f t="shared" si="3"/>
        <v>Subdirección de Ecourbanismo y Gestión Ambiental Empresarial222251</v>
      </c>
      <c r="S98">
        <v>8875</v>
      </c>
    </row>
    <row r="99" spans="1:19" x14ac:dyDescent="0.25">
      <c r="A99" t="s">
        <v>291</v>
      </c>
      <c r="B99" t="s">
        <v>16</v>
      </c>
      <c r="C99" t="s">
        <v>17</v>
      </c>
      <c r="D99" t="s">
        <v>26</v>
      </c>
      <c r="F99" t="s">
        <v>223</v>
      </c>
      <c r="G99" s="4">
        <v>68</v>
      </c>
      <c r="H99" s="5">
        <v>4</v>
      </c>
      <c r="I99" t="s">
        <v>28</v>
      </c>
      <c r="J99" t="s">
        <v>29</v>
      </c>
      <c r="K99" t="s">
        <v>292</v>
      </c>
      <c r="L99" t="s">
        <v>293</v>
      </c>
      <c r="M99">
        <v>8818</v>
      </c>
      <c r="N99" s="2">
        <v>7245334</v>
      </c>
      <c r="O99" t="s">
        <v>24</v>
      </c>
      <c r="P99" t="str">
        <f t="shared" si="2"/>
        <v>Subdirección de Políticas y Planes Ambientales684</v>
      </c>
      <c r="Q99">
        <f>+COUNTIF(P99:$P$131,P99)</f>
        <v>1</v>
      </c>
      <c r="R99" t="str">
        <f t="shared" si="3"/>
        <v>Subdirección de Políticas y Planes Ambientales6841</v>
      </c>
      <c r="S99">
        <v>8818</v>
      </c>
    </row>
    <row r="100" spans="1:19" x14ac:dyDescent="0.25">
      <c r="A100" t="s">
        <v>294</v>
      </c>
      <c r="B100" t="s">
        <v>186</v>
      </c>
      <c r="C100" t="s">
        <v>187</v>
      </c>
      <c r="D100" t="s">
        <v>26</v>
      </c>
      <c r="F100" t="s">
        <v>40</v>
      </c>
      <c r="G100" s="4">
        <v>219</v>
      </c>
      <c r="H100" s="5">
        <v>18</v>
      </c>
      <c r="I100" t="s">
        <v>26</v>
      </c>
      <c r="J100" t="s">
        <v>21</v>
      </c>
      <c r="K100" t="s">
        <v>292</v>
      </c>
      <c r="L100" t="s">
        <v>295</v>
      </c>
      <c r="M100">
        <v>8842</v>
      </c>
      <c r="N100" s="2">
        <v>5198047</v>
      </c>
      <c r="O100" t="s">
        <v>24</v>
      </c>
      <c r="P100" t="str">
        <f t="shared" si="2"/>
        <v>Subdirección de Políticas y Planes Ambientales21918</v>
      </c>
      <c r="Q100">
        <f>+COUNTIF(P100:$P$131,P100)</f>
        <v>2</v>
      </c>
      <c r="R100" t="str">
        <f t="shared" si="3"/>
        <v>Subdirección de Políticas y Planes Ambientales219182</v>
      </c>
      <c r="S100">
        <v>8842</v>
      </c>
    </row>
    <row r="101" spans="1:19" ht="45" x14ac:dyDescent="0.25">
      <c r="A101" t="s">
        <v>296</v>
      </c>
      <c r="B101" t="s">
        <v>297</v>
      </c>
      <c r="C101" t="s">
        <v>44</v>
      </c>
      <c r="D101" s="1" t="s">
        <v>298</v>
      </c>
      <c r="F101" t="s">
        <v>40</v>
      </c>
      <c r="G101" s="4">
        <v>219</v>
      </c>
      <c r="H101" s="5">
        <v>18</v>
      </c>
      <c r="I101" t="s">
        <v>26</v>
      </c>
      <c r="J101" t="s">
        <v>21</v>
      </c>
      <c r="K101" t="s">
        <v>292</v>
      </c>
      <c r="L101" t="s">
        <v>299</v>
      </c>
      <c r="M101">
        <v>8841</v>
      </c>
      <c r="N101" s="2">
        <v>5198047</v>
      </c>
      <c r="O101" t="s">
        <v>24</v>
      </c>
      <c r="P101" t="str">
        <f t="shared" si="2"/>
        <v>Subdirección de Políticas y Planes Ambientales21918</v>
      </c>
      <c r="Q101">
        <f>+COUNTIF(P101:$P$131,P101)</f>
        <v>1</v>
      </c>
      <c r="R101" t="str">
        <f t="shared" si="3"/>
        <v>Subdirección de Políticas y Planes Ambientales219181</v>
      </c>
      <c r="S101">
        <v>8841</v>
      </c>
    </row>
    <row r="102" spans="1:19" x14ac:dyDescent="0.25">
      <c r="A102" t="s">
        <v>300</v>
      </c>
      <c r="B102" t="s">
        <v>301</v>
      </c>
      <c r="C102" t="s">
        <v>302</v>
      </c>
      <c r="D102" t="s">
        <v>26</v>
      </c>
      <c r="F102" t="s">
        <v>45</v>
      </c>
      <c r="G102" s="4">
        <v>222</v>
      </c>
      <c r="H102" s="5">
        <v>19</v>
      </c>
      <c r="I102" t="s">
        <v>26</v>
      </c>
      <c r="J102" t="s">
        <v>21</v>
      </c>
      <c r="K102" t="s">
        <v>292</v>
      </c>
      <c r="L102" t="s">
        <v>303</v>
      </c>
      <c r="M102">
        <v>8837</v>
      </c>
      <c r="N102" s="2">
        <v>5466775</v>
      </c>
      <c r="O102" t="s">
        <v>24</v>
      </c>
      <c r="P102" t="str">
        <f t="shared" si="2"/>
        <v>Subdirección de Políticas y Planes Ambientales22219</v>
      </c>
      <c r="Q102">
        <f>+COUNTIF(P102:$P$131,P102)</f>
        <v>1</v>
      </c>
      <c r="R102" t="str">
        <f t="shared" si="3"/>
        <v>Subdirección de Políticas y Planes Ambientales222191</v>
      </c>
      <c r="S102">
        <v>8837</v>
      </c>
    </row>
    <row r="103" spans="1:19" x14ac:dyDescent="0.25">
      <c r="A103" t="s">
        <v>304</v>
      </c>
      <c r="B103" t="s">
        <v>16</v>
      </c>
      <c r="C103" t="s">
        <v>17</v>
      </c>
      <c r="D103" t="s">
        <v>26</v>
      </c>
      <c r="F103" t="s">
        <v>45</v>
      </c>
      <c r="G103" s="4">
        <v>222</v>
      </c>
      <c r="H103" s="5">
        <v>20</v>
      </c>
      <c r="I103" t="s">
        <v>26</v>
      </c>
      <c r="J103" t="s">
        <v>21</v>
      </c>
      <c r="K103" t="s">
        <v>292</v>
      </c>
      <c r="L103" t="s">
        <v>305</v>
      </c>
      <c r="M103">
        <v>8837</v>
      </c>
      <c r="N103" s="2">
        <v>5595190</v>
      </c>
      <c r="O103" t="s">
        <v>24</v>
      </c>
      <c r="P103" t="str">
        <f t="shared" si="2"/>
        <v>Subdirección de Políticas y Planes Ambientales22220</v>
      </c>
      <c r="Q103">
        <f>+COUNTIF(P103:$P$131,P103)</f>
        <v>1</v>
      </c>
      <c r="R103" t="str">
        <f t="shared" si="3"/>
        <v>Subdirección de Políticas y Planes Ambientales222201</v>
      </c>
      <c r="S103">
        <v>8837</v>
      </c>
    </row>
    <row r="104" spans="1:19" x14ac:dyDescent="0.25">
      <c r="A104" t="s">
        <v>306</v>
      </c>
      <c r="B104" t="s">
        <v>307</v>
      </c>
      <c r="C104" t="s">
        <v>44</v>
      </c>
      <c r="D104" t="s">
        <v>26</v>
      </c>
      <c r="F104" t="s">
        <v>223</v>
      </c>
      <c r="G104" s="4">
        <v>68</v>
      </c>
      <c r="H104" s="5">
        <v>4</v>
      </c>
      <c r="I104" t="s">
        <v>28</v>
      </c>
      <c r="J104" t="s">
        <v>29</v>
      </c>
      <c r="K104" t="s">
        <v>308</v>
      </c>
      <c r="L104" t="s">
        <v>309</v>
      </c>
      <c r="M104">
        <v>8827</v>
      </c>
      <c r="N104" s="2">
        <v>7245334</v>
      </c>
      <c r="O104" t="s">
        <v>24</v>
      </c>
      <c r="P104" t="str">
        <f t="shared" si="2"/>
        <v>Subdirección de Proyectos y Cooperación Internacional684</v>
      </c>
      <c r="Q104">
        <f>+COUNTIF(P104:$P$131,P104)</f>
        <v>1</v>
      </c>
      <c r="R104" t="str">
        <f t="shared" si="3"/>
        <v>Subdirección de Proyectos y Cooperación Internacional6841</v>
      </c>
      <c r="S104">
        <v>8827</v>
      </c>
    </row>
    <row r="105" spans="1:19" x14ac:dyDescent="0.25">
      <c r="A105" t="s">
        <v>310</v>
      </c>
      <c r="B105" t="s">
        <v>16</v>
      </c>
      <c r="C105" t="s">
        <v>17</v>
      </c>
      <c r="D105" t="s">
        <v>26</v>
      </c>
      <c r="F105" t="s">
        <v>40</v>
      </c>
      <c r="G105" s="4">
        <v>219</v>
      </c>
      <c r="H105" s="5">
        <v>14</v>
      </c>
      <c r="I105" t="s">
        <v>26</v>
      </c>
      <c r="J105" t="s">
        <v>21</v>
      </c>
      <c r="K105" t="s">
        <v>308</v>
      </c>
      <c r="L105" t="s">
        <v>311</v>
      </c>
      <c r="M105">
        <v>8832</v>
      </c>
      <c r="N105" s="2">
        <v>5040810</v>
      </c>
      <c r="O105" t="s">
        <v>24</v>
      </c>
      <c r="P105" t="str">
        <f t="shared" si="2"/>
        <v>Subdirección de Proyectos y Cooperación Internacional21914</v>
      </c>
      <c r="Q105">
        <f>+COUNTIF(P105:$P$131,P105)</f>
        <v>1</v>
      </c>
      <c r="R105" t="str">
        <f t="shared" si="3"/>
        <v>Subdirección de Proyectos y Cooperación Internacional219141</v>
      </c>
      <c r="S105">
        <v>8832</v>
      </c>
    </row>
    <row r="106" spans="1:19" x14ac:dyDescent="0.25">
      <c r="A106" t="s">
        <v>312</v>
      </c>
      <c r="B106" t="s">
        <v>313</v>
      </c>
      <c r="C106" t="s">
        <v>44</v>
      </c>
      <c r="D106" t="s">
        <v>26</v>
      </c>
      <c r="F106" t="s">
        <v>45</v>
      </c>
      <c r="G106" s="4">
        <v>222</v>
      </c>
      <c r="H106" s="5">
        <v>25</v>
      </c>
      <c r="I106" t="s">
        <v>26</v>
      </c>
      <c r="J106" t="s">
        <v>21</v>
      </c>
      <c r="K106" t="s">
        <v>308</v>
      </c>
      <c r="L106" t="s">
        <v>314</v>
      </c>
      <c r="M106">
        <v>8933</v>
      </c>
      <c r="N106" s="2">
        <v>6098372</v>
      </c>
      <c r="O106" t="s">
        <v>24</v>
      </c>
      <c r="P106" t="str">
        <f t="shared" si="2"/>
        <v>Subdirección de Proyectos y Cooperación Internacional22225</v>
      </c>
      <c r="Q106">
        <f>+COUNTIF(P106:$P$131,P106)</f>
        <v>1</v>
      </c>
      <c r="R106" t="str">
        <f t="shared" si="3"/>
        <v>Subdirección de Proyectos y Cooperación Internacional222251</v>
      </c>
      <c r="S106">
        <v>8933</v>
      </c>
    </row>
    <row r="107" spans="1:19" x14ac:dyDescent="0.25">
      <c r="A107" t="s">
        <v>396</v>
      </c>
      <c r="B107" t="s">
        <v>16</v>
      </c>
      <c r="C107" t="s">
        <v>16</v>
      </c>
      <c r="D107" t="s">
        <v>26</v>
      </c>
      <c r="F107" t="s">
        <v>223</v>
      </c>
      <c r="G107" s="4">
        <v>68</v>
      </c>
      <c r="H107" s="5">
        <v>4</v>
      </c>
      <c r="I107" t="s">
        <v>28</v>
      </c>
      <c r="J107" t="s">
        <v>29</v>
      </c>
      <c r="K107" t="s">
        <v>316</v>
      </c>
      <c r="L107" t="s">
        <v>398</v>
      </c>
      <c r="M107">
        <v>8919</v>
      </c>
      <c r="N107" s="2">
        <v>7245334</v>
      </c>
      <c r="O107" t="s">
        <v>24</v>
      </c>
      <c r="P107" t="str">
        <f t="shared" si="2"/>
        <v>Subdirección de Silvicultura, Flora y Fauna Silvestre684</v>
      </c>
      <c r="Q107">
        <f>+COUNTIF(P107:$P$131,P107)</f>
        <v>1</v>
      </c>
      <c r="R107" t="str">
        <f t="shared" si="3"/>
        <v>Subdirección de Silvicultura, Flora y Fauna Silvestre6841</v>
      </c>
      <c r="S107">
        <v>8919</v>
      </c>
    </row>
    <row r="108" spans="1:19" x14ac:dyDescent="0.25">
      <c r="A108" t="s">
        <v>318</v>
      </c>
      <c r="B108" t="s">
        <v>71</v>
      </c>
      <c r="C108" t="s">
        <v>44</v>
      </c>
      <c r="D108" t="s">
        <v>26</v>
      </c>
      <c r="F108" t="s">
        <v>40</v>
      </c>
      <c r="G108" s="4">
        <v>219</v>
      </c>
      <c r="H108" s="5">
        <v>18</v>
      </c>
      <c r="I108" t="s">
        <v>26</v>
      </c>
      <c r="J108" t="s">
        <v>21</v>
      </c>
      <c r="K108" t="s">
        <v>316</v>
      </c>
      <c r="L108" t="s">
        <v>319</v>
      </c>
      <c r="M108">
        <v>8800</v>
      </c>
      <c r="N108" s="2">
        <v>5198047</v>
      </c>
      <c r="O108" t="s">
        <v>24</v>
      </c>
      <c r="P108" t="str">
        <f t="shared" si="2"/>
        <v>Subdirección de Silvicultura, Flora y Fauna Silvestre21918</v>
      </c>
      <c r="Q108">
        <f>+COUNTIF(P108:$P$131,P108)</f>
        <v>1</v>
      </c>
      <c r="R108" t="str">
        <f t="shared" si="3"/>
        <v>Subdirección de Silvicultura, Flora y Fauna Silvestre219181</v>
      </c>
      <c r="S108">
        <v>8800</v>
      </c>
    </row>
    <row r="109" spans="1:19" x14ac:dyDescent="0.25">
      <c r="A109" t="s">
        <v>320</v>
      </c>
      <c r="B109" t="s">
        <v>16</v>
      </c>
      <c r="C109" t="s">
        <v>17</v>
      </c>
      <c r="D109" t="s">
        <v>26</v>
      </c>
      <c r="F109" t="s">
        <v>45</v>
      </c>
      <c r="G109" s="4">
        <v>222</v>
      </c>
      <c r="H109" s="5">
        <v>20</v>
      </c>
      <c r="I109" t="s">
        <v>26</v>
      </c>
      <c r="J109" t="s">
        <v>21</v>
      </c>
      <c r="K109" t="s">
        <v>316</v>
      </c>
      <c r="L109" t="s">
        <v>321</v>
      </c>
      <c r="M109">
        <v>8854</v>
      </c>
      <c r="N109" s="2">
        <v>5595190</v>
      </c>
      <c r="O109" t="s">
        <v>24</v>
      </c>
      <c r="P109" t="str">
        <f t="shared" si="2"/>
        <v>Subdirección de Silvicultura, Flora y Fauna Silvestre22220</v>
      </c>
      <c r="Q109">
        <f>+COUNTIF(P109:$P$131,P109)</f>
        <v>4</v>
      </c>
      <c r="R109" t="str">
        <f t="shared" si="3"/>
        <v>Subdirección de Silvicultura, Flora y Fauna Silvestre222204</v>
      </c>
      <c r="S109">
        <v>8854</v>
      </c>
    </row>
    <row r="110" spans="1:19" x14ac:dyDescent="0.25">
      <c r="A110" t="s">
        <v>322</v>
      </c>
      <c r="B110" t="s">
        <v>16</v>
      </c>
      <c r="C110" t="s">
        <v>17</v>
      </c>
      <c r="D110" t="s">
        <v>26</v>
      </c>
      <c r="F110" t="s">
        <v>45</v>
      </c>
      <c r="G110" s="4">
        <v>222</v>
      </c>
      <c r="H110" s="5">
        <v>20</v>
      </c>
      <c r="I110" t="s">
        <v>26</v>
      </c>
      <c r="J110" t="s">
        <v>21</v>
      </c>
      <c r="K110" t="s">
        <v>316</v>
      </c>
      <c r="L110" t="s">
        <v>323</v>
      </c>
      <c r="M110">
        <v>8902</v>
      </c>
      <c r="N110" s="2">
        <v>5595190</v>
      </c>
      <c r="O110" t="s">
        <v>24</v>
      </c>
      <c r="P110" t="str">
        <f t="shared" si="2"/>
        <v>Subdirección de Silvicultura, Flora y Fauna Silvestre22220</v>
      </c>
      <c r="Q110">
        <f>+COUNTIF(P110:$P$131,P110)</f>
        <v>3</v>
      </c>
      <c r="R110" t="str">
        <f t="shared" si="3"/>
        <v>Subdirección de Silvicultura, Flora y Fauna Silvestre222203</v>
      </c>
      <c r="S110">
        <v>8902</v>
      </c>
    </row>
    <row r="111" spans="1:19" x14ac:dyDescent="0.25">
      <c r="A111" t="s">
        <v>324</v>
      </c>
      <c r="B111" t="s">
        <v>16</v>
      </c>
      <c r="C111" t="s">
        <v>17</v>
      </c>
      <c r="D111" t="s">
        <v>26</v>
      </c>
      <c r="F111" t="s">
        <v>45</v>
      </c>
      <c r="G111" s="4">
        <v>222</v>
      </c>
      <c r="H111" s="5">
        <v>20</v>
      </c>
      <c r="I111" t="s">
        <v>26</v>
      </c>
      <c r="J111" t="s">
        <v>21</v>
      </c>
      <c r="K111" t="s">
        <v>316</v>
      </c>
      <c r="L111" t="s">
        <v>325</v>
      </c>
      <c r="M111">
        <v>8950</v>
      </c>
      <c r="N111" s="2">
        <v>5595190</v>
      </c>
      <c r="O111" t="s">
        <v>24</v>
      </c>
      <c r="P111" t="str">
        <f t="shared" si="2"/>
        <v>Subdirección de Silvicultura, Flora y Fauna Silvestre22220</v>
      </c>
      <c r="Q111">
        <f>+COUNTIF(P111:$P$131,P111)</f>
        <v>2</v>
      </c>
      <c r="R111" t="str">
        <f t="shared" si="3"/>
        <v>Subdirección de Silvicultura, Flora y Fauna Silvestre222202</v>
      </c>
      <c r="S111">
        <v>8950</v>
      </c>
    </row>
    <row r="112" spans="1:19" x14ac:dyDescent="0.25">
      <c r="A112" t="s">
        <v>326</v>
      </c>
      <c r="B112" t="s">
        <v>327</v>
      </c>
      <c r="C112" t="s">
        <v>44</v>
      </c>
      <c r="D112" t="s">
        <v>26</v>
      </c>
      <c r="F112" t="s">
        <v>45</v>
      </c>
      <c r="G112" s="4">
        <v>222</v>
      </c>
      <c r="H112" s="5">
        <v>20</v>
      </c>
      <c r="I112" t="s">
        <v>26</v>
      </c>
      <c r="J112" t="s">
        <v>21</v>
      </c>
      <c r="K112" t="s">
        <v>316</v>
      </c>
      <c r="L112" t="s">
        <v>328</v>
      </c>
      <c r="M112">
        <v>9020</v>
      </c>
      <c r="N112" s="2">
        <v>5595190</v>
      </c>
      <c r="O112" t="s">
        <v>24</v>
      </c>
      <c r="P112" t="str">
        <f t="shared" si="2"/>
        <v>Subdirección de Silvicultura, Flora y Fauna Silvestre22220</v>
      </c>
      <c r="Q112">
        <f>+COUNTIF(P112:$P$131,P112)</f>
        <v>1</v>
      </c>
      <c r="R112" t="str">
        <f t="shared" si="3"/>
        <v>Subdirección de Silvicultura, Flora y Fauna Silvestre222201</v>
      </c>
      <c r="S112">
        <v>9020</v>
      </c>
    </row>
    <row r="113" spans="1:19" ht="30" x14ac:dyDescent="0.25">
      <c r="A113" t="s">
        <v>329</v>
      </c>
      <c r="B113" t="s">
        <v>330</v>
      </c>
      <c r="C113" t="s">
        <v>44</v>
      </c>
      <c r="D113" s="1" t="s">
        <v>18</v>
      </c>
      <c r="F113" t="s">
        <v>234</v>
      </c>
      <c r="G113" s="4">
        <v>314</v>
      </c>
      <c r="H113" s="5">
        <v>17</v>
      </c>
      <c r="I113" t="s">
        <v>58</v>
      </c>
      <c r="J113" t="s">
        <v>21</v>
      </c>
      <c r="K113" t="s">
        <v>331</v>
      </c>
      <c r="L113" t="s">
        <v>332</v>
      </c>
      <c r="M113">
        <v>8960</v>
      </c>
      <c r="N113" s="2">
        <v>3905490</v>
      </c>
      <c r="O113" t="s">
        <v>24</v>
      </c>
      <c r="P113" t="str">
        <f t="shared" si="2"/>
        <v>Subdirección del Recurso Hídrico y del Suelo31417</v>
      </c>
      <c r="Q113">
        <f>+COUNTIF(P113:$P$131,P113)</f>
        <v>1</v>
      </c>
      <c r="R113" t="str">
        <f t="shared" si="3"/>
        <v>Subdirección del Recurso Hídrico y del Suelo314171</v>
      </c>
      <c r="S113">
        <v>8960</v>
      </c>
    </row>
    <row r="114" spans="1:19" x14ac:dyDescent="0.25">
      <c r="A114" t="s">
        <v>333</v>
      </c>
      <c r="B114" t="s">
        <v>186</v>
      </c>
      <c r="C114" t="s">
        <v>187</v>
      </c>
      <c r="D114" t="s">
        <v>26</v>
      </c>
      <c r="F114" t="s">
        <v>223</v>
      </c>
      <c r="G114" s="4">
        <v>68</v>
      </c>
      <c r="H114" s="5">
        <v>4</v>
      </c>
      <c r="I114" t="s">
        <v>28</v>
      </c>
      <c r="J114" t="s">
        <v>29</v>
      </c>
      <c r="K114" t="s">
        <v>331</v>
      </c>
      <c r="L114" t="s">
        <v>334</v>
      </c>
      <c r="M114">
        <v>8866</v>
      </c>
      <c r="N114" s="2">
        <v>7245334</v>
      </c>
      <c r="O114" t="s">
        <v>24</v>
      </c>
      <c r="P114" t="str">
        <f t="shared" si="2"/>
        <v>Subdirección del Recurso Hídrico y del Suelo684</v>
      </c>
      <c r="Q114">
        <f>+COUNTIF(P114:$P$131,P114)</f>
        <v>1</v>
      </c>
      <c r="R114" t="str">
        <f t="shared" si="3"/>
        <v>Subdirección del Recurso Hídrico y del Suelo6841</v>
      </c>
      <c r="S114">
        <v>8866</v>
      </c>
    </row>
    <row r="115" spans="1:19" x14ac:dyDescent="0.25">
      <c r="A115" t="s">
        <v>335</v>
      </c>
      <c r="B115" t="s">
        <v>16</v>
      </c>
      <c r="C115" t="s">
        <v>17</v>
      </c>
      <c r="D115" t="s">
        <v>26</v>
      </c>
      <c r="F115" t="s">
        <v>40</v>
      </c>
      <c r="G115" s="4">
        <v>219</v>
      </c>
      <c r="H115" s="5">
        <v>18</v>
      </c>
      <c r="I115" t="s">
        <v>26</v>
      </c>
      <c r="J115" t="s">
        <v>21</v>
      </c>
      <c r="K115" t="s">
        <v>331</v>
      </c>
      <c r="L115" t="s">
        <v>336</v>
      </c>
      <c r="M115">
        <v>8805</v>
      </c>
      <c r="N115" s="2">
        <v>5198047</v>
      </c>
      <c r="O115" t="s">
        <v>24</v>
      </c>
      <c r="P115" t="str">
        <f t="shared" si="2"/>
        <v>Subdirección del Recurso Hídrico y del Suelo21918</v>
      </c>
      <c r="Q115">
        <f>+COUNTIF(P115:$P$131,P115)</f>
        <v>1</v>
      </c>
      <c r="R115" t="str">
        <f t="shared" si="3"/>
        <v>Subdirección del Recurso Hídrico y del Suelo219181</v>
      </c>
      <c r="S115">
        <v>8805</v>
      </c>
    </row>
    <row r="116" spans="1:19" x14ac:dyDescent="0.25">
      <c r="A116" t="s">
        <v>337</v>
      </c>
      <c r="B116" t="s">
        <v>186</v>
      </c>
      <c r="C116" t="s">
        <v>187</v>
      </c>
      <c r="D116" t="s">
        <v>26</v>
      </c>
      <c r="F116" t="s">
        <v>45</v>
      </c>
      <c r="G116" s="4">
        <v>222</v>
      </c>
      <c r="H116" s="5">
        <v>25</v>
      </c>
      <c r="I116" t="s">
        <v>26</v>
      </c>
      <c r="J116" t="s">
        <v>21</v>
      </c>
      <c r="K116" t="s">
        <v>331</v>
      </c>
      <c r="L116" t="s">
        <v>338</v>
      </c>
      <c r="M116">
        <v>8862</v>
      </c>
      <c r="N116" s="2">
        <v>6098372</v>
      </c>
      <c r="O116" t="s">
        <v>24</v>
      </c>
      <c r="P116" t="str">
        <f t="shared" si="2"/>
        <v>Subdirección del Recurso Hídrico y del Suelo22225</v>
      </c>
      <c r="Q116">
        <f>+COUNTIF(P116:$P$131,P116)</f>
        <v>5</v>
      </c>
      <c r="R116" t="str">
        <f t="shared" si="3"/>
        <v>Subdirección del Recurso Hídrico y del Suelo222255</v>
      </c>
      <c r="S116">
        <v>8862</v>
      </c>
    </row>
    <row r="117" spans="1:19" ht="30" x14ac:dyDescent="0.25">
      <c r="A117" t="s">
        <v>339</v>
      </c>
      <c r="B117" t="s">
        <v>340</v>
      </c>
      <c r="C117" t="s">
        <v>341</v>
      </c>
      <c r="D117" s="1" t="s">
        <v>208</v>
      </c>
      <c r="F117" t="s">
        <v>45</v>
      </c>
      <c r="G117" s="4">
        <v>222</v>
      </c>
      <c r="H117" s="5">
        <v>20</v>
      </c>
      <c r="I117" t="s">
        <v>26</v>
      </c>
      <c r="J117" t="s">
        <v>21</v>
      </c>
      <c r="K117" t="s">
        <v>331</v>
      </c>
      <c r="L117" t="s">
        <v>342</v>
      </c>
      <c r="M117">
        <v>8867</v>
      </c>
      <c r="N117" s="2">
        <v>5595190</v>
      </c>
      <c r="O117" t="s">
        <v>24</v>
      </c>
      <c r="P117" t="str">
        <f t="shared" si="2"/>
        <v>Subdirección del Recurso Hídrico y del Suelo22220</v>
      </c>
      <c r="Q117">
        <f>+COUNTIF(P117:$P$131,P117)</f>
        <v>1</v>
      </c>
      <c r="R117" t="str">
        <f t="shared" si="3"/>
        <v>Subdirección del Recurso Hídrico y del Suelo222201</v>
      </c>
      <c r="S117">
        <v>8867</v>
      </c>
    </row>
    <row r="118" spans="1:19" x14ac:dyDescent="0.25">
      <c r="A118" t="s">
        <v>343</v>
      </c>
      <c r="B118" t="s">
        <v>344</v>
      </c>
      <c r="C118" t="s">
        <v>17</v>
      </c>
      <c r="D118" t="s">
        <v>26</v>
      </c>
      <c r="F118" t="s">
        <v>45</v>
      </c>
      <c r="G118" s="4">
        <v>222</v>
      </c>
      <c r="H118" s="5">
        <v>21</v>
      </c>
      <c r="I118" t="s">
        <v>26</v>
      </c>
      <c r="J118" t="s">
        <v>21</v>
      </c>
      <c r="K118" t="s">
        <v>331</v>
      </c>
      <c r="L118" t="s">
        <v>345</v>
      </c>
      <c r="M118">
        <v>8868</v>
      </c>
      <c r="N118" s="2">
        <v>5735372</v>
      </c>
      <c r="O118" t="s">
        <v>24</v>
      </c>
      <c r="P118" t="str">
        <f t="shared" si="2"/>
        <v>Subdirección del Recurso Hídrico y del Suelo22221</v>
      </c>
      <c r="Q118">
        <f>+COUNTIF(P118:$P$131,P118)</f>
        <v>1</v>
      </c>
      <c r="R118" t="str">
        <f t="shared" si="3"/>
        <v>Subdirección del Recurso Hídrico y del Suelo222211</v>
      </c>
      <c r="S118">
        <v>8868</v>
      </c>
    </row>
    <row r="119" spans="1:19" x14ac:dyDescent="0.25">
      <c r="A119" t="s">
        <v>346</v>
      </c>
      <c r="B119" t="s">
        <v>347</v>
      </c>
      <c r="C119" t="s">
        <v>17</v>
      </c>
      <c r="D119" t="s">
        <v>26</v>
      </c>
      <c r="F119" t="s">
        <v>45</v>
      </c>
      <c r="G119" s="4">
        <v>222</v>
      </c>
      <c r="H119" s="5">
        <v>25</v>
      </c>
      <c r="I119" t="s">
        <v>26</v>
      </c>
      <c r="J119" t="s">
        <v>21</v>
      </c>
      <c r="K119" t="s">
        <v>331</v>
      </c>
      <c r="L119" t="s">
        <v>348</v>
      </c>
      <c r="M119">
        <v>8870</v>
      </c>
      <c r="N119" s="2">
        <v>6098372</v>
      </c>
      <c r="O119" t="s">
        <v>24</v>
      </c>
      <c r="P119" t="str">
        <f t="shared" si="2"/>
        <v>Subdirección del Recurso Hídrico y del Suelo22225</v>
      </c>
      <c r="Q119">
        <f>+COUNTIF(P119:$P$131,P119)</f>
        <v>4</v>
      </c>
      <c r="R119" t="str">
        <f t="shared" si="3"/>
        <v>Subdirección del Recurso Hídrico y del Suelo222254</v>
      </c>
      <c r="S119">
        <v>8870</v>
      </c>
    </row>
    <row r="120" spans="1:19" x14ac:dyDescent="0.25">
      <c r="A120" t="s">
        <v>349</v>
      </c>
      <c r="C120" t="s">
        <v>17</v>
      </c>
      <c r="D120" t="s">
        <v>26</v>
      </c>
      <c r="F120" t="s">
        <v>45</v>
      </c>
      <c r="G120" s="4">
        <v>222</v>
      </c>
      <c r="H120" s="5">
        <v>25</v>
      </c>
      <c r="I120" t="s">
        <v>26</v>
      </c>
      <c r="J120" t="s">
        <v>21</v>
      </c>
      <c r="K120" t="s">
        <v>331</v>
      </c>
      <c r="L120" t="s">
        <v>350</v>
      </c>
      <c r="M120">
        <v>8876</v>
      </c>
      <c r="N120" s="2">
        <v>6098372</v>
      </c>
      <c r="O120" t="s">
        <v>24</v>
      </c>
      <c r="P120" t="str">
        <f t="shared" si="2"/>
        <v>Subdirección del Recurso Hídrico y del Suelo22225</v>
      </c>
      <c r="Q120">
        <f>+COUNTIF(P120:$P$131,P120)</f>
        <v>3</v>
      </c>
      <c r="R120" t="str">
        <f t="shared" si="3"/>
        <v>Subdirección del Recurso Hídrico y del Suelo222253</v>
      </c>
      <c r="S120">
        <v>8876</v>
      </c>
    </row>
    <row r="121" spans="1:19" x14ac:dyDescent="0.25">
      <c r="A121" t="s">
        <v>351</v>
      </c>
      <c r="B121" t="s">
        <v>352</v>
      </c>
      <c r="C121" t="s">
        <v>353</v>
      </c>
      <c r="D121" t="s">
        <v>26</v>
      </c>
      <c r="F121" t="s">
        <v>45</v>
      </c>
      <c r="G121" s="4">
        <v>222</v>
      </c>
      <c r="H121" s="5">
        <v>25</v>
      </c>
      <c r="I121" t="s">
        <v>26</v>
      </c>
      <c r="J121" t="s">
        <v>21</v>
      </c>
      <c r="K121" t="s">
        <v>331</v>
      </c>
      <c r="L121" t="s">
        <v>354</v>
      </c>
      <c r="M121">
        <v>8886</v>
      </c>
      <c r="N121" s="2">
        <v>6098372</v>
      </c>
      <c r="O121" t="s">
        <v>24</v>
      </c>
      <c r="P121" t="str">
        <f t="shared" si="2"/>
        <v>Subdirección del Recurso Hídrico y del Suelo22225</v>
      </c>
      <c r="Q121">
        <f>+COUNTIF(P121:$P$131,P121)</f>
        <v>2</v>
      </c>
      <c r="R121" t="str">
        <f t="shared" si="3"/>
        <v>Subdirección del Recurso Hídrico y del Suelo222252</v>
      </c>
      <c r="S121">
        <v>8886</v>
      </c>
    </row>
    <row r="122" spans="1:19" x14ac:dyDescent="0.25">
      <c r="A122" t="s">
        <v>355</v>
      </c>
      <c r="B122" t="s">
        <v>16</v>
      </c>
      <c r="C122" t="s">
        <v>17</v>
      </c>
      <c r="D122" t="s">
        <v>26</v>
      </c>
      <c r="F122" t="s">
        <v>45</v>
      </c>
      <c r="G122" s="4">
        <v>222</v>
      </c>
      <c r="H122" s="5">
        <v>25</v>
      </c>
      <c r="I122" t="s">
        <v>26</v>
      </c>
      <c r="J122" t="s">
        <v>21</v>
      </c>
      <c r="K122" t="s">
        <v>331</v>
      </c>
      <c r="L122" t="s">
        <v>356</v>
      </c>
      <c r="M122">
        <v>8952</v>
      </c>
      <c r="N122" s="2">
        <v>6098372</v>
      </c>
      <c r="O122" t="s">
        <v>24</v>
      </c>
      <c r="P122" t="str">
        <f t="shared" si="2"/>
        <v>Subdirección del Recurso Hídrico y del Suelo22225</v>
      </c>
      <c r="Q122">
        <f>+COUNTIF(P122:$P$131,P122)</f>
        <v>1</v>
      </c>
      <c r="R122" t="str">
        <f t="shared" si="3"/>
        <v>Subdirección del Recurso Hídrico y del Suelo222251</v>
      </c>
      <c r="S122">
        <v>8952</v>
      </c>
    </row>
    <row r="123" spans="1:19" x14ac:dyDescent="0.25">
      <c r="A123" t="s">
        <v>357</v>
      </c>
      <c r="B123" t="s">
        <v>16</v>
      </c>
      <c r="C123" t="s">
        <v>17</v>
      </c>
      <c r="D123" t="s">
        <v>63</v>
      </c>
      <c r="F123" t="s">
        <v>59</v>
      </c>
      <c r="G123" s="4">
        <v>407</v>
      </c>
      <c r="H123" s="5">
        <v>27</v>
      </c>
      <c r="I123" t="s">
        <v>20</v>
      </c>
      <c r="J123" t="s">
        <v>21</v>
      </c>
      <c r="K123" t="s">
        <v>331</v>
      </c>
      <c r="L123" t="s">
        <v>358</v>
      </c>
      <c r="M123">
        <v>8863</v>
      </c>
      <c r="N123" s="2">
        <v>3770348</v>
      </c>
      <c r="O123" t="s">
        <v>24</v>
      </c>
      <c r="P123" t="str">
        <f t="shared" si="2"/>
        <v>Subdirección del Recurso Hídrico y del Suelo40727</v>
      </c>
      <c r="Q123">
        <f>+COUNTIF(P123:$P$131,P123)</f>
        <v>1</v>
      </c>
      <c r="R123" t="str">
        <f t="shared" si="3"/>
        <v>Subdirección del Recurso Hídrico y del Suelo407271</v>
      </c>
      <c r="S123">
        <v>8863</v>
      </c>
    </row>
    <row r="124" spans="1:19" x14ac:dyDescent="0.25">
      <c r="A124" t="s">
        <v>359</v>
      </c>
      <c r="B124" t="s">
        <v>360</v>
      </c>
      <c r="C124" t="s">
        <v>44</v>
      </c>
      <c r="D124" t="s">
        <v>26</v>
      </c>
      <c r="F124" t="s">
        <v>223</v>
      </c>
      <c r="G124" s="4">
        <v>68</v>
      </c>
      <c r="H124" s="5">
        <v>4</v>
      </c>
      <c r="I124" t="s">
        <v>28</v>
      </c>
      <c r="J124" t="s">
        <v>29</v>
      </c>
      <c r="K124" t="s">
        <v>361</v>
      </c>
      <c r="L124" t="s">
        <v>362</v>
      </c>
      <c r="M124">
        <v>8822</v>
      </c>
      <c r="N124" s="2">
        <v>7245334</v>
      </c>
      <c r="O124" t="s">
        <v>24</v>
      </c>
      <c r="P124" t="str">
        <f t="shared" si="2"/>
        <v>Subdirección Financiera684</v>
      </c>
      <c r="Q124">
        <f>+COUNTIF(P124:$P$131,P124)</f>
        <v>1</v>
      </c>
      <c r="R124" t="str">
        <f t="shared" si="3"/>
        <v>Subdirección Financiera6841</v>
      </c>
      <c r="S124">
        <v>8822</v>
      </c>
    </row>
    <row r="125" spans="1:19" x14ac:dyDescent="0.25">
      <c r="A125" t="s">
        <v>363</v>
      </c>
      <c r="C125" t="s">
        <v>17</v>
      </c>
      <c r="D125" t="s">
        <v>26</v>
      </c>
      <c r="F125" t="s">
        <v>40</v>
      </c>
      <c r="G125" s="4">
        <v>219</v>
      </c>
      <c r="H125" s="5">
        <v>18</v>
      </c>
      <c r="I125" t="s">
        <v>26</v>
      </c>
      <c r="J125" t="s">
        <v>21</v>
      </c>
      <c r="K125" t="s">
        <v>361</v>
      </c>
      <c r="L125" t="s">
        <v>364</v>
      </c>
      <c r="M125">
        <v>8896</v>
      </c>
      <c r="N125" s="2">
        <v>5198047</v>
      </c>
      <c r="O125" t="s">
        <v>24</v>
      </c>
      <c r="P125" t="str">
        <f t="shared" si="2"/>
        <v>Subdirección Financiera21918</v>
      </c>
      <c r="Q125">
        <f>+COUNTIF(P125:$P$131,P125)</f>
        <v>1</v>
      </c>
      <c r="R125" t="str">
        <f t="shared" si="3"/>
        <v>Subdirección Financiera219181</v>
      </c>
      <c r="S125">
        <v>8896</v>
      </c>
    </row>
    <row r="126" spans="1:19" ht="30" x14ac:dyDescent="0.25">
      <c r="A126" t="s">
        <v>365</v>
      </c>
      <c r="B126" t="s">
        <v>16</v>
      </c>
      <c r="C126" t="s">
        <v>17</v>
      </c>
      <c r="D126" s="1" t="s">
        <v>208</v>
      </c>
      <c r="F126" t="s">
        <v>45</v>
      </c>
      <c r="G126" s="4">
        <v>222</v>
      </c>
      <c r="H126" s="5">
        <v>19</v>
      </c>
      <c r="I126" t="s">
        <v>26</v>
      </c>
      <c r="J126" t="s">
        <v>21</v>
      </c>
      <c r="K126" t="s">
        <v>361</v>
      </c>
      <c r="L126" t="s">
        <v>366</v>
      </c>
      <c r="M126">
        <v>8829</v>
      </c>
      <c r="N126" s="2">
        <v>5466775</v>
      </c>
      <c r="O126" t="s">
        <v>24</v>
      </c>
      <c r="P126" t="str">
        <f t="shared" si="2"/>
        <v>Subdirección Financiera22219</v>
      </c>
      <c r="Q126">
        <f>+COUNTIF(P126:$P$131,P126)</f>
        <v>1</v>
      </c>
      <c r="R126" t="str">
        <f t="shared" si="3"/>
        <v>Subdirección Financiera222191</v>
      </c>
      <c r="S126">
        <v>8829</v>
      </c>
    </row>
    <row r="127" spans="1:19" x14ac:dyDescent="0.25">
      <c r="A127" t="s">
        <v>367</v>
      </c>
      <c r="B127" t="s">
        <v>16</v>
      </c>
      <c r="C127" t="s">
        <v>17</v>
      </c>
      <c r="D127" t="s">
        <v>26</v>
      </c>
      <c r="F127" t="s">
        <v>45</v>
      </c>
      <c r="G127" s="4">
        <v>222</v>
      </c>
      <c r="H127" s="5">
        <v>20</v>
      </c>
      <c r="I127" t="s">
        <v>26</v>
      </c>
      <c r="J127" t="s">
        <v>21</v>
      </c>
      <c r="K127" t="s">
        <v>361</v>
      </c>
      <c r="L127" t="s">
        <v>368</v>
      </c>
      <c r="M127">
        <v>8898</v>
      </c>
      <c r="N127" s="2">
        <v>5595190</v>
      </c>
      <c r="O127" t="s">
        <v>24</v>
      </c>
      <c r="P127" t="str">
        <f t="shared" si="2"/>
        <v>Subdirección Financiera22220</v>
      </c>
      <c r="Q127">
        <f>+COUNTIF(P127:$P$131,P127)</f>
        <v>1</v>
      </c>
      <c r="R127" t="str">
        <f t="shared" si="3"/>
        <v>Subdirección Financiera222201</v>
      </c>
      <c r="S127">
        <v>8898</v>
      </c>
    </row>
    <row r="128" spans="1:19" x14ac:dyDescent="0.25">
      <c r="A128" t="s">
        <v>369</v>
      </c>
      <c r="C128" t="s">
        <v>17</v>
      </c>
      <c r="D128" t="s">
        <v>63</v>
      </c>
      <c r="F128" t="s">
        <v>59</v>
      </c>
      <c r="G128" s="4">
        <v>407</v>
      </c>
      <c r="H128" s="5">
        <v>27</v>
      </c>
      <c r="I128" t="s">
        <v>20</v>
      </c>
      <c r="J128" t="s">
        <v>21</v>
      </c>
      <c r="K128" t="s">
        <v>361</v>
      </c>
      <c r="L128" t="s">
        <v>370</v>
      </c>
      <c r="M128">
        <v>8895</v>
      </c>
      <c r="N128" s="2">
        <v>3770348</v>
      </c>
      <c r="O128" t="s">
        <v>24</v>
      </c>
      <c r="P128" t="str">
        <f t="shared" si="2"/>
        <v>Subdirección Financiera40727</v>
      </c>
      <c r="Q128">
        <f>+COUNTIF(P128:$P$131,P128)</f>
        <v>3</v>
      </c>
      <c r="R128" t="str">
        <f t="shared" si="3"/>
        <v>Subdirección Financiera407273</v>
      </c>
      <c r="S128">
        <v>8895</v>
      </c>
    </row>
    <row r="129" spans="1:19" ht="30" x14ac:dyDescent="0.25">
      <c r="A129" t="s">
        <v>371</v>
      </c>
      <c r="B129" t="s">
        <v>16</v>
      </c>
      <c r="C129" t="s">
        <v>17</v>
      </c>
      <c r="D129" s="1" t="s">
        <v>372</v>
      </c>
      <c r="F129" t="s">
        <v>59</v>
      </c>
      <c r="G129" s="4">
        <v>407</v>
      </c>
      <c r="H129" s="5">
        <v>27</v>
      </c>
      <c r="I129" t="s">
        <v>20</v>
      </c>
      <c r="J129" t="s">
        <v>21</v>
      </c>
      <c r="K129" t="s">
        <v>361</v>
      </c>
      <c r="L129" t="s">
        <v>373</v>
      </c>
      <c r="M129">
        <v>8898</v>
      </c>
      <c r="N129" s="2">
        <v>3770348</v>
      </c>
      <c r="O129" t="s">
        <v>24</v>
      </c>
      <c r="P129" t="str">
        <f t="shared" si="2"/>
        <v>Subdirección Financiera40727</v>
      </c>
      <c r="Q129">
        <f>+COUNTIF(P129:$P$131,P129)</f>
        <v>2</v>
      </c>
      <c r="R129" t="str">
        <f t="shared" si="3"/>
        <v>Subdirección Financiera407272</v>
      </c>
      <c r="S129">
        <v>8898</v>
      </c>
    </row>
    <row r="130" spans="1:19" x14ac:dyDescent="0.25">
      <c r="A130" t="s">
        <v>374</v>
      </c>
      <c r="B130" t="s">
        <v>16</v>
      </c>
      <c r="C130" t="s">
        <v>17</v>
      </c>
      <c r="D130" t="s">
        <v>132</v>
      </c>
      <c r="F130" t="s">
        <v>59</v>
      </c>
      <c r="G130" s="4">
        <v>407</v>
      </c>
      <c r="H130" s="5">
        <v>27</v>
      </c>
      <c r="I130" t="s">
        <v>20</v>
      </c>
      <c r="J130" t="s">
        <v>21</v>
      </c>
      <c r="K130" t="s">
        <v>361</v>
      </c>
      <c r="L130" t="s">
        <v>375</v>
      </c>
      <c r="M130">
        <v>8896</v>
      </c>
      <c r="N130" s="2">
        <v>3770348</v>
      </c>
      <c r="O130" t="s">
        <v>24</v>
      </c>
      <c r="P130" t="str">
        <f t="shared" si="2"/>
        <v>Subdirección Financiera40727</v>
      </c>
      <c r="Q130">
        <f>+COUNTIF(P130:$P$131,P130)</f>
        <v>1</v>
      </c>
      <c r="R130" t="str">
        <f t="shared" si="3"/>
        <v>Subdirección Financiera407271</v>
      </c>
      <c r="S130">
        <v>8896</v>
      </c>
    </row>
    <row r="131" spans="1:19" x14ac:dyDescent="0.25">
      <c r="A131" t="s">
        <v>218</v>
      </c>
      <c r="B131" t="s">
        <v>219</v>
      </c>
      <c r="C131" t="s">
        <v>220</v>
      </c>
      <c r="D131" t="s">
        <v>26</v>
      </c>
      <c r="F131" t="s">
        <v>188</v>
      </c>
      <c r="G131" s="4">
        <v>6</v>
      </c>
      <c r="H131" s="5">
        <v>4</v>
      </c>
      <c r="I131" t="s">
        <v>28</v>
      </c>
      <c r="J131" t="s">
        <v>29</v>
      </c>
      <c r="K131" t="s">
        <v>203</v>
      </c>
      <c r="L131" t="s">
        <v>221</v>
      </c>
      <c r="M131">
        <v>8887</v>
      </c>
      <c r="N131" s="2">
        <v>7245334</v>
      </c>
      <c r="O131" t="s">
        <v>24</v>
      </c>
      <c r="P131" t="str">
        <f t="shared" ref="P131" si="4">+K131&amp;G131&amp;H131</f>
        <v>Oficina de Participación, Educación y Localidades64</v>
      </c>
      <c r="Q131">
        <f>+COUNTIF(P131:$P$131,P131)</f>
        <v>1</v>
      </c>
      <c r="R131" t="str">
        <f t="shared" ref="R131" si="5">+P131&amp;Q131</f>
        <v>Oficina de Participación, Educación y Localidades641</v>
      </c>
      <c r="S131">
        <v>8887</v>
      </c>
    </row>
  </sheetData>
  <autoFilter ref="A1:O131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2"/>
  <sheetViews>
    <sheetView workbookViewId="0"/>
  </sheetViews>
  <sheetFormatPr baseColWidth="10" defaultRowHeight="15" x14ac:dyDescent="0.25"/>
  <cols>
    <col min="1" max="1" width="38.28515625" bestFit="1" customWidth="1"/>
    <col min="2" max="2" width="28.7109375" bestFit="1" customWidth="1"/>
    <col min="3" max="3" width="33.42578125" bestFit="1" customWidth="1"/>
    <col min="4" max="4" width="22.42578125" bestFit="1" customWidth="1"/>
    <col min="5" max="5" width="38.28515625" customWidth="1"/>
    <col min="6" max="6" width="29.85546875" bestFit="1" customWidth="1"/>
    <col min="7" max="7" width="7.7109375" bestFit="1" customWidth="1"/>
    <col min="8" max="8" width="9.85546875" bestFit="1" customWidth="1"/>
    <col min="9" max="9" width="11.140625" bestFit="1" customWidth="1"/>
    <col min="10" max="10" width="20.7109375" bestFit="1" customWidth="1"/>
    <col min="11" max="11" width="58.5703125" bestFit="1" customWidth="1"/>
    <col min="12" max="12" width="43.42578125" bestFit="1" customWidth="1"/>
    <col min="13" max="13" width="26.85546875" bestFit="1" customWidth="1"/>
    <col min="14" max="14" width="11.5703125" bestFit="1" customWidth="1"/>
    <col min="15" max="15" width="36" bestFit="1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30" x14ac:dyDescent="0.25">
      <c r="A2" t="s">
        <v>15</v>
      </c>
      <c r="B2" t="s">
        <v>16</v>
      </c>
      <c r="C2" t="s">
        <v>17</v>
      </c>
      <c r="D2" s="1" t="s">
        <v>18</v>
      </c>
      <c r="E2" t="s">
        <v>407</v>
      </c>
      <c r="F2" t="s">
        <v>19</v>
      </c>
      <c r="G2" s="4">
        <v>425</v>
      </c>
      <c r="H2" s="5">
        <v>27</v>
      </c>
      <c r="I2" t="s">
        <v>20</v>
      </c>
      <c r="J2" t="s">
        <v>21</v>
      </c>
      <c r="K2" t="s">
        <v>22</v>
      </c>
      <c r="L2" t="s">
        <v>23</v>
      </c>
      <c r="M2">
        <v>8845</v>
      </c>
      <c r="N2" s="2">
        <v>3770348</v>
      </c>
      <c r="O2" t="s">
        <v>24</v>
      </c>
    </row>
    <row r="3" spans="1:15" x14ac:dyDescent="0.25">
      <c r="A3" t="s">
        <v>25</v>
      </c>
      <c r="B3" t="s">
        <v>397</v>
      </c>
      <c r="C3" t="s">
        <v>17</v>
      </c>
      <c r="D3" t="s">
        <v>26</v>
      </c>
      <c r="E3" t="s">
        <v>408</v>
      </c>
      <c r="F3" t="s">
        <v>27</v>
      </c>
      <c r="G3" s="4">
        <v>20</v>
      </c>
      <c r="H3" s="5">
        <v>9</v>
      </c>
      <c r="I3" t="s">
        <v>28</v>
      </c>
      <c r="J3" t="s">
        <v>29</v>
      </c>
      <c r="K3" t="s">
        <v>22</v>
      </c>
      <c r="L3" t="s">
        <v>30</v>
      </c>
      <c r="M3">
        <v>8830</v>
      </c>
      <c r="N3" s="2">
        <v>12274085</v>
      </c>
      <c r="O3" t="s">
        <v>24</v>
      </c>
    </row>
    <row r="4" spans="1:15" x14ac:dyDescent="0.25">
      <c r="A4" t="s">
        <v>31</v>
      </c>
      <c r="B4" t="s">
        <v>16</v>
      </c>
      <c r="C4" t="s">
        <v>17</v>
      </c>
      <c r="D4" t="s">
        <v>26</v>
      </c>
      <c r="E4" t="s">
        <v>409</v>
      </c>
      <c r="F4" t="s">
        <v>32</v>
      </c>
      <c r="G4" s="4">
        <v>105</v>
      </c>
      <c r="H4" s="5">
        <v>6</v>
      </c>
      <c r="I4" t="s">
        <v>32</v>
      </c>
      <c r="J4" t="s">
        <v>29</v>
      </c>
      <c r="K4" t="s">
        <v>22</v>
      </c>
      <c r="L4" t="s">
        <v>33</v>
      </c>
      <c r="M4">
        <v>8803</v>
      </c>
      <c r="N4" s="2">
        <v>8916472</v>
      </c>
      <c r="O4" t="s">
        <v>24</v>
      </c>
    </row>
    <row r="5" spans="1:15" ht="30" x14ac:dyDescent="0.25">
      <c r="A5" t="s">
        <v>34</v>
      </c>
      <c r="B5" t="s">
        <v>16</v>
      </c>
      <c r="C5" t="s">
        <v>17</v>
      </c>
      <c r="D5" s="1" t="s">
        <v>35</v>
      </c>
      <c r="E5" t="s">
        <v>410</v>
      </c>
      <c r="F5" t="s">
        <v>36</v>
      </c>
      <c r="G5" s="4">
        <v>440</v>
      </c>
      <c r="H5" s="5">
        <v>17</v>
      </c>
      <c r="I5" t="s">
        <v>20</v>
      </c>
      <c r="J5" t="s">
        <v>21</v>
      </c>
      <c r="K5" t="s">
        <v>37</v>
      </c>
      <c r="L5" t="s">
        <v>38</v>
      </c>
      <c r="M5">
        <v>8932</v>
      </c>
      <c r="N5" s="2">
        <v>3001419</v>
      </c>
      <c r="O5" t="s">
        <v>24</v>
      </c>
    </row>
    <row r="6" spans="1:15" x14ac:dyDescent="0.25">
      <c r="A6" t="s">
        <v>39</v>
      </c>
      <c r="B6" t="s">
        <v>16</v>
      </c>
      <c r="C6" t="s">
        <v>17</v>
      </c>
      <c r="D6" t="s">
        <v>26</v>
      </c>
      <c r="E6" t="s">
        <v>411</v>
      </c>
      <c r="F6" t="s">
        <v>40</v>
      </c>
      <c r="G6" s="4">
        <v>219</v>
      </c>
      <c r="H6" s="5">
        <v>18</v>
      </c>
      <c r="I6" t="s">
        <v>26</v>
      </c>
      <c r="J6" t="s">
        <v>21</v>
      </c>
      <c r="K6" t="s">
        <v>37</v>
      </c>
      <c r="L6" t="s">
        <v>41</v>
      </c>
      <c r="M6">
        <v>8809</v>
      </c>
      <c r="N6" s="2">
        <v>5198047</v>
      </c>
      <c r="O6" t="s">
        <v>24</v>
      </c>
    </row>
    <row r="7" spans="1:15" x14ac:dyDescent="0.25">
      <c r="A7" t="s">
        <v>42</v>
      </c>
      <c r="B7" t="s">
        <v>43</v>
      </c>
      <c r="C7" t="s">
        <v>44</v>
      </c>
      <c r="D7" t="s">
        <v>26</v>
      </c>
      <c r="E7" t="s">
        <v>412</v>
      </c>
      <c r="F7" t="s">
        <v>45</v>
      </c>
      <c r="G7" s="4">
        <v>222</v>
      </c>
      <c r="H7" s="5">
        <v>21</v>
      </c>
      <c r="I7" t="s">
        <v>26</v>
      </c>
      <c r="J7" t="s">
        <v>21</v>
      </c>
      <c r="K7" t="s">
        <v>37</v>
      </c>
      <c r="L7" t="s">
        <v>46</v>
      </c>
      <c r="M7">
        <v>8850</v>
      </c>
      <c r="N7" s="2">
        <v>5735372</v>
      </c>
      <c r="O7" t="s">
        <v>24</v>
      </c>
    </row>
    <row r="8" spans="1:15" x14ac:dyDescent="0.25">
      <c r="A8" t="s">
        <v>47</v>
      </c>
      <c r="B8" t="s">
        <v>16</v>
      </c>
      <c r="C8" t="s">
        <v>17</v>
      </c>
      <c r="D8" t="s">
        <v>26</v>
      </c>
      <c r="E8" t="s">
        <v>413</v>
      </c>
      <c r="F8" t="s">
        <v>45</v>
      </c>
      <c r="G8" s="4">
        <v>222</v>
      </c>
      <c r="H8" s="5">
        <v>24</v>
      </c>
      <c r="I8" t="s">
        <v>26</v>
      </c>
      <c r="J8" t="s">
        <v>21</v>
      </c>
      <c r="K8" t="s">
        <v>37</v>
      </c>
      <c r="L8" t="s">
        <v>48</v>
      </c>
      <c r="M8">
        <v>8931</v>
      </c>
      <c r="N8" s="2">
        <v>5948029</v>
      </c>
      <c r="O8" t="s">
        <v>24</v>
      </c>
    </row>
    <row r="9" spans="1:15" x14ac:dyDescent="0.25">
      <c r="A9" t="s">
        <v>49</v>
      </c>
      <c r="B9" t="s">
        <v>16</v>
      </c>
      <c r="C9" t="s">
        <v>17</v>
      </c>
      <c r="D9" t="s">
        <v>26</v>
      </c>
      <c r="E9" t="s">
        <v>414</v>
      </c>
      <c r="F9" t="s">
        <v>45</v>
      </c>
      <c r="G9" s="4">
        <v>222</v>
      </c>
      <c r="H9" s="5">
        <v>24</v>
      </c>
      <c r="I9" t="s">
        <v>26</v>
      </c>
      <c r="J9" t="s">
        <v>21</v>
      </c>
      <c r="K9" t="s">
        <v>37</v>
      </c>
      <c r="L9" t="s">
        <v>50</v>
      </c>
      <c r="M9">
        <v>8941</v>
      </c>
      <c r="N9" s="2">
        <v>5948029</v>
      </c>
      <c r="O9" t="s">
        <v>24</v>
      </c>
    </row>
    <row r="10" spans="1:15" x14ac:dyDescent="0.25">
      <c r="A10" t="s">
        <v>51</v>
      </c>
      <c r="B10" t="s">
        <v>52</v>
      </c>
      <c r="C10" t="s">
        <v>17</v>
      </c>
      <c r="D10" t="s">
        <v>26</v>
      </c>
      <c r="E10" t="s">
        <v>415</v>
      </c>
      <c r="F10" t="s">
        <v>45</v>
      </c>
      <c r="G10" s="4">
        <v>222</v>
      </c>
      <c r="H10" s="5">
        <v>21</v>
      </c>
      <c r="I10" t="s">
        <v>26</v>
      </c>
      <c r="J10" t="s">
        <v>21</v>
      </c>
      <c r="K10" t="s">
        <v>37</v>
      </c>
      <c r="L10" t="s">
        <v>53</v>
      </c>
      <c r="M10">
        <v>8942</v>
      </c>
      <c r="N10" s="2">
        <v>5735372</v>
      </c>
      <c r="O10" t="s">
        <v>24</v>
      </c>
    </row>
    <row r="11" spans="1:15" x14ac:dyDescent="0.25">
      <c r="A11" t="s">
        <v>54</v>
      </c>
      <c r="B11" t="s">
        <v>16</v>
      </c>
      <c r="C11" t="s">
        <v>17</v>
      </c>
      <c r="D11" t="s">
        <v>26</v>
      </c>
      <c r="E11" t="s">
        <v>416</v>
      </c>
      <c r="F11" t="s">
        <v>55</v>
      </c>
      <c r="G11" s="4">
        <v>9</v>
      </c>
      <c r="H11" s="5">
        <v>7</v>
      </c>
      <c r="I11" t="s">
        <v>28</v>
      </c>
      <c r="J11" t="s">
        <v>29</v>
      </c>
      <c r="K11" t="s">
        <v>37</v>
      </c>
      <c r="L11" t="s">
        <v>56</v>
      </c>
      <c r="M11">
        <v>8846</v>
      </c>
      <c r="N11" s="2">
        <v>9770996</v>
      </c>
      <c r="O11" t="s">
        <v>24</v>
      </c>
    </row>
    <row r="12" spans="1:15" x14ac:dyDescent="0.25">
      <c r="A12" t="s">
        <v>57</v>
      </c>
      <c r="B12" t="s">
        <v>16</v>
      </c>
      <c r="C12" t="s">
        <v>17</v>
      </c>
      <c r="D12" t="s">
        <v>58</v>
      </c>
      <c r="E12" t="s">
        <v>417</v>
      </c>
      <c r="F12" t="s">
        <v>59</v>
      </c>
      <c r="G12" s="4">
        <v>407</v>
      </c>
      <c r="H12" s="5">
        <v>17</v>
      </c>
      <c r="I12" t="s">
        <v>20</v>
      </c>
      <c r="J12" t="s">
        <v>21</v>
      </c>
      <c r="K12" t="s">
        <v>37</v>
      </c>
      <c r="L12" t="s">
        <v>60</v>
      </c>
      <c r="M12">
        <v>8954</v>
      </c>
      <c r="N12" s="2">
        <v>3001419</v>
      </c>
      <c r="O12" t="s">
        <v>24</v>
      </c>
    </row>
    <row r="13" spans="1:15" x14ac:dyDescent="0.25">
      <c r="A13" t="s">
        <v>61</v>
      </c>
      <c r="B13" t="s">
        <v>62</v>
      </c>
      <c r="C13" t="s">
        <v>17</v>
      </c>
      <c r="D13" s="1" t="s">
        <v>63</v>
      </c>
      <c r="E13" t="s">
        <v>418</v>
      </c>
      <c r="F13" t="s">
        <v>36</v>
      </c>
      <c r="G13" s="4">
        <v>440</v>
      </c>
      <c r="H13" s="5">
        <v>9</v>
      </c>
      <c r="I13" t="s">
        <v>20</v>
      </c>
      <c r="J13" t="s">
        <v>21</v>
      </c>
      <c r="K13" t="s">
        <v>64</v>
      </c>
      <c r="L13" t="s">
        <v>65</v>
      </c>
      <c r="M13">
        <v>8828</v>
      </c>
      <c r="N13" s="2">
        <v>2336936</v>
      </c>
      <c r="O13" t="s">
        <v>24</v>
      </c>
    </row>
    <row r="14" spans="1:15" ht="30" x14ac:dyDescent="0.25">
      <c r="A14" t="s">
        <v>66</v>
      </c>
      <c r="B14" t="s">
        <v>67</v>
      </c>
      <c r="C14" t="s">
        <v>68</v>
      </c>
      <c r="D14" s="1" t="s">
        <v>18</v>
      </c>
      <c r="E14" t="s">
        <v>419</v>
      </c>
      <c r="F14" t="s">
        <v>40</v>
      </c>
      <c r="G14" s="4">
        <v>219</v>
      </c>
      <c r="H14" s="5">
        <v>14</v>
      </c>
      <c r="I14" t="s">
        <v>26</v>
      </c>
      <c r="J14" t="s">
        <v>21</v>
      </c>
      <c r="K14" t="s">
        <v>64</v>
      </c>
      <c r="L14" t="s">
        <v>69</v>
      </c>
      <c r="M14">
        <v>8958</v>
      </c>
      <c r="N14" s="2">
        <v>5040810</v>
      </c>
      <c r="O14" t="s">
        <v>24</v>
      </c>
    </row>
    <row r="15" spans="1:15" ht="30" x14ac:dyDescent="0.25">
      <c r="A15" t="s">
        <v>70</v>
      </c>
      <c r="B15" t="s">
        <v>71</v>
      </c>
      <c r="C15" t="s">
        <v>44</v>
      </c>
      <c r="D15" s="1" t="s">
        <v>72</v>
      </c>
      <c r="E15" t="s">
        <v>420</v>
      </c>
      <c r="F15" t="s">
        <v>45</v>
      </c>
      <c r="G15" s="4">
        <v>222</v>
      </c>
      <c r="H15" s="5">
        <v>20</v>
      </c>
      <c r="I15" t="s">
        <v>26</v>
      </c>
      <c r="J15" t="s">
        <v>21</v>
      </c>
      <c r="K15" t="s">
        <v>64</v>
      </c>
      <c r="L15" t="s">
        <v>73</v>
      </c>
      <c r="M15">
        <v>8958</v>
      </c>
      <c r="N15" s="2">
        <v>5595190</v>
      </c>
      <c r="O15" t="s">
        <v>24</v>
      </c>
    </row>
    <row r="16" spans="1:15" ht="30" x14ac:dyDescent="0.25">
      <c r="A16" t="s">
        <v>74</v>
      </c>
      <c r="B16" t="s">
        <v>16</v>
      </c>
      <c r="C16" t="s">
        <v>17</v>
      </c>
      <c r="D16" s="1" t="s">
        <v>72</v>
      </c>
      <c r="E16" t="s">
        <v>421</v>
      </c>
      <c r="F16" t="s">
        <v>45</v>
      </c>
      <c r="G16" s="4">
        <v>222</v>
      </c>
      <c r="H16" s="5">
        <v>24</v>
      </c>
      <c r="I16" t="s">
        <v>26</v>
      </c>
      <c r="J16" t="s">
        <v>21</v>
      </c>
      <c r="K16" t="s">
        <v>64</v>
      </c>
      <c r="L16" t="s">
        <v>75</v>
      </c>
      <c r="M16">
        <v>8889</v>
      </c>
      <c r="N16" s="2">
        <v>5948029</v>
      </c>
      <c r="O16" t="s">
        <v>24</v>
      </c>
    </row>
    <row r="17" spans="1:15" x14ac:dyDescent="0.25">
      <c r="A17" t="s">
        <v>76</v>
      </c>
      <c r="B17" t="s">
        <v>16</v>
      </c>
      <c r="C17" t="s">
        <v>17</v>
      </c>
      <c r="D17" t="s">
        <v>26</v>
      </c>
      <c r="E17" t="s">
        <v>422</v>
      </c>
      <c r="F17" t="s">
        <v>55</v>
      </c>
      <c r="G17" s="4">
        <v>9</v>
      </c>
      <c r="H17" s="5">
        <v>7</v>
      </c>
      <c r="I17" t="s">
        <v>28</v>
      </c>
      <c r="J17" t="s">
        <v>29</v>
      </c>
      <c r="K17" t="s">
        <v>64</v>
      </c>
      <c r="L17" t="s">
        <v>77</v>
      </c>
      <c r="M17">
        <v>8824</v>
      </c>
      <c r="N17" s="2">
        <v>9770996</v>
      </c>
      <c r="O17" t="s">
        <v>24</v>
      </c>
    </row>
    <row r="18" spans="1:15" x14ac:dyDescent="0.25">
      <c r="A18" t="s">
        <v>78</v>
      </c>
      <c r="B18" t="s">
        <v>16</v>
      </c>
      <c r="C18" t="s">
        <v>17</v>
      </c>
      <c r="D18" s="1" t="s">
        <v>63</v>
      </c>
      <c r="E18" t="s">
        <v>423</v>
      </c>
      <c r="F18" t="s">
        <v>19</v>
      </c>
      <c r="G18" s="4">
        <v>425</v>
      </c>
      <c r="H18" s="5">
        <v>24</v>
      </c>
      <c r="I18" t="s">
        <v>20</v>
      </c>
      <c r="J18" t="s">
        <v>21</v>
      </c>
      <c r="K18" t="s">
        <v>79</v>
      </c>
      <c r="L18" t="s">
        <v>80</v>
      </c>
      <c r="M18">
        <v>8890</v>
      </c>
      <c r="N18" s="2">
        <v>3589879</v>
      </c>
      <c r="O18" t="s">
        <v>24</v>
      </c>
    </row>
    <row r="19" spans="1:15" x14ac:dyDescent="0.25">
      <c r="A19" t="s">
        <v>81</v>
      </c>
      <c r="B19" t="s">
        <v>16</v>
      </c>
      <c r="C19" t="s">
        <v>17</v>
      </c>
      <c r="D19" t="s">
        <v>63</v>
      </c>
      <c r="E19" t="s">
        <v>424</v>
      </c>
      <c r="F19" t="s">
        <v>36</v>
      </c>
      <c r="G19" s="4">
        <v>440</v>
      </c>
      <c r="H19" s="5">
        <v>17</v>
      </c>
      <c r="I19" t="s">
        <v>20</v>
      </c>
      <c r="J19" t="s">
        <v>21</v>
      </c>
      <c r="K19" t="s">
        <v>79</v>
      </c>
      <c r="L19" t="s">
        <v>82</v>
      </c>
      <c r="M19">
        <v>8834</v>
      </c>
      <c r="N19" s="2">
        <v>3001419</v>
      </c>
      <c r="O19" t="s">
        <v>24</v>
      </c>
    </row>
    <row r="20" spans="1:15" ht="45" x14ac:dyDescent="0.25">
      <c r="A20" t="s">
        <v>83</v>
      </c>
      <c r="B20" t="s">
        <v>84</v>
      </c>
      <c r="C20" t="s">
        <v>85</v>
      </c>
      <c r="D20" s="1" t="s">
        <v>86</v>
      </c>
      <c r="E20" t="s">
        <v>425</v>
      </c>
      <c r="F20" t="s">
        <v>40</v>
      </c>
      <c r="G20" s="4">
        <v>219</v>
      </c>
      <c r="H20" s="5">
        <v>5</v>
      </c>
      <c r="I20" t="s">
        <v>26</v>
      </c>
      <c r="J20" t="s">
        <v>21</v>
      </c>
      <c r="K20" t="s">
        <v>79</v>
      </c>
      <c r="L20" t="s">
        <v>87</v>
      </c>
      <c r="M20">
        <v>9000</v>
      </c>
      <c r="N20" s="2">
        <v>3847034</v>
      </c>
      <c r="O20" t="s">
        <v>24</v>
      </c>
    </row>
    <row r="21" spans="1:15" x14ac:dyDescent="0.25">
      <c r="A21" t="s">
        <v>88</v>
      </c>
      <c r="B21" t="s">
        <v>16</v>
      </c>
      <c r="C21" t="s">
        <v>17</v>
      </c>
      <c r="D21" t="s">
        <v>26</v>
      </c>
      <c r="E21" t="s">
        <v>426</v>
      </c>
      <c r="F21" t="s">
        <v>40</v>
      </c>
      <c r="G21" s="4">
        <v>219</v>
      </c>
      <c r="H21" s="5">
        <v>15</v>
      </c>
      <c r="I21" t="s">
        <v>26</v>
      </c>
      <c r="J21" t="s">
        <v>21</v>
      </c>
      <c r="K21" t="s">
        <v>79</v>
      </c>
      <c r="L21" t="s">
        <v>89</v>
      </c>
      <c r="M21">
        <v>9000</v>
      </c>
      <c r="N21" s="2">
        <v>5041039</v>
      </c>
      <c r="O21" t="s">
        <v>24</v>
      </c>
    </row>
    <row r="22" spans="1:15" ht="45" x14ac:dyDescent="0.25">
      <c r="A22" t="s">
        <v>90</v>
      </c>
      <c r="B22" t="s">
        <v>71</v>
      </c>
      <c r="C22" t="s">
        <v>44</v>
      </c>
      <c r="D22" s="1" t="s">
        <v>91</v>
      </c>
      <c r="E22" t="s">
        <v>427</v>
      </c>
      <c r="F22" t="s">
        <v>40</v>
      </c>
      <c r="G22" s="4">
        <v>219</v>
      </c>
      <c r="H22" s="5">
        <v>18</v>
      </c>
      <c r="I22" t="s">
        <v>26</v>
      </c>
      <c r="J22" t="s">
        <v>21</v>
      </c>
      <c r="K22" t="s">
        <v>79</v>
      </c>
      <c r="L22" t="s">
        <v>92</v>
      </c>
      <c r="M22">
        <v>8856</v>
      </c>
      <c r="N22" s="2">
        <v>5198047</v>
      </c>
      <c r="O22" t="s">
        <v>24</v>
      </c>
    </row>
    <row r="23" spans="1:15" x14ac:dyDescent="0.25">
      <c r="A23" t="s">
        <v>93</v>
      </c>
      <c r="B23" t="s">
        <v>94</v>
      </c>
      <c r="C23" t="s">
        <v>17</v>
      </c>
      <c r="D23" t="s">
        <v>26</v>
      </c>
      <c r="E23" t="s">
        <v>428</v>
      </c>
      <c r="F23" t="s">
        <v>40</v>
      </c>
      <c r="G23" s="4">
        <v>219</v>
      </c>
      <c r="H23" s="5">
        <v>18</v>
      </c>
      <c r="I23" t="s">
        <v>26</v>
      </c>
      <c r="J23" t="s">
        <v>21</v>
      </c>
      <c r="K23" t="s">
        <v>79</v>
      </c>
      <c r="L23" t="s">
        <v>95</v>
      </c>
      <c r="M23">
        <v>8924</v>
      </c>
      <c r="N23" s="2">
        <v>5198047</v>
      </c>
      <c r="O23" t="s">
        <v>24</v>
      </c>
    </row>
    <row r="24" spans="1:15" x14ac:dyDescent="0.25">
      <c r="A24" t="s">
        <v>96</v>
      </c>
      <c r="B24" t="s">
        <v>16</v>
      </c>
      <c r="C24" t="s">
        <v>17</v>
      </c>
      <c r="D24" t="s">
        <v>26</v>
      </c>
      <c r="E24" t="s">
        <v>429</v>
      </c>
      <c r="F24" t="s">
        <v>45</v>
      </c>
      <c r="G24" s="4">
        <v>222</v>
      </c>
      <c r="H24" s="5">
        <v>20</v>
      </c>
      <c r="I24" t="s">
        <v>26</v>
      </c>
      <c r="J24" t="s">
        <v>21</v>
      </c>
      <c r="K24" t="s">
        <v>79</v>
      </c>
      <c r="L24" t="s">
        <v>97</v>
      </c>
      <c r="M24">
        <v>8858</v>
      </c>
      <c r="N24" s="2">
        <v>5595190</v>
      </c>
      <c r="O24" t="s">
        <v>24</v>
      </c>
    </row>
    <row r="25" spans="1:15" x14ac:dyDescent="0.25">
      <c r="A25" t="s">
        <v>395</v>
      </c>
      <c r="B25" t="s">
        <v>16</v>
      </c>
      <c r="C25" t="s">
        <v>17</v>
      </c>
      <c r="D25" t="s">
        <v>26</v>
      </c>
      <c r="E25" t="s">
        <v>430</v>
      </c>
      <c r="F25" t="s">
        <v>45</v>
      </c>
      <c r="G25" s="4">
        <v>222</v>
      </c>
      <c r="H25" s="5">
        <v>21</v>
      </c>
      <c r="I25" t="s">
        <v>26</v>
      </c>
      <c r="J25" t="s">
        <v>21</v>
      </c>
      <c r="K25" t="s">
        <v>79</v>
      </c>
      <c r="L25" t="s">
        <v>399</v>
      </c>
      <c r="M25">
        <v>8858</v>
      </c>
      <c r="N25" s="2">
        <v>5735372</v>
      </c>
      <c r="O25" t="s">
        <v>24</v>
      </c>
    </row>
    <row r="26" spans="1:15" x14ac:dyDescent="0.25">
      <c r="A26" t="s">
        <v>98</v>
      </c>
      <c r="B26" t="s">
        <v>16</v>
      </c>
      <c r="C26" t="s">
        <v>17</v>
      </c>
      <c r="D26" t="s">
        <v>26</v>
      </c>
      <c r="E26" t="s">
        <v>431</v>
      </c>
      <c r="F26" t="s">
        <v>55</v>
      </c>
      <c r="G26" s="4">
        <v>9</v>
      </c>
      <c r="H26" s="5">
        <v>7</v>
      </c>
      <c r="I26" t="s">
        <v>28</v>
      </c>
      <c r="J26" t="s">
        <v>29</v>
      </c>
      <c r="K26" t="s">
        <v>79</v>
      </c>
      <c r="L26" t="s">
        <v>99</v>
      </c>
      <c r="M26">
        <v>8920</v>
      </c>
      <c r="N26" s="2">
        <v>9770996</v>
      </c>
      <c r="O26" t="s">
        <v>24</v>
      </c>
    </row>
    <row r="27" spans="1:15" x14ac:dyDescent="0.25">
      <c r="A27" t="s">
        <v>100</v>
      </c>
      <c r="B27" t="s">
        <v>16</v>
      </c>
      <c r="C27" t="s">
        <v>17</v>
      </c>
      <c r="D27" t="s">
        <v>63</v>
      </c>
      <c r="E27" t="s">
        <v>432</v>
      </c>
      <c r="F27" t="s">
        <v>101</v>
      </c>
      <c r="G27" s="4">
        <v>480</v>
      </c>
      <c r="H27" s="5">
        <v>13</v>
      </c>
      <c r="I27" t="s">
        <v>20</v>
      </c>
      <c r="J27" t="s">
        <v>21</v>
      </c>
      <c r="K27" t="s">
        <v>79</v>
      </c>
      <c r="L27" t="s">
        <v>102</v>
      </c>
      <c r="M27">
        <v>8864</v>
      </c>
      <c r="N27" s="2">
        <v>2635361</v>
      </c>
      <c r="O27" t="s">
        <v>24</v>
      </c>
    </row>
    <row r="28" spans="1:15" x14ac:dyDescent="0.25">
      <c r="A28" t="s">
        <v>103</v>
      </c>
      <c r="B28" t="s">
        <v>94</v>
      </c>
      <c r="C28" t="s">
        <v>17</v>
      </c>
      <c r="D28" t="s">
        <v>63</v>
      </c>
      <c r="E28" t="s">
        <v>433</v>
      </c>
      <c r="F28" t="s">
        <v>101</v>
      </c>
      <c r="G28" s="4">
        <v>480</v>
      </c>
      <c r="H28" s="5">
        <v>13</v>
      </c>
      <c r="I28" t="s">
        <v>20</v>
      </c>
      <c r="J28" t="s">
        <v>21</v>
      </c>
      <c r="K28" t="s">
        <v>79</v>
      </c>
      <c r="L28" t="s">
        <v>104</v>
      </c>
      <c r="M28">
        <v>8864</v>
      </c>
      <c r="N28" s="2">
        <v>2635361</v>
      </c>
      <c r="O28" t="s">
        <v>24</v>
      </c>
    </row>
    <row r="29" spans="1:15" x14ac:dyDescent="0.25">
      <c r="A29" t="s">
        <v>105</v>
      </c>
      <c r="B29" t="s">
        <v>106</v>
      </c>
      <c r="C29" t="s">
        <v>17</v>
      </c>
      <c r="D29" t="s">
        <v>63</v>
      </c>
      <c r="E29" t="s">
        <v>434</v>
      </c>
      <c r="F29" t="s">
        <v>101</v>
      </c>
      <c r="G29" s="4">
        <v>480</v>
      </c>
      <c r="H29" s="5">
        <v>13</v>
      </c>
      <c r="I29" t="s">
        <v>20</v>
      </c>
      <c r="J29" t="s">
        <v>21</v>
      </c>
      <c r="K29" t="s">
        <v>79</v>
      </c>
      <c r="L29" t="s">
        <v>107</v>
      </c>
      <c r="M29">
        <v>8864</v>
      </c>
      <c r="N29" s="2">
        <v>2635361</v>
      </c>
      <c r="O29" t="s">
        <v>24</v>
      </c>
    </row>
    <row r="30" spans="1:15" x14ac:dyDescent="0.25">
      <c r="A30" t="s">
        <v>108</v>
      </c>
      <c r="B30" t="s">
        <v>109</v>
      </c>
      <c r="C30" t="s">
        <v>110</v>
      </c>
      <c r="D30" t="s">
        <v>111</v>
      </c>
      <c r="E30" t="s">
        <v>435</v>
      </c>
      <c r="F30" t="s">
        <v>101</v>
      </c>
      <c r="G30" s="4">
        <v>480</v>
      </c>
      <c r="H30" s="5">
        <v>13</v>
      </c>
      <c r="I30" t="s">
        <v>20</v>
      </c>
      <c r="J30" t="s">
        <v>21</v>
      </c>
      <c r="K30" t="s">
        <v>79</v>
      </c>
      <c r="L30" t="s">
        <v>112</v>
      </c>
      <c r="M30">
        <v>8864</v>
      </c>
      <c r="N30" s="2">
        <v>2635361</v>
      </c>
      <c r="O30" t="s">
        <v>24</v>
      </c>
    </row>
    <row r="31" spans="1:15" x14ac:dyDescent="0.25">
      <c r="A31" t="s">
        <v>113</v>
      </c>
      <c r="B31" t="s">
        <v>16</v>
      </c>
      <c r="C31" t="s">
        <v>17</v>
      </c>
      <c r="D31" s="1" t="s">
        <v>111</v>
      </c>
      <c r="E31" t="s">
        <v>436</v>
      </c>
      <c r="F31" t="s">
        <v>101</v>
      </c>
      <c r="G31" s="4">
        <v>480</v>
      </c>
      <c r="H31" s="5">
        <v>13</v>
      </c>
      <c r="I31" t="s">
        <v>20</v>
      </c>
      <c r="J31" t="s">
        <v>21</v>
      </c>
      <c r="K31" t="s">
        <v>79</v>
      </c>
      <c r="L31" t="s">
        <v>114</v>
      </c>
      <c r="M31">
        <v>8864</v>
      </c>
      <c r="N31" s="2">
        <v>2635361</v>
      </c>
      <c r="O31" t="s">
        <v>24</v>
      </c>
    </row>
    <row r="32" spans="1:15" x14ac:dyDescent="0.25">
      <c r="A32" t="s">
        <v>115</v>
      </c>
      <c r="B32" t="s">
        <v>16</v>
      </c>
      <c r="C32" t="s">
        <v>17</v>
      </c>
      <c r="D32" t="s">
        <v>63</v>
      </c>
      <c r="E32" t="s">
        <v>437</v>
      </c>
      <c r="F32" t="s">
        <v>101</v>
      </c>
      <c r="G32" s="4">
        <v>480</v>
      </c>
      <c r="H32" s="5">
        <v>13</v>
      </c>
      <c r="I32" t="s">
        <v>20</v>
      </c>
      <c r="J32" t="s">
        <v>21</v>
      </c>
      <c r="K32" t="s">
        <v>79</v>
      </c>
      <c r="L32" t="s">
        <v>116</v>
      </c>
      <c r="M32">
        <v>8864</v>
      </c>
      <c r="N32" s="2">
        <v>2635361</v>
      </c>
      <c r="O32" t="s">
        <v>24</v>
      </c>
    </row>
    <row r="33" spans="1:15" ht="45" x14ac:dyDescent="0.25">
      <c r="A33" t="s">
        <v>117</v>
      </c>
      <c r="B33" t="s">
        <v>118</v>
      </c>
      <c r="C33" t="s">
        <v>119</v>
      </c>
      <c r="D33" s="1" t="s">
        <v>120</v>
      </c>
      <c r="E33" t="s">
        <v>438</v>
      </c>
      <c r="F33" t="s">
        <v>101</v>
      </c>
      <c r="G33" s="4">
        <v>480</v>
      </c>
      <c r="H33" s="5">
        <v>13</v>
      </c>
      <c r="I33" t="s">
        <v>20</v>
      </c>
      <c r="J33" t="s">
        <v>21</v>
      </c>
      <c r="K33" t="s">
        <v>79</v>
      </c>
      <c r="L33" t="s">
        <v>121</v>
      </c>
      <c r="M33">
        <v>8864</v>
      </c>
      <c r="N33" s="2">
        <v>2635361</v>
      </c>
      <c r="O33" t="s">
        <v>24</v>
      </c>
    </row>
    <row r="34" spans="1:15" x14ac:dyDescent="0.25">
      <c r="A34" t="s">
        <v>122</v>
      </c>
      <c r="B34" t="s">
        <v>16</v>
      </c>
      <c r="C34" t="s">
        <v>17</v>
      </c>
      <c r="D34" t="s">
        <v>58</v>
      </c>
      <c r="E34" t="s">
        <v>439</v>
      </c>
      <c r="F34" t="s">
        <v>101</v>
      </c>
      <c r="G34" s="4">
        <v>480</v>
      </c>
      <c r="H34" s="5">
        <v>13</v>
      </c>
      <c r="I34" t="s">
        <v>20</v>
      </c>
      <c r="J34" t="s">
        <v>21</v>
      </c>
      <c r="K34" t="s">
        <v>79</v>
      </c>
      <c r="L34" t="s">
        <v>123</v>
      </c>
      <c r="M34">
        <v>8864</v>
      </c>
      <c r="N34" s="2">
        <v>2635361</v>
      </c>
      <c r="O34" t="s">
        <v>24</v>
      </c>
    </row>
    <row r="35" spans="1:15" x14ac:dyDescent="0.25">
      <c r="A35" t="s">
        <v>124</v>
      </c>
      <c r="B35" t="s">
        <v>16</v>
      </c>
      <c r="C35" t="s">
        <v>17</v>
      </c>
      <c r="D35" t="s">
        <v>63</v>
      </c>
      <c r="E35" t="s">
        <v>440</v>
      </c>
      <c r="F35" t="s">
        <v>101</v>
      </c>
      <c r="G35" s="4">
        <v>480</v>
      </c>
      <c r="H35" s="5">
        <v>15</v>
      </c>
      <c r="I35" t="s">
        <v>20</v>
      </c>
      <c r="J35" t="s">
        <v>21</v>
      </c>
      <c r="K35" t="s">
        <v>79</v>
      </c>
      <c r="L35" t="s">
        <v>125</v>
      </c>
      <c r="M35">
        <v>8864</v>
      </c>
      <c r="N35" s="2">
        <v>2806193</v>
      </c>
      <c r="O35" t="s">
        <v>24</v>
      </c>
    </row>
    <row r="36" spans="1:15" x14ac:dyDescent="0.25">
      <c r="A36" t="s">
        <v>126</v>
      </c>
      <c r="B36" t="s">
        <v>127</v>
      </c>
      <c r="C36" t="s">
        <v>110</v>
      </c>
      <c r="D36" t="s">
        <v>63</v>
      </c>
      <c r="E36" t="s">
        <v>441</v>
      </c>
      <c r="F36" t="s">
        <v>128</v>
      </c>
      <c r="G36" s="4">
        <v>470</v>
      </c>
      <c r="H36" s="5">
        <v>7</v>
      </c>
      <c r="I36" t="s">
        <v>20</v>
      </c>
      <c r="J36" t="s">
        <v>21</v>
      </c>
      <c r="K36" t="s">
        <v>79</v>
      </c>
      <c r="L36" t="s">
        <v>129</v>
      </c>
      <c r="M36">
        <v>8834</v>
      </c>
      <c r="N36" s="2">
        <v>2291194</v>
      </c>
      <c r="O36" t="s">
        <v>24</v>
      </c>
    </row>
    <row r="37" spans="1:15" x14ac:dyDescent="0.25">
      <c r="A37" t="s">
        <v>130</v>
      </c>
      <c r="B37" t="s">
        <v>131</v>
      </c>
      <c r="C37" t="s">
        <v>44</v>
      </c>
      <c r="D37" s="1" t="s">
        <v>132</v>
      </c>
      <c r="E37" t="s">
        <v>442</v>
      </c>
      <c r="F37" t="s">
        <v>59</v>
      </c>
      <c r="G37" s="4">
        <v>407</v>
      </c>
      <c r="H37" s="5">
        <v>17</v>
      </c>
      <c r="I37" t="s">
        <v>20</v>
      </c>
      <c r="J37" t="s">
        <v>21</v>
      </c>
      <c r="K37" t="s">
        <v>79</v>
      </c>
      <c r="L37" t="s">
        <v>133</v>
      </c>
      <c r="M37">
        <v>8948</v>
      </c>
      <c r="N37" s="2">
        <v>3001419</v>
      </c>
      <c r="O37" t="s">
        <v>24</v>
      </c>
    </row>
    <row r="38" spans="1:15" x14ac:dyDescent="0.25">
      <c r="A38" t="s">
        <v>134</v>
      </c>
      <c r="B38" t="s">
        <v>16</v>
      </c>
      <c r="C38" t="s">
        <v>17</v>
      </c>
      <c r="D38" t="s">
        <v>63</v>
      </c>
      <c r="E38" t="s">
        <v>443</v>
      </c>
      <c r="F38" t="s">
        <v>59</v>
      </c>
      <c r="G38" s="4">
        <v>407</v>
      </c>
      <c r="H38" s="5">
        <v>17</v>
      </c>
      <c r="I38" t="s">
        <v>20</v>
      </c>
      <c r="J38" t="s">
        <v>21</v>
      </c>
      <c r="K38" t="s">
        <v>79</v>
      </c>
      <c r="L38" t="s">
        <v>135</v>
      </c>
      <c r="M38">
        <v>9003</v>
      </c>
      <c r="N38" s="2">
        <v>3001419</v>
      </c>
      <c r="O38" t="s">
        <v>24</v>
      </c>
    </row>
    <row r="39" spans="1:15" ht="75" x14ac:dyDescent="0.25">
      <c r="A39" t="s">
        <v>136</v>
      </c>
      <c r="B39" t="s">
        <v>16</v>
      </c>
      <c r="C39" t="s">
        <v>17</v>
      </c>
      <c r="D39" s="1" t="s">
        <v>137</v>
      </c>
      <c r="E39" t="s">
        <v>444</v>
      </c>
      <c r="F39" t="s">
        <v>59</v>
      </c>
      <c r="G39" s="4">
        <v>407</v>
      </c>
      <c r="H39" s="5">
        <v>27</v>
      </c>
      <c r="I39" t="s">
        <v>20</v>
      </c>
      <c r="J39" t="s">
        <v>21</v>
      </c>
      <c r="K39" t="s">
        <v>79</v>
      </c>
      <c r="L39" t="s">
        <v>138</v>
      </c>
      <c r="M39">
        <v>9003</v>
      </c>
      <c r="N39" s="2">
        <v>3770348</v>
      </c>
      <c r="O39" t="s">
        <v>24</v>
      </c>
    </row>
    <row r="40" spans="1:15" ht="30" x14ac:dyDescent="0.25">
      <c r="A40" t="s">
        <v>139</v>
      </c>
      <c r="B40" t="s">
        <v>16</v>
      </c>
      <c r="C40" t="s">
        <v>17</v>
      </c>
      <c r="D40" s="1" t="s">
        <v>18</v>
      </c>
      <c r="E40" t="s">
        <v>445</v>
      </c>
      <c r="F40" t="s">
        <v>59</v>
      </c>
      <c r="G40" s="4">
        <v>407</v>
      </c>
      <c r="H40" s="5">
        <v>27</v>
      </c>
      <c r="I40" t="s">
        <v>20</v>
      </c>
      <c r="J40" t="s">
        <v>21</v>
      </c>
      <c r="K40" t="s">
        <v>79</v>
      </c>
      <c r="L40" t="s">
        <v>140</v>
      </c>
      <c r="M40">
        <v>9025</v>
      </c>
      <c r="N40" s="2">
        <v>3770348</v>
      </c>
      <c r="O40" t="s">
        <v>24</v>
      </c>
    </row>
    <row r="41" spans="1:15" x14ac:dyDescent="0.25">
      <c r="A41" t="s">
        <v>141</v>
      </c>
      <c r="B41" t="s">
        <v>16</v>
      </c>
      <c r="C41" t="s">
        <v>17</v>
      </c>
      <c r="D41" t="s">
        <v>26</v>
      </c>
      <c r="E41" t="s">
        <v>446</v>
      </c>
      <c r="F41" t="s">
        <v>59</v>
      </c>
      <c r="G41" s="4">
        <v>407</v>
      </c>
      <c r="H41" s="5">
        <v>27</v>
      </c>
      <c r="I41" t="s">
        <v>20</v>
      </c>
      <c r="J41" t="s">
        <v>21</v>
      </c>
      <c r="K41" t="s">
        <v>79</v>
      </c>
      <c r="L41" t="s">
        <v>142</v>
      </c>
      <c r="M41">
        <v>9025</v>
      </c>
      <c r="N41" s="2">
        <v>3770348</v>
      </c>
      <c r="O41" t="s">
        <v>24</v>
      </c>
    </row>
    <row r="42" spans="1:15" ht="30" x14ac:dyDescent="0.25">
      <c r="A42" t="s">
        <v>143</v>
      </c>
      <c r="B42" t="s">
        <v>16</v>
      </c>
      <c r="C42" t="s">
        <v>17</v>
      </c>
      <c r="D42" s="1" t="s">
        <v>144</v>
      </c>
      <c r="E42" t="s">
        <v>447</v>
      </c>
      <c r="F42" t="s">
        <v>19</v>
      </c>
      <c r="G42" s="4">
        <v>425</v>
      </c>
      <c r="H42" s="5">
        <v>24</v>
      </c>
      <c r="I42" t="s">
        <v>20</v>
      </c>
      <c r="J42" t="s">
        <v>21</v>
      </c>
      <c r="K42" t="s">
        <v>145</v>
      </c>
      <c r="L42" t="s">
        <v>146</v>
      </c>
      <c r="M42">
        <v>8913</v>
      </c>
      <c r="N42" s="2">
        <v>3589879</v>
      </c>
      <c r="O42" t="s">
        <v>24</v>
      </c>
    </row>
    <row r="43" spans="1:15" x14ac:dyDescent="0.25">
      <c r="A43" t="s">
        <v>147</v>
      </c>
      <c r="B43" t="s">
        <v>148</v>
      </c>
      <c r="C43" t="s">
        <v>110</v>
      </c>
      <c r="D43" t="s">
        <v>26</v>
      </c>
      <c r="E43" t="s">
        <v>407</v>
      </c>
      <c r="F43" t="s">
        <v>45</v>
      </c>
      <c r="G43" s="4">
        <v>222</v>
      </c>
      <c r="H43" s="5">
        <v>20</v>
      </c>
      <c r="I43" t="s">
        <v>26</v>
      </c>
      <c r="J43" t="s">
        <v>21</v>
      </c>
      <c r="K43" t="s">
        <v>145</v>
      </c>
      <c r="L43" t="s">
        <v>149</v>
      </c>
      <c r="M43">
        <v>8815</v>
      </c>
      <c r="N43" s="2">
        <v>5595190</v>
      </c>
      <c r="O43" t="s">
        <v>24</v>
      </c>
    </row>
    <row r="44" spans="1:15" ht="30" x14ac:dyDescent="0.25">
      <c r="A44" t="s">
        <v>150</v>
      </c>
      <c r="B44" t="s">
        <v>16</v>
      </c>
      <c r="C44" t="s">
        <v>17</v>
      </c>
      <c r="D44" s="1" t="s">
        <v>72</v>
      </c>
      <c r="E44" t="s">
        <v>448</v>
      </c>
      <c r="F44" t="s">
        <v>45</v>
      </c>
      <c r="G44" s="4">
        <v>222</v>
      </c>
      <c r="H44" s="5">
        <v>20</v>
      </c>
      <c r="I44" t="s">
        <v>26</v>
      </c>
      <c r="J44" t="s">
        <v>21</v>
      </c>
      <c r="K44" t="s">
        <v>145</v>
      </c>
      <c r="L44" t="s">
        <v>151</v>
      </c>
      <c r="M44">
        <v>8813</v>
      </c>
      <c r="N44" s="2">
        <v>5595190</v>
      </c>
      <c r="O44" t="s">
        <v>24</v>
      </c>
    </row>
    <row r="45" spans="1:15" x14ac:dyDescent="0.25">
      <c r="A45" t="s">
        <v>152</v>
      </c>
      <c r="B45" t="s">
        <v>16</v>
      </c>
      <c r="C45" t="s">
        <v>17</v>
      </c>
      <c r="D45" t="s">
        <v>26</v>
      </c>
      <c r="E45" t="s">
        <v>449</v>
      </c>
      <c r="F45" t="s">
        <v>45</v>
      </c>
      <c r="G45" s="4">
        <v>222</v>
      </c>
      <c r="H45" s="5">
        <v>24</v>
      </c>
      <c r="I45" t="s">
        <v>26</v>
      </c>
      <c r="J45" t="s">
        <v>21</v>
      </c>
      <c r="K45" t="s">
        <v>145</v>
      </c>
      <c r="L45" t="s">
        <v>153</v>
      </c>
      <c r="M45">
        <v>8879</v>
      </c>
      <c r="N45" s="2">
        <v>5948029</v>
      </c>
      <c r="O45" t="s">
        <v>24</v>
      </c>
    </row>
    <row r="46" spans="1:15" x14ac:dyDescent="0.25">
      <c r="A46" t="s">
        <v>154</v>
      </c>
      <c r="B46" t="s">
        <v>16</v>
      </c>
      <c r="C46" t="s">
        <v>17</v>
      </c>
      <c r="D46" t="s">
        <v>26</v>
      </c>
      <c r="E46" t="s">
        <v>450</v>
      </c>
      <c r="F46" t="s">
        <v>45</v>
      </c>
      <c r="G46" s="4">
        <v>222</v>
      </c>
      <c r="H46" s="5">
        <v>21</v>
      </c>
      <c r="I46" t="s">
        <v>26</v>
      </c>
      <c r="J46" t="s">
        <v>21</v>
      </c>
      <c r="K46" t="s">
        <v>145</v>
      </c>
      <c r="L46" t="s">
        <v>155</v>
      </c>
      <c r="M46">
        <v>8885</v>
      </c>
      <c r="N46" s="2">
        <v>5735372</v>
      </c>
      <c r="O46" t="s">
        <v>24</v>
      </c>
    </row>
    <row r="47" spans="1:15" x14ac:dyDescent="0.25">
      <c r="A47" t="s">
        <v>156</v>
      </c>
      <c r="B47" t="s">
        <v>16</v>
      </c>
      <c r="C47" t="s">
        <v>17</v>
      </c>
      <c r="D47" t="s">
        <v>26</v>
      </c>
      <c r="E47" t="s">
        <v>451</v>
      </c>
      <c r="F47" t="s">
        <v>55</v>
      </c>
      <c r="G47" s="4">
        <v>9</v>
      </c>
      <c r="H47" s="5">
        <v>7</v>
      </c>
      <c r="I47" t="s">
        <v>28</v>
      </c>
      <c r="J47" t="s">
        <v>29</v>
      </c>
      <c r="K47" t="s">
        <v>145</v>
      </c>
      <c r="L47" t="s">
        <v>157</v>
      </c>
      <c r="M47">
        <v>8929</v>
      </c>
      <c r="N47" s="2">
        <v>9770996</v>
      </c>
      <c r="O47" t="s">
        <v>24</v>
      </c>
    </row>
    <row r="48" spans="1:15" x14ac:dyDescent="0.25">
      <c r="A48" t="s">
        <v>158</v>
      </c>
      <c r="B48" t="s">
        <v>159</v>
      </c>
      <c r="C48" t="s">
        <v>44</v>
      </c>
      <c r="D48" s="1" t="s">
        <v>26</v>
      </c>
      <c r="E48" t="s">
        <v>452</v>
      </c>
      <c r="F48" t="s">
        <v>40</v>
      </c>
      <c r="G48" s="4">
        <v>219</v>
      </c>
      <c r="H48" s="5">
        <v>15</v>
      </c>
      <c r="I48" t="s">
        <v>26</v>
      </c>
      <c r="J48" t="s">
        <v>21</v>
      </c>
      <c r="K48" t="s">
        <v>160</v>
      </c>
      <c r="L48" t="s">
        <v>161</v>
      </c>
      <c r="M48">
        <v>8907</v>
      </c>
      <c r="N48" s="2">
        <v>5041039</v>
      </c>
      <c r="O48" t="s">
        <v>24</v>
      </c>
    </row>
    <row r="49" spans="1:15" x14ac:dyDescent="0.25">
      <c r="A49" t="s">
        <v>162</v>
      </c>
      <c r="B49" t="s">
        <v>16</v>
      </c>
      <c r="C49" t="s">
        <v>17</v>
      </c>
      <c r="D49" t="s">
        <v>26</v>
      </c>
      <c r="E49" t="s">
        <v>453</v>
      </c>
      <c r="F49" t="s">
        <v>40</v>
      </c>
      <c r="G49" s="4">
        <v>219</v>
      </c>
      <c r="H49" s="5">
        <v>18</v>
      </c>
      <c r="I49" t="s">
        <v>26</v>
      </c>
      <c r="J49" t="s">
        <v>21</v>
      </c>
      <c r="K49" t="s">
        <v>160</v>
      </c>
      <c r="L49" t="s">
        <v>163</v>
      </c>
      <c r="M49">
        <v>8907</v>
      </c>
      <c r="N49" s="2">
        <v>5198047</v>
      </c>
      <c r="O49" t="s">
        <v>24</v>
      </c>
    </row>
    <row r="50" spans="1:15" x14ac:dyDescent="0.25">
      <c r="A50" t="s">
        <v>164</v>
      </c>
      <c r="B50" t="s">
        <v>94</v>
      </c>
      <c r="C50" t="s">
        <v>17</v>
      </c>
      <c r="D50" t="s">
        <v>26</v>
      </c>
      <c r="E50" t="s">
        <v>454</v>
      </c>
      <c r="F50" t="s">
        <v>40</v>
      </c>
      <c r="G50" s="4">
        <v>219</v>
      </c>
      <c r="H50" s="5">
        <v>18</v>
      </c>
      <c r="I50" t="s">
        <v>26</v>
      </c>
      <c r="J50" t="s">
        <v>21</v>
      </c>
      <c r="K50" t="s">
        <v>160</v>
      </c>
      <c r="L50" t="s">
        <v>165</v>
      </c>
      <c r="M50">
        <v>8911</v>
      </c>
      <c r="N50" s="2">
        <v>5198047</v>
      </c>
      <c r="O50" t="s">
        <v>24</v>
      </c>
    </row>
    <row r="51" spans="1:15" x14ac:dyDescent="0.25">
      <c r="A51" t="s">
        <v>166</v>
      </c>
      <c r="B51" t="s">
        <v>16</v>
      </c>
      <c r="C51" t="s">
        <v>17</v>
      </c>
      <c r="D51" t="s">
        <v>26</v>
      </c>
      <c r="E51" t="s">
        <v>455</v>
      </c>
      <c r="F51" t="s">
        <v>45</v>
      </c>
      <c r="G51" s="4">
        <v>222</v>
      </c>
      <c r="H51" s="5">
        <v>20</v>
      </c>
      <c r="I51" t="s">
        <v>26</v>
      </c>
      <c r="J51" t="s">
        <v>21</v>
      </c>
      <c r="K51" t="s">
        <v>160</v>
      </c>
      <c r="L51" t="s">
        <v>167</v>
      </c>
      <c r="M51">
        <v>8911</v>
      </c>
      <c r="N51" s="2">
        <v>5595190</v>
      </c>
      <c r="O51" t="s">
        <v>24</v>
      </c>
    </row>
    <row r="52" spans="1:15" x14ac:dyDescent="0.25">
      <c r="A52" t="s">
        <v>168</v>
      </c>
      <c r="B52" t="s">
        <v>169</v>
      </c>
      <c r="C52" t="s">
        <v>44</v>
      </c>
      <c r="D52" s="1" t="s">
        <v>26</v>
      </c>
      <c r="E52" t="s">
        <v>435</v>
      </c>
      <c r="F52" t="s">
        <v>45</v>
      </c>
      <c r="G52" s="4">
        <v>222</v>
      </c>
      <c r="H52" s="5">
        <v>20</v>
      </c>
      <c r="I52" t="s">
        <v>26</v>
      </c>
      <c r="J52" t="s">
        <v>21</v>
      </c>
      <c r="K52" t="s">
        <v>160</v>
      </c>
      <c r="L52" t="s">
        <v>170</v>
      </c>
      <c r="M52">
        <v>8903</v>
      </c>
      <c r="N52" s="2">
        <v>5595190</v>
      </c>
      <c r="O52" t="s">
        <v>24</v>
      </c>
    </row>
    <row r="53" spans="1:15" x14ac:dyDescent="0.25">
      <c r="A53" t="s">
        <v>171</v>
      </c>
      <c r="B53" t="s">
        <v>172</v>
      </c>
      <c r="C53" t="s">
        <v>173</v>
      </c>
      <c r="D53" t="s">
        <v>26</v>
      </c>
      <c r="E53" t="s">
        <v>456</v>
      </c>
      <c r="F53" t="s">
        <v>55</v>
      </c>
      <c r="G53" s="4">
        <v>9</v>
      </c>
      <c r="H53" s="5">
        <v>7</v>
      </c>
      <c r="I53" t="s">
        <v>28</v>
      </c>
      <c r="J53" t="s">
        <v>29</v>
      </c>
      <c r="K53" t="s">
        <v>160</v>
      </c>
      <c r="L53" t="s">
        <v>174</v>
      </c>
      <c r="M53">
        <v>8821</v>
      </c>
      <c r="N53" s="2">
        <v>9770996</v>
      </c>
      <c r="O53" t="s">
        <v>24</v>
      </c>
    </row>
    <row r="54" spans="1:15" ht="45" x14ac:dyDescent="0.25">
      <c r="A54" t="s">
        <v>175</v>
      </c>
      <c r="B54" t="s">
        <v>176</v>
      </c>
      <c r="C54" t="s">
        <v>68</v>
      </c>
      <c r="D54" s="1" t="s">
        <v>177</v>
      </c>
      <c r="E54" t="s">
        <v>457</v>
      </c>
      <c r="F54" t="s">
        <v>19</v>
      </c>
      <c r="G54" s="4">
        <v>425</v>
      </c>
      <c r="H54" s="5">
        <v>24</v>
      </c>
      <c r="I54" t="s">
        <v>20</v>
      </c>
      <c r="J54" t="s">
        <v>21</v>
      </c>
      <c r="K54" t="s">
        <v>160</v>
      </c>
      <c r="L54" t="s">
        <v>178</v>
      </c>
      <c r="M54">
        <v>8814</v>
      </c>
      <c r="N54" s="2">
        <v>3589879</v>
      </c>
      <c r="O54" t="s">
        <v>24</v>
      </c>
    </row>
    <row r="55" spans="1:15" x14ac:dyDescent="0.25">
      <c r="A55" t="s">
        <v>179</v>
      </c>
      <c r="B55" t="s">
        <v>16</v>
      </c>
      <c r="C55" t="s">
        <v>17</v>
      </c>
      <c r="D55" t="s">
        <v>26</v>
      </c>
      <c r="E55" t="s">
        <v>458</v>
      </c>
      <c r="F55" t="s">
        <v>45</v>
      </c>
      <c r="G55" s="4">
        <v>222</v>
      </c>
      <c r="H55" s="5">
        <v>19</v>
      </c>
      <c r="I55" t="s">
        <v>26</v>
      </c>
      <c r="J55" t="s">
        <v>21</v>
      </c>
      <c r="K55" t="s">
        <v>180</v>
      </c>
      <c r="L55" t="s">
        <v>181</v>
      </c>
      <c r="M55">
        <v>8897</v>
      </c>
      <c r="N55" s="2">
        <v>5466775</v>
      </c>
      <c r="O55" t="s">
        <v>24</v>
      </c>
    </row>
    <row r="56" spans="1:15" x14ac:dyDescent="0.25">
      <c r="A56" t="s">
        <v>182</v>
      </c>
      <c r="B56" t="s">
        <v>16</v>
      </c>
      <c r="C56" t="s">
        <v>17</v>
      </c>
      <c r="D56" s="1" t="s">
        <v>26</v>
      </c>
      <c r="E56" t="s">
        <v>459</v>
      </c>
      <c r="F56" t="s">
        <v>183</v>
      </c>
      <c r="G56" s="4">
        <v>115</v>
      </c>
      <c r="H56" s="5">
        <v>5</v>
      </c>
      <c r="I56" t="s">
        <v>32</v>
      </c>
      <c r="J56" t="s">
        <v>29</v>
      </c>
      <c r="K56" t="s">
        <v>180</v>
      </c>
      <c r="L56" t="s">
        <v>184</v>
      </c>
      <c r="M56">
        <v>8865</v>
      </c>
      <c r="N56" s="2">
        <v>7996220</v>
      </c>
      <c r="O56" t="s">
        <v>24</v>
      </c>
    </row>
    <row r="57" spans="1:15" x14ac:dyDescent="0.25">
      <c r="A57" t="s">
        <v>185</v>
      </c>
      <c r="B57" t="s">
        <v>186</v>
      </c>
      <c r="C57" t="s">
        <v>187</v>
      </c>
      <c r="D57" s="1" t="s">
        <v>26</v>
      </c>
      <c r="E57" t="s">
        <v>460</v>
      </c>
      <c r="F57" t="s">
        <v>188</v>
      </c>
      <c r="G57" s="4">
        <v>6</v>
      </c>
      <c r="H57" s="5">
        <v>5</v>
      </c>
      <c r="I57" t="s">
        <v>28</v>
      </c>
      <c r="J57" t="s">
        <v>29</v>
      </c>
      <c r="K57" t="s">
        <v>189</v>
      </c>
      <c r="L57" t="s">
        <v>190</v>
      </c>
      <c r="M57">
        <v>8883</v>
      </c>
      <c r="N57" s="2">
        <v>7996220</v>
      </c>
      <c r="O57" t="s">
        <v>24</v>
      </c>
    </row>
    <row r="58" spans="1:15" ht="30" x14ac:dyDescent="0.25">
      <c r="A58" t="s">
        <v>191</v>
      </c>
      <c r="B58" t="s">
        <v>16</v>
      </c>
      <c r="C58" t="s">
        <v>17</v>
      </c>
      <c r="D58" s="1" t="s">
        <v>18</v>
      </c>
      <c r="E58" t="s">
        <v>461</v>
      </c>
      <c r="F58" t="s">
        <v>45</v>
      </c>
      <c r="G58" s="4">
        <v>222</v>
      </c>
      <c r="H58" s="5">
        <v>19</v>
      </c>
      <c r="I58" t="s">
        <v>26</v>
      </c>
      <c r="J58" t="s">
        <v>21</v>
      </c>
      <c r="K58" t="s">
        <v>192</v>
      </c>
      <c r="L58" t="s">
        <v>193</v>
      </c>
      <c r="M58">
        <v>8859</v>
      </c>
      <c r="N58" s="2">
        <v>5466775</v>
      </c>
      <c r="O58" t="s">
        <v>24</v>
      </c>
    </row>
    <row r="59" spans="1:15" x14ac:dyDescent="0.25">
      <c r="A59" t="s">
        <v>194</v>
      </c>
      <c r="B59" t="s">
        <v>16</v>
      </c>
      <c r="C59" t="s">
        <v>17</v>
      </c>
      <c r="D59" s="1" t="s">
        <v>26</v>
      </c>
      <c r="E59" t="s">
        <v>462</v>
      </c>
      <c r="F59" t="s">
        <v>45</v>
      </c>
      <c r="G59" s="4">
        <v>222</v>
      </c>
      <c r="H59" s="5">
        <v>24</v>
      </c>
      <c r="I59" t="s">
        <v>26</v>
      </c>
      <c r="J59" t="s">
        <v>21</v>
      </c>
      <c r="K59" t="s">
        <v>192</v>
      </c>
      <c r="L59" t="s">
        <v>195</v>
      </c>
      <c r="M59">
        <v>8859</v>
      </c>
      <c r="N59" s="2">
        <v>5948029</v>
      </c>
      <c r="O59" t="s">
        <v>24</v>
      </c>
    </row>
    <row r="60" spans="1:15" x14ac:dyDescent="0.25">
      <c r="A60" t="s">
        <v>196</v>
      </c>
      <c r="B60" t="s">
        <v>197</v>
      </c>
      <c r="C60" t="s">
        <v>44</v>
      </c>
      <c r="D60" t="s">
        <v>26</v>
      </c>
      <c r="E60" t="s">
        <v>463</v>
      </c>
      <c r="F60" t="s">
        <v>188</v>
      </c>
      <c r="G60" s="4">
        <v>6</v>
      </c>
      <c r="H60" s="5">
        <v>5</v>
      </c>
      <c r="I60" t="s">
        <v>28</v>
      </c>
      <c r="J60" t="s">
        <v>29</v>
      </c>
      <c r="K60" t="s">
        <v>192</v>
      </c>
      <c r="L60" t="s">
        <v>198</v>
      </c>
      <c r="M60">
        <v>8922</v>
      </c>
      <c r="N60" s="2">
        <v>7996220</v>
      </c>
      <c r="O60" t="s">
        <v>24</v>
      </c>
    </row>
    <row r="61" spans="1:15" x14ac:dyDescent="0.25">
      <c r="A61" t="s">
        <v>199</v>
      </c>
      <c r="B61" t="s">
        <v>16</v>
      </c>
      <c r="C61" t="s">
        <v>17</v>
      </c>
      <c r="D61" t="s">
        <v>26</v>
      </c>
      <c r="E61" t="s">
        <v>464</v>
      </c>
      <c r="F61" t="s">
        <v>59</v>
      </c>
      <c r="G61" s="4">
        <v>407</v>
      </c>
      <c r="H61" s="5">
        <v>17</v>
      </c>
      <c r="I61" t="s">
        <v>20</v>
      </c>
      <c r="J61" t="s">
        <v>21</v>
      </c>
      <c r="K61" t="s">
        <v>192</v>
      </c>
      <c r="L61" t="s">
        <v>200</v>
      </c>
      <c r="M61">
        <v>8915</v>
      </c>
      <c r="N61" s="2">
        <v>3001419</v>
      </c>
      <c r="O61" t="s">
        <v>24</v>
      </c>
    </row>
    <row r="62" spans="1:15" ht="45" x14ac:dyDescent="0.25">
      <c r="A62" t="s">
        <v>201</v>
      </c>
      <c r="B62" t="s">
        <v>16</v>
      </c>
      <c r="C62" t="s">
        <v>17</v>
      </c>
      <c r="D62" s="1" t="s">
        <v>202</v>
      </c>
      <c r="E62" t="s">
        <v>465</v>
      </c>
      <c r="F62" t="s">
        <v>36</v>
      </c>
      <c r="G62" s="4">
        <v>440</v>
      </c>
      <c r="H62" s="5">
        <v>17</v>
      </c>
      <c r="I62" t="s">
        <v>20</v>
      </c>
      <c r="J62" t="s">
        <v>21</v>
      </c>
      <c r="K62" t="s">
        <v>203</v>
      </c>
      <c r="L62" t="s">
        <v>204</v>
      </c>
      <c r="M62">
        <v>8881</v>
      </c>
      <c r="N62" s="2">
        <v>3001419</v>
      </c>
      <c r="O62" t="s">
        <v>24</v>
      </c>
    </row>
    <row r="63" spans="1:15" ht="30" x14ac:dyDescent="0.25">
      <c r="A63" t="s">
        <v>205</v>
      </c>
      <c r="B63" t="s">
        <v>206</v>
      </c>
      <c r="C63" t="s">
        <v>207</v>
      </c>
      <c r="D63" s="1" t="s">
        <v>208</v>
      </c>
      <c r="E63" t="s">
        <v>466</v>
      </c>
      <c r="F63" t="s">
        <v>40</v>
      </c>
      <c r="G63" s="4">
        <v>219</v>
      </c>
      <c r="H63" s="5">
        <v>18</v>
      </c>
      <c r="I63" t="s">
        <v>26</v>
      </c>
      <c r="J63" t="s">
        <v>21</v>
      </c>
      <c r="K63" t="s">
        <v>203</v>
      </c>
      <c r="L63" t="s">
        <v>209</v>
      </c>
      <c r="M63">
        <v>8833</v>
      </c>
      <c r="N63" s="2">
        <v>5198047</v>
      </c>
      <c r="O63" t="s">
        <v>24</v>
      </c>
    </row>
    <row r="64" spans="1:15" x14ac:dyDescent="0.25">
      <c r="A64" t="s">
        <v>210</v>
      </c>
      <c r="B64" t="s">
        <v>186</v>
      </c>
      <c r="C64" t="s">
        <v>187</v>
      </c>
      <c r="D64" t="s">
        <v>26</v>
      </c>
      <c r="E64" t="s">
        <v>467</v>
      </c>
      <c r="F64" t="s">
        <v>40</v>
      </c>
      <c r="G64" s="4">
        <v>219</v>
      </c>
      <c r="H64" s="5">
        <v>18</v>
      </c>
      <c r="I64" t="s">
        <v>26</v>
      </c>
      <c r="J64" t="s">
        <v>21</v>
      </c>
      <c r="K64" t="s">
        <v>203</v>
      </c>
      <c r="L64" t="s">
        <v>211</v>
      </c>
      <c r="M64">
        <v>8836</v>
      </c>
      <c r="N64" s="2">
        <v>5198047</v>
      </c>
      <c r="O64" t="s">
        <v>24</v>
      </c>
    </row>
    <row r="65" spans="1:15" x14ac:dyDescent="0.25">
      <c r="A65" t="s">
        <v>212</v>
      </c>
      <c r="B65" t="s">
        <v>16</v>
      </c>
      <c r="C65" t="s">
        <v>17</v>
      </c>
      <c r="D65" t="s">
        <v>26</v>
      </c>
      <c r="E65" t="s">
        <v>468</v>
      </c>
      <c r="F65" t="s">
        <v>45</v>
      </c>
      <c r="G65" s="4">
        <v>222</v>
      </c>
      <c r="H65" s="5">
        <v>20</v>
      </c>
      <c r="I65" t="s">
        <v>26</v>
      </c>
      <c r="J65" t="s">
        <v>21</v>
      </c>
      <c r="K65" t="s">
        <v>203</v>
      </c>
      <c r="L65" t="s">
        <v>213</v>
      </c>
      <c r="M65">
        <v>8833</v>
      </c>
      <c r="N65" s="2">
        <v>5595190</v>
      </c>
      <c r="O65" t="s">
        <v>24</v>
      </c>
    </row>
    <row r="66" spans="1:15" ht="30" x14ac:dyDescent="0.25">
      <c r="A66" t="s">
        <v>214</v>
      </c>
      <c r="B66" t="s">
        <v>215</v>
      </c>
      <c r="C66" t="s">
        <v>68</v>
      </c>
      <c r="D66" s="1" t="s">
        <v>216</v>
      </c>
      <c r="E66" t="s">
        <v>469</v>
      </c>
      <c r="F66" t="s">
        <v>45</v>
      </c>
      <c r="G66" s="4">
        <v>222</v>
      </c>
      <c r="H66" s="5">
        <v>20</v>
      </c>
      <c r="I66" t="s">
        <v>26</v>
      </c>
      <c r="J66" t="s">
        <v>21</v>
      </c>
      <c r="K66" t="s">
        <v>203</v>
      </c>
      <c r="L66" t="s">
        <v>217</v>
      </c>
      <c r="M66">
        <v>8844</v>
      </c>
      <c r="N66" s="2">
        <v>5595190</v>
      </c>
      <c r="O66" t="s">
        <v>24</v>
      </c>
    </row>
    <row r="67" spans="1:15" x14ac:dyDescent="0.25">
      <c r="A67" t="s">
        <v>376</v>
      </c>
      <c r="B67" t="s">
        <v>16</v>
      </c>
      <c r="C67" t="s">
        <v>17</v>
      </c>
      <c r="D67" t="s">
        <v>26</v>
      </c>
      <c r="E67" t="s">
        <v>456</v>
      </c>
      <c r="F67" t="s">
        <v>377</v>
      </c>
      <c r="G67" s="4">
        <v>45</v>
      </c>
      <c r="H67" s="5">
        <v>8</v>
      </c>
      <c r="I67" t="s">
        <v>28</v>
      </c>
      <c r="J67" t="s">
        <v>29</v>
      </c>
      <c r="K67" t="s">
        <v>378</v>
      </c>
      <c r="L67" t="s">
        <v>379</v>
      </c>
      <c r="M67">
        <v>8912</v>
      </c>
      <c r="N67" s="2">
        <v>10945713</v>
      </c>
      <c r="O67" t="s">
        <v>24</v>
      </c>
    </row>
    <row r="68" spans="1:15" x14ac:dyDescent="0.25">
      <c r="A68" t="s">
        <v>380</v>
      </c>
      <c r="B68" t="s">
        <v>16</v>
      </c>
      <c r="C68" t="s">
        <v>17</v>
      </c>
      <c r="D68" t="s">
        <v>26</v>
      </c>
      <c r="E68" t="s">
        <v>470</v>
      </c>
      <c r="F68" t="s">
        <v>40</v>
      </c>
      <c r="G68" s="4">
        <v>219</v>
      </c>
      <c r="H68" s="5">
        <v>18</v>
      </c>
      <c r="I68" t="s">
        <v>26</v>
      </c>
      <c r="J68" t="s">
        <v>21</v>
      </c>
      <c r="K68" t="s">
        <v>378</v>
      </c>
      <c r="L68" t="s">
        <v>381</v>
      </c>
      <c r="M68">
        <v>8807</v>
      </c>
      <c r="N68" s="2">
        <v>5198047</v>
      </c>
      <c r="O68" t="s">
        <v>24</v>
      </c>
    </row>
    <row r="69" spans="1:15" x14ac:dyDescent="0.25">
      <c r="A69" t="s">
        <v>382</v>
      </c>
      <c r="B69" t="s">
        <v>16</v>
      </c>
      <c r="C69" t="s">
        <v>17</v>
      </c>
      <c r="D69" t="s">
        <v>26</v>
      </c>
      <c r="E69" t="s">
        <v>471</v>
      </c>
      <c r="F69" t="s">
        <v>40</v>
      </c>
      <c r="G69" s="4">
        <v>219</v>
      </c>
      <c r="H69" s="5">
        <v>18</v>
      </c>
      <c r="I69" t="s">
        <v>26</v>
      </c>
      <c r="J69" t="s">
        <v>21</v>
      </c>
      <c r="K69" t="s">
        <v>378</v>
      </c>
      <c r="L69" t="s">
        <v>383</v>
      </c>
      <c r="M69">
        <v>8884</v>
      </c>
      <c r="N69" s="2">
        <v>5198047</v>
      </c>
      <c r="O69" t="s">
        <v>24</v>
      </c>
    </row>
    <row r="70" spans="1:15" x14ac:dyDescent="0.25">
      <c r="A70" t="s">
        <v>384</v>
      </c>
      <c r="B70" t="s">
        <v>16</v>
      </c>
      <c r="C70" t="s">
        <v>17</v>
      </c>
      <c r="D70" t="s">
        <v>26</v>
      </c>
      <c r="E70" t="s">
        <v>472</v>
      </c>
      <c r="F70" t="s">
        <v>45</v>
      </c>
      <c r="G70" s="4">
        <v>222</v>
      </c>
      <c r="H70" s="5">
        <v>20</v>
      </c>
      <c r="I70" t="s">
        <v>26</v>
      </c>
      <c r="J70" t="s">
        <v>21</v>
      </c>
      <c r="K70" t="s">
        <v>378</v>
      </c>
      <c r="L70" t="s">
        <v>385</v>
      </c>
      <c r="M70">
        <v>8806</v>
      </c>
      <c r="N70" s="2">
        <v>5595190</v>
      </c>
      <c r="O70" t="s">
        <v>24</v>
      </c>
    </row>
    <row r="71" spans="1:15" x14ac:dyDescent="0.25">
      <c r="A71" t="s">
        <v>386</v>
      </c>
      <c r="B71" t="s">
        <v>387</v>
      </c>
      <c r="C71" t="s">
        <v>388</v>
      </c>
      <c r="D71" s="1" t="s">
        <v>26</v>
      </c>
      <c r="E71" t="s">
        <v>430</v>
      </c>
      <c r="F71" t="s">
        <v>45</v>
      </c>
      <c r="G71" s="4">
        <v>222</v>
      </c>
      <c r="H71" s="5">
        <v>25</v>
      </c>
      <c r="I71" t="s">
        <v>26</v>
      </c>
      <c r="J71" t="s">
        <v>21</v>
      </c>
      <c r="K71" t="s">
        <v>378</v>
      </c>
      <c r="L71" t="s">
        <v>389</v>
      </c>
      <c r="M71">
        <v>8807</v>
      </c>
      <c r="N71" s="2">
        <v>6098372</v>
      </c>
      <c r="O71" t="s">
        <v>24</v>
      </c>
    </row>
    <row r="72" spans="1:15" x14ac:dyDescent="0.25">
      <c r="A72" t="s">
        <v>390</v>
      </c>
      <c r="B72" t="s">
        <v>391</v>
      </c>
      <c r="C72" t="s">
        <v>391</v>
      </c>
      <c r="D72" s="1" t="s">
        <v>63</v>
      </c>
      <c r="E72" t="s">
        <v>473</v>
      </c>
      <c r="F72" t="s">
        <v>59</v>
      </c>
      <c r="G72" s="4">
        <v>407</v>
      </c>
      <c r="H72" s="5">
        <v>9</v>
      </c>
      <c r="I72" t="s">
        <v>20</v>
      </c>
      <c r="J72" t="s">
        <v>21</v>
      </c>
      <c r="K72" t="s">
        <v>378</v>
      </c>
      <c r="L72" t="s">
        <v>392</v>
      </c>
      <c r="M72">
        <v>8884</v>
      </c>
      <c r="N72" s="2">
        <v>2336936</v>
      </c>
      <c r="O72" t="s">
        <v>24</v>
      </c>
    </row>
    <row r="73" spans="1:15" x14ac:dyDescent="0.25">
      <c r="A73" t="s">
        <v>393</v>
      </c>
      <c r="B73" t="s">
        <v>16</v>
      </c>
      <c r="C73" t="s">
        <v>17</v>
      </c>
      <c r="D73" t="s">
        <v>132</v>
      </c>
      <c r="E73" t="s">
        <v>474</v>
      </c>
      <c r="F73" t="s">
        <v>59</v>
      </c>
      <c r="G73" s="4">
        <v>407</v>
      </c>
      <c r="H73" s="5">
        <v>17</v>
      </c>
      <c r="I73" t="s">
        <v>20</v>
      </c>
      <c r="J73" t="s">
        <v>21</v>
      </c>
      <c r="K73" t="s">
        <v>378</v>
      </c>
      <c r="L73" t="s">
        <v>394</v>
      </c>
      <c r="M73">
        <v>8923</v>
      </c>
      <c r="N73" s="2">
        <v>3001419</v>
      </c>
      <c r="O73" t="s">
        <v>24</v>
      </c>
    </row>
    <row r="74" spans="1:15" x14ac:dyDescent="0.25">
      <c r="A74" t="s">
        <v>222</v>
      </c>
      <c r="B74" t="s">
        <v>16</v>
      </c>
      <c r="C74" t="s">
        <v>17</v>
      </c>
      <c r="D74" t="s">
        <v>26</v>
      </c>
      <c r="E74" t="s">
        <v>475</v>
      </c>
      <c r="F74" t="s">
        <v>223</v>
      </c>
      <c r="G74" s="4">
        <v>68</v>
      </c>
      <c r="H74" s="5">
        <v>4</v>
      </c>
      <c r="I74" t="s">
        <v>28</v>
      </c>
      <c r="J74" t="s">
        <v>29</v>
      </c>
      <c r="K74" t="s">
        <v>224</v>
      </c>
      <c r="L74" t="s">
        <v>225</v>
      </c>
      <c r="M74">
        <v>8825</v>
      </c>
      <c r="N74" s="2">
        <v>7245334</v>
      </c>
      <c r="O74" t="s">
        <v>24</v>
      </c>
    </row>
    <row r="75" spans="1:15" x14ac:dyDescent="0.25">
      <c r="A75" t="s">
        <v>226</v>
      </c>
      <c r="B75" t="s">
        <v>16</v>
      </c>
      <c r="C75" t="s">
        <v>17</v>
      </c>
      <c r="D75" t="s">
        <v>132</v>
      </c>
      <c r="E75" t="s">
        <v>476</v>
      </c>
      <c r="F75" t="s">
        <v>36</v>
      </c>
      <c r="G75" s="4">
        <v>440</v>
      </c>
      <c r="H75" s="5">
        <v>17</v>
      </c>
      <c r="I75" t="s">
        <v>20</v>
      </c>
      <c r="J75" t="s">
        <v>21</v>
      </c>
      <c r="K75" t="s">
        <v>224</v>
      </c>
      <c r="L75" t="s">
        <v>227</v>
      </c>
      <c r="M75">
        <v>8891</v>
      </c>
      <c r="N75" s="2">
        <v>3001419</v>
      </c>
      <c r="O75" t="s">
        <v>24</v>
      </c>
    </row>
    <row r="76" spans="1:15" x14ac:dyDescent="0.25">
      <c r="A76" t="s">
        <v>228</v>
      </c>
      <c r="B76" t="s">
        <v>16</v>
      </c>
      <c r="C76" t="s">
        <v>17</v>
      </c>
      <c r="D76" t="s">
        <v>26</v>
      </c>
      <c r="E76" t="s">
        <v>477</v>
      </c>
      <c r="F76" t="s">
        <v>40</v>
      </c>
      <c r="G76" s="4">
        <v>219</v>
      </c>
      <c r="H76" s="5">
        <v>18</v>
      </c>
      <c r="I76" t="s">
        <v>26</v>
      </c>
      <c r="J76" t="s">
        <v>21</v>
      </c>
      <c r="K76" t="s">
        <v>224</v>
      </c>
      <c r="L76" t="s">
        <v>229</v>
      </c>
      <c r="M76">
        <v>8848</v>
      </c>
      <c r="N76" s="2">
        <v>5198047</v>
      </c>
      <c r="O76" t="s">
        <v>24</v>
      </c>
    </row>
    <row r="77" spans="1:15" x14ac:dyDescent="0.25">
      <c r="A77" t="s">
        <v>230</v>
      </c>
      <c r="B77" t="s">
        <v>16</v>
      </c>
      <c r="C77" t="s">
        <v>17</v>
      </c>
      <c r="D77" t="s">
        <v>26</v>
      </c>
      <c r="E77" t="s">
        <v>445</v>
      </c>
      <c r="F77" t="s">
        <v>40</v>
      </c>
      <c r="G77" s="4">
        <v>219</v>
      </c>
      <c r="H77" s="5">
        <v>18</v>
      </c>
      <c r="I77" t="s">
        <v>26</v>
      </c>
      <c r="J77" t="s">
        <v>21</v>
      </c>
      <c r="K77" t="s">
        <v>224</v>
      </c>
      <c r="L77" t="s">
        <v>231</v>
      </c>
      <c r="M77">
        <v>8888</v>
      </c>
      <c r="N77" s="2">
        <v>5198047</v>
      </c>
      <c r="O77" t="s">
        <v>24</v>
      </c>
    </row>
    <row r="78" spans="1:15" ht="30" x14ac:dyDescent="0.25">
      <c r="A78" t="s">
        <v>232</v>
      </c>
      <c r="B78" t="s">
        <v>233</v>
      </c>
      <c r="C78" t="s">
        <v>17</v>
      </c>
      <c r="D78" s="1" t="s">
        <v>18</v>
      </c>
      <c r="E78" t="s">
        <v>477</v>
      </c>
      <c r="F78" t="s">
        <v>234</v>
      </c>
      <c r="G78" s="4">
        <v>314</v>
      </c>
      <c r="H78" s="5">
        <v>17</v>
      </c>
      <c r="I78" t="s">
        <v>58</v>
      </c>
      <c r="J78" t="s">
        <v>21</v>
      </c>
      <c r="K78" t="s">
        <v>235</v>
      </c>
      <c r="L78" t="s">
        <v>236</v>
      </c>
      <c r="M78">
        <v>8873</v>
      </c>
      <c r="N78" s="2">
        <v>3905490</v>
      </c>
      <c r="O78" t="s">
        <v>24</v>
      </c>
    </row>
    <row r="79" spans="1:15" ht="30" x14ac:dyDescent="0.25">
      <c r="A79" t="s">
        <v>237</v>
      </c>
      <c r="B79" t="s">
        <v>238</v>
      </c>
      <c r="C79" t="s">
        <v>119</v>
      </c>
      <c r="D79" s="1" t="s">
        <v>208</v>
      </c>
      <c r="E79" t="s">
        <v>478</v>
      </c>
      <c r="F79" t="s">
        <v>223</v>
      </c>
      <c r="G79" s="4">
        <v>68</v>
      </c>
      <c r="H79" s="5">
        <v>4</v>
      </c>
      <c r="I79" t="s">
        <v>28</v>
      </c>
      <c r="J79" t="s">
        <v>29</v>
      </c>
      <c r="K79" t="s">
        <v>235</v>
      </c>
      <c r="L79" t="s">
        <v>239</v>
      </c>
      <c r="M79">
        <v>8918</v>
      </c>
      <c r="N79" s="2">
        <v>7245334</v>
      </c>
      <c r="O79" t="s">
        <v>24</v>
      </c>
    </row>
    <row r="80" spans="1:15" x14ac:dyDescent="0.25">
      <c r="A80" t="s">
        <v>240</v>
      </c>
      <c r="B80" t="s">
        <v>16</v>
      </c>
      <c r="C80" t="s">
        <v>17</v>
      </c>
      <c r="D80" s="1" t="s">
        <v>26</v>
      </c>
      <c r="E80" t="s">
        <v>479</v>
      </c>
      <c r="F80" t="s">
        <v>45</v>
      </c>
      <c r="G80" s="4">
        <v>222</v>
      </c>
      <c r="H80" s="5">
        <v>20</v>
      </c>
      <c r="I80" t="s">
        <v>26</v>
      </c>
      <c r="J80" t="s">
        <v>21</v>
      </c>
      <c r="K80" t="s">
        <v>235</v>
      </c>
      <c r="L80" t="s">
        <v>241</v>
      </c>
      <c r="M80">
        <v>8945</v>
      </c>
      <c r="N80" s="2">
        <v>5595190</v>
      </c>
      <c r="O80" t="s">
        <v>24</v>
      </c>
    </row>
    <row r="81" spans="1:15" x14ac:dyDescent="0.25">
      <c r="A81" t="s">
        <v>242</v>
      </c>
      <c r="B81" t="s">
        <v>238</v>
      </c>
      <c r="C81" t="s">
        <v>119</v>
      </c>
      <c r="D81" t="s">
        <v>26</v>
      </c>
      <c r="E81" t="s">
        <v>431</v>
      </c>
      <c r="F81" t="s">
        <v>45</v>
      </c>
      <c r="G81" s="4">
        <v>222</v>
      </c>
      <c r="H81" s="5">
        <v>20</v>
      </c>
      <c r="I81" t="s">
        <v>26</v>
      </c>
      <c r="J81" t="s">
        <v>21</v>
      </c>
      <c r="K81" t="s">
        <v>235</v>
      </c>
      <c r="L81" t="s">
        <v>243</v>
      </c>
      <c r="M81">
        <v>8946</v>
      </c>
      <c r="N81" s="2">
        <v>5595190</v>
      </c>
      <c r="O81" t="s">
        <v>24</v>
      </c>
    </row>
    <row r="82" spans="1:15" x14ac:dyDescent="0.25">
      <c r="A82" t="s">
        <v>244</v>
      </c>
      <c r="B82" t="s">
        <v>245</v>
      </c>
      <c r="C82" t="s">
        <v>44</v>
      </c>
      <c r="D82" t="s">
        <v>26</v>
      </c>
      <c r="E82" t="s">
        <v>480</v>
      </c>
      <c r="F82" t="s">
        <v>45</v>
      </c>
      <c r="G82" s="4">
        <v>222</v>
      </c>
      <c r="H82" s="5">
        <v>24</v>
      </c>
      <c r="I82" t="s">
        <v>26</v>
      </c>
      <c r="J82" t="s">
        <v>21</v>
      </c>
      <c r="K82" t="s">
        <v>235</v>
      </c>
      <c r="L82" t="s">
        <v>246</v>
      </c>
      <c r="M82">
        <v>8947</v>
      </c>
      <c r="N82" s="2">
        <v>5948029</v>
      </c>
      <c r="O82" t="s">
        <v>24</v>
      </c>
    </row>
    <row r="83" spans="1:15" x14ac:dyDescent="0.25">
      <c r="A83" t="s">
        <v>247</v>
      </c>
      <c r="B83" t="s">
        <v>16</v>
      </c>
      <c r="C83" t="s">
        <v>17</v>
      </c>
      <c r="D83" s="1" t="s">
        <v>26</v>
      </c>
      <c r="E83" t="s">
        <v>459</v>
      </c>
      <c r="F83" t="s">
        <v>45</v>
      </c>
      <c r="G83" s="4">
        <v>222</v>
      </c>
      <c r="H83" s="5">
        <v>25</v>
      </c>
      <c r="I83" t="s">
        <v>26</v>
      </c>
      <c r="J83" t="s">
        <v>21</v>
      </c>
      <c r="K83" t="s">
        <v>235</v>
      </c>
      <c r="L83" t="s">
        <v>248</v>
      </c>
      <c r="M83">
        <v>8955</v>
      </c>
      <c r="N83" s="2">
        <v>6098372</v>
      </c>
      <c r="O83" t="s">
        <v>24</v>
      </c>
    </row>
    <row r="84" spans="1:15" x14ac:dyDescent="0.25">
      <c r="A84" t="s">
        <v>249</v>
      </c>
      <c r="B84" t="s">
        <v>16</v>
      </c>
      <c r="C84" t="s">
        <v>17</v>
      </c>
      <c r="D84" t="s">
        <v>26</v>
      </c>
      <c r="E84" t="s">
        <v>447</v>
      </c>
      <c r="F84" t="s">
        <v>223</v>
      </c>
      <c r="G84" s="4">
        <v>68</v>
      </c>
      <c r="H84" s="5">
        <v>4</v>
      </c>
      <c r="I84" t="s">
        <v>28</v>
      </c>
      <c r="J84" t="s">
        <v>29</v>
      </c>
      <c r="K84" t="s">
        <v>250</v>
      </c>
      <c r="L84" t="s">
        <v>251</v>
      </c>
      <c r="M84">
        <v>8957</v>
      </c>
      <c r="N84" s="2">
        <v>7245334</v>
      </c>
      <c r="O84" t="s">
        <v>24</v>
      </c>
    </row>
    <row r="85" spans="1:15" x14ac:dyDescent="0.25">
      <c r="A85" t="s">
        <v>252</v>
      </c>
      <c r="B85" t="s">
        <v>16</v>
      </c>
      <c r="C85" t="s">
        <v>17</v>
      </c>
      <c r="D85" t="s">
        <v>26</v>
      </c>
      <c r="E85" t="s">
        <v>469</v>
      </c>
      <c r="F85" t="s">
        <v>40</v>
      </c>
      <c r="G85" s="4">
        <v>219</v>
      </c>
      <c r="H85" s="5">
        <v>18</v>
      </c>
      <c r="I85" t="s">
        <v>26</v>
      </c>
      <c r="J85" t="s">
        <v>21</v>
      </c>
      <c r="K85" t="s">
        <v>250</v>
      </c>
      <c r="L85" t="s">
        <v>253</v>
      </c>
      <c r="M85">
        <v>8904</v>
      </c>
      <c r="N85" s="2">
        <v>5198047</v>
      </c>
      <c r="O85" t="s">
        <v>24</v>
      </c>
    </row>
    <row r="86" spans="1:15" ht="45" x14ac:dyDescent="0.25">
      <c r="A86" t="s">
        <v>254</v>
      </c>
      <c r="B86" t="s">
        <v>16</v>
      </c>
      <c r="C86" t="s">
        <v>17</v>
      </c>
      <c r="D86" s="1" t="s">
        <v>255</v>
      </c>
      <c r="E86" t="s">
        <v>481</v>
      </c>
      <c r="F86" t="s">
        <v>59</v>
      </c>
      <c r="G86" s="4">
        <v>407</v>
      </c>
      <c r="H86" s="5">
        <v>27</v>
      </c>
      <c r="I86" t="s">
        <v>20</v>
      </c>
      <c r="J86" t="s">
        <v>21</v>
      </c>
      <c r="K86" t="s">
        <v>250</v>
      </c>
      <c r="L86" t="s">
        <v>256</v>
      </c>
      <c r="M86">
        <v>8921</v>
      </c>
      <c r="N86" s="2">
        <v>3770348</v>
      </c>
      <c r="O86" t="s">
        <v>24</v>
      </c>
    </row>
    <row r="87" spans="1:15" x14ac:dyDescent="0.25">
      <c r="A87" t="s">
        <v>257</v>
      </c>
      <c r="B87" t="s">
        <v>16</v>
      </c>
      <c r="C87" t="s">
        <v>17</v>
      </c>
      <c r="D87" s="1" t="s">
        <v>26</v>
      </c>
      <c r="E87" t="s">
        <v>482</v>
      </c>
      <c r="F87" t="s">
        <v>223</v>
      </c>
      <c r="G87" s="4">
        <v>68</v>
      </c>
      <c r="H87" s="5">
        <v>4</v>
      </c>
      <c r="I87" t="s">
        <v>28</v>
      </c>
      <c r="J87" t="s">
        <v>29</v>
      </c>
      <c r="K87" t="s">
        <v>258</v>
      </c>
      <c r="L87" t="s">
        <v>259</v>
      </c>
      <c r="M87">
        <v>8817</v>
      </c>
      <c r="N87" s="2">
        <v>7245334</v>
      </c>
      <c r="O87" t="s">
        <v>24</v>
      </c>
    </row>
    <row r="88" spans="1:15" ht="30" x14ac:dyDescent="0.25">
      <c r="A88" t="s">
        <v>260</v>
      </c>
      <c r="B88" t="s">
        <v>261</v>
      </c>
      <c r="C88" t="s">
        <v>110</v>
      </c>
      <c r="D88" s="1" t="s">
        <v>208</v>
      </c>
      <c r="E88" t="s">
        <v>464</v>
      </c>
      <c r="F88" t="s">
        <v>19</v>
      </c>
      <c r="G88" s="4">
        <v>425</v>
      </c>
      <c r="H88" s="5">
        <v>24</v>
      </c>
      <c r="I88" t="s">
        <v>20</v>
      </c>
      <c r="J88" t="s">
        <v>21</v>
      </c>
      <c r="K88" t="s">
        <v>258</v>
      </c>
      <c r="L88" t="s">
        <v>262</v>
      </c>
      <c r="M88">
        <v>8914</v>
      </c>
      <c r="N88" s="2">
        <v>3589879</v>
      </c>
      <c r="O88" t="s">
        <v>24</v>
      </c>
    </row>
    <row r="89" spans="1:15" x14ac:dyDescent="0.25">
      <c r="A89" t="s">
        <v>263</v>
      </c>
      <c r="B89" t="s">
        <v>71</v>
      </c>
      <c r="C89" t="s">
        <v>44</v>
      </c>
      <c r="D89" t="s">
        <v>26</v>
      </c>
      <c r="E89" t="s">
        <v>422</v>
      </c>
      <c r="F89" t="s">
        <v>40</v>
      </c>
      <c r="G89" s="4">
        <v>219</v>
      </c>
      <c r="H89" s="5">
        <v>18</v>
      </c>
      <c r="I89" t="s">
        <v>26</v>
      </c>
      <c r="J89" t="s">
        <v>21</v>
      </c>
      <c r="K89" t="s">
        <v>258</v>
      </c>
      <c r="L89" t="s">
        <v>264</v>
      </c>
      <c r="M89">
        <v>8849</v>
      </c>
      <c r="N89" s="2">
        <v>5198047</v>
      </c>
      <c r="O89" t="s">
        <v>24</v>
      </c>
    </row>
    <row r="90" spans="1:15" x14ac:dyDescent="0.25">
      <c r="A90" t="s">
        <v>265</v>
      </c>
      <c r="B90" t="s">
        <v>215</v>
      </c>
      <c r="C90" t="s">
        <v>68</v>
      </c>
      <c r="D90" t="s">
        <v>26</v>
      </c>
      <c r="E90" t="s">
        <v>431</v>
      </c>
      <c r="F90" t="s">
        <v>40</v>
      </c>
      <c r="G90" s="4">
        <v>219</v>
      </c>
      <c r="H90" s="5">
        <v>18</v>
      </c>
      <c r="I90" t="s">
        <v>26</v>
      </c>
      <c r="J90" t="s">
        <v>21</v>
      </c>
      <c r="K90" t="s">
        <v>258</v>
      </c>
      <c r="L90" t="s">
        <v>266</v>
      </c>
      <c r="M90">
        <v>8849</v>
      </c>
      <c r="N90" s="2">
        <v>5198047</v>
      </c>
      <c r="O90" t="s">
        <v>24</v>
      </c>
    </row>
    <row r="91" spans="1:15" ht="30" x14ac:dyDescent="0.25">
      <c r="A91" t="s">
        <v>267</v>
      </c>
      <c r="B91" t="s">
        <v>268</v>
      </c>
      <c r="C91" t="s">
        <v>17</v>
      </c>
      <c r="D91" s="1" t="s">
        <v>72</v>
      </c>
      <c r="E91" t="s">
        <v>483</v>
      </c>
      <c r="F91" t="s">
        <v>45</v>
      </c>
      <c r="G91" s="4">
        <v>222</v>
      </c>
      <c r="H91" s="5">
        <v>19</v>
      </c>
      <c r="I91" t="s">
        <v>26</v>
      </c>
      <c r="J91" t="s">
        <v>21</v>
      </c>
      <c r="K91" t="s">
        <v>258</v>
      </c>
      <c r="L91" t="s">
        <v>269</v>
      </c>
      <c r="M91">
        <v>9035</v>
      </c>
      <c r="N91" s="2">
        <v>5466775</v>
      </c>
      <c r="O91" t="s">
        <v>24</v>
      </c>
    </row>
    <row r="92" spans="1:15" x14ac:dyDescent="0.25">
      <c r="A92" t="s">
        <v>270</v>
      </c>
      <c r="B92" t="s">
        <v>271</v>
      </c>
      <c r="C92" t="s">
        <v>44</v>
      </c>
      <c r="D92" s="1" t="s">
        <v>26</v>
      </c>
      <c r="E92" t="s">
        <v>469</v>
      </c>
      <c r="F92" t="s">
        <v>45</v>
      </c>
      <c r="G92" s="4">
        <v>222</v>
      </c>
      <c r="H92" s="5">
        <v>20</v>
      </c>
      <c r="I92" t="s">
        <v>26</v>
      </c>
      <c r="J92" t="s">
        <v>21</v>
      </c>
      <c r="K92" t="s">
        <v>258</v>
      </c>
      <c r="L92" t="s">
        <v>272</v>
      </c>
      <c r="M92">
        <v>9036</v>
      </c>
      <c r="N92" s="2">
        <v>5595190</v>
      </c>
      <c r="O92" t="s">
        <v>24</v>
      </c>
    </row>
    <row r="93" spans="1:15" x14ac:dyDescent="0.25">
      <c r="A93" t="s">
        <v>273</v>
      </c>
      <c r="B93" t="s">
        <v>16</v>
      </c>
      <c r="C93" t="s">
        <v>17</v>
      </c>
      <c r="D93" t="s">
        <v>26</v>
      </c>
      <c r="E93" t="s">
        <v>470</v>
      </c>
      <c r="F93" t="s">
        <v>45</v>
      </c>
      <c r="G93" s="4">
        <v>222</v>
      </c>
      <c r="H93" s="5">
        <v>25</v>
      </c>
      <c r="I93" t="s">
        <v>26</v>
      </c>
      <c r="J93" t="s">
        <v>21</v>
      </c>
      <c r="K93" t="s">
        <v>258</v>
      </c>
      <c r="L93" t="s">
        <v>274</v>
      </c>
      <c r="M93">
        <v>9037</v>
      </c>
      <c r="N93" s="2">
        <v>6098372</v>
      </c>
      <c r="O93" t="s">
        <v>24</v>
      </c>
    </row>
    <row r="94" spans="1:15" x14ac:dyDescent="0.25">
      <c r="A94" t="s">
        <v>275</v>
      </c>
      <c r="B94" t="s">
        <v>16</v>
      </c>
      <c r="C94" t="s">
        <v>17</v>
      </c>
      <c r="D94" t="s">
        <v>26</v>
      </c>
      <c r="E94" t="s">
        <v>484</v>
      </c>
      <c r="F94" t="s">
        <v>223</v>
      </c>
      <c r="G94" s="4">
        <v>68</v>
      </c>
      <c r="H94" s="5">
        <v>4</v>
      </c>
      <c r="I94" t="s">
        <v>28</v>
      </c>
      <c r="J94" t="s">
        <v>29</v>
      </c>
      <c r="K94" t="s">
        <v>276</v>
      </c>
      <c r="L94" t="s">
        <v>277</v>
      </c>
      <c r="M94">
        <v>8882</v>
      </c>
      <c r="N94" s="2">
        <v>7245334</v>
      </c>
      <c r="O94" t="s">
        <v>24</v>
      </c>
    </row>
    <row r="95" spans="1:15" ht="30" x14ac:dyDescent="0.25">
      <c r="A95" t="s">
        <v>278</v>
      </c>
      <c r="B95" t="s">
        <v>279</v>
      </c>
      <c r="C95" t="s">
        <v>17</v>
      </c>
      <c r="D95" s="1" t="s">
        <v>18</v>
      </c>
      <c r="E95" t="s">
        <v>437</v>
      </c>
      <c r="F95" t="s">
        <v>40</v>
      </c>
      <c r="G95" s="4">
        <v>219</v>
      </c>
      <c r="H95" s="5">
        <v>18</v>
      </c>
      <c r="I95" t="s">
        <v>26</v>
      </c>
      <c r="J95" t="s">
        <v>21</v>
      </c>
      <c r="K95" t="s">
        <v>276</v>
      </c>
      <c r="L95" t="s">
        <v>280</v>
      </c>
      <c r="M95">
        <v>8826</v>
      </c>
      <c r="N95" s="2">
        <v>5198047</v>
      </c>
      <c r="O95" t="s">
        <v>24</v>
      </c>
    </row>
    <row r="96" spans="1:15" x14ac:dyDescent="0.25">
      <c r="A96" t="s">
        <v>281</v>
      </c>
      <c r="B96" t="s">
        <v>282</v>
      </c>
      <c r="C96" t="s">
        <v>173</v>
      </c>
      <c r="D96" t="s">
        <v>26</v>
      </c>
      <c r="E96" t="s">
        <v>434</v>
      </c>
      <c r="F96" t="s">
        <v>45</v>
      </c>
      <c r="G96" s="4">
        <v>222</v>
      </c>
      <c r="H96" s="5">
        <v>24</v>
      </c>
      <c r="I96" t="s">
        <v>26</v>
      </c>
      <c r="J96" t="s">
        <v>21</v>
      </c>
      <c r="K96" t="s">
        <v>276</v>
      </c>
      <c r="L96" t="s">
        <v>283</v>
      </c>
      <c r="M96">
        <v>8875</v>
      </c>
      <c r="N96" s="2">
        <v>5948029</v>
      </c>
      <c r="O96" t="s">
        <v>24</v>
      </c>
    </row>
    <row r="97" spans="1:15" x14ac:dyDescent="0.25">
      <c r="A97" t="s">
        <v>284</v>
      </c>
      <c r="B97" t="s">
        <v>16</v>
      </c>
      <c r="C97" t="s">
        <v>17</v>
      </c>
      <c r="D97" t="s">
        <v>26</v>
      </c>
      <c r="E97" t="s">
        <v>485</v>
      </c>
      <c r="F97" t="s">
        <v>45</v>
      </c>
      <c r="G97" s="4">
        <v>222</v>
      </c>
      <c r="H97" s="5">
        <v>25</v>
      </c>
      <c r="I97" t="s">
        <v>26</v>
      </c>
      <c r="J97" t="s">
        <v>21</v>
      </c>
      <c r="K97" t="s">
        <v>276</v>
      </c>
      <c r="L97" t="s">
        <v>285</v>
      </c>
      <c r="M97">
        <v>8910</v>
      </c>
      <c r="N97" s="2">
        <v>6098372</v>
      </c>
      <c r="O97" t="s">
        <v>24</v>
      </c>
    </row>
    <row r="98" spans="1:15" x14ac:dyDescent="0.25">
      <c r="A98" t="s">
        <v>286</v>
      </c>
      <c r="B98" t="s">
        <v>16</v>
      </c>
      <c r="C98" t="s">
        <v>17</v>
      </c>
      <c r="D98" t="s">
        <v>26</v>
      </c>
      <c r="E98" t="s">
        <v>443</v>
      </c>
      <c r="F98" t="s">
        <v>45</v>
      </c>
      <c r="G98" s="4">
        <v>222</v>
      </c>
      <c r="H98" s="5">
        <v>25</v>
      </c>
      <c r="I98" t="s">
        <v>26</v>
      </c>
      <c r="J98" t="s">
        <v>21</v>
      </c>
      <c r="K98" t="s">
        <v>276</v>
      </c>
      <c r="L98" t="s">
        <v>287</v>
      </c>
      <c r="M98">
        <v>8826</v>
      </c>
      <c r="N98" s="2">
        <v>6098372</v>
      </c>
      <c r="O98" t="s">
        <v>24</v>
      </c>
    </row>
    <row r="99" spans="1:15" x14ac:dyDescent="0.25">
      <c r="A99" t="s">
        <v>288</v>
      </c>
      <c r="B99" t="s">
        <v>289</v>
      </c>
      <c r="C99" t="s">
        <v>173</v>
      </c>
      <c r="D99" t="s">
        <v>26</v>
      </c>
      <c r="E99" t="s">
        <v>486</v>
      </c>
      <c r="F99" t="s">
        <v>45</v>
      </c>
      <c r="G99" s="4">
        <v>222</v>
      </c>
      <c r="H99" s="5">
        <v>25</v>
      </c>
      <c r="I99" t="s">
        <v>26</v>
      </c>
      <c r="J99" t="s">
        <v>21</v>
      </c>
      <c r="K99" t="s">
        <v>276</v>
      </c>
      <c r="L99" t="s">
        <v>290</v>
      </c>
      <c r="M99">
        <v>8875</v>
      </c>
      <c r="N99" s="2">
        <v>6098372</v>
      </c>
      <c r="O99" t="s">
        <v>24</v>
      </c>
    </row>
    <row r="100" spans="1:15" x14ac:dyDescent="0.25">
      <c r="A100" t="s">
        <v>291</v>
      </c>
      <c r="B100" t="s">
        <v>16</v>
      </c>
      <c r="C100" t="s">
        <v>17</v>
      </c>
      <c r="D100" t="s">
        <v>26</v>
      </c>
      <c r="E100" t="s">
        <v>487</v>
      </c>
      <c r="F100" t="s">
        <v>223</v>
      </c>
      <c r="G100" s="4">
        <v>68</v>
      </c>
      <c r="H100" s="5">
        <v>4</v>
      </c>
      <c r="I100" t="s">
        <v>28</v>
      </c>
      <c r="J100" t="s">
        <v>29</v>
      </c>
      <c r="K100" t="s">
        <v>292</v>
      </c>
      <c r="L100" t="s">
        <v>293</v>
      </c>
      <c r="M100">
        <v>8818</v>
      </c>
      <c r="N100" s="2">
        <v>7245334</v>
      </c>
      <c r="O100" t="s">
        <v>24</v>
      </c>
    </row>
    <row r="101" spans="1:15" x14ac:dyDescent="0.25">
      <c r="A101" t="s">
        <v>294</v>
      </c>
      <c r="B101" t="s">
        <v>186</v>
      </c>
      <c r="C101" t="s">
        <v>187</v>
      </c>
      <c r="D101" t="s">
        <v>26</v>
      </c>
      <c r="E101" t="s">
        <v>488</v>
      </c>
      <c r="F101" t="s">
        <v>40</v>
      </c>
      <c r="G101" s="4">
        <v>219</v>
      </c>
      <c r="H101" s="5">
        <v>18</v>
      </c>
      <c r="I101" t="s">
        <v>26</v>
      </c>
      <c r="J101" t="s">
        <v>21</v>
      </c>
      <c r="K101" t="s">
        <v>292</v>
      </c>
      <c r="L101" t="s">
        <v>295</v>
      </c>
      <c r="M101">
        <v>8842</v>
      </c>
      <c r="N101" s="2">
        <v>5198047</v>
      </c>
      <c r="O101" t="s">
        <v>24</v>
      </c>
    </row>
    <row r="102" spans="1:15" ht="45" x14ac:dyDescent="0.25">
      <c r="A102" t="s">
        <v>296</v>
      </c>
      <c r="B102" t="s">
        <v>297</v>
      </c>
      <c r="C102" t="s">
        <v>44</v>
      </c>
      <c r="D102" s="1" t="s">
        <v>298</v>
      </c>
      <c r="E102" t="s">
        <v>435</v>
      </c>
      <c r="F102" t="s">
        <v>40</v>
      </c>
      <c r="G102" s="4">
        <v>219</v>
      </c>
      <c r="H102" s="5">
        <v>18</v>
      </c>
      <c r="I102" t="s">
        <v>26</v>
      </c>
      <c r="J102" t="s">
        <v>21</v>
      </c>
      <c r="K102" t="s">
        <v>292</v>
      </c>
      <c r="L102" t="s">
        <v>299</v>
      </c>
      <c r="M102">
        <v>8841</v>
      </c>
      <c r="N102" s="2">
        <v>5198047</v>
      </c>
      <c r="O102" t="s">
        <v>24</v>
      </c>
    </row>
    <row r="103" spans="1:15" x14ac:dyDescent="0.25">
      <c r="A103" t="s">
        <v>300</v>
      </c>
      <c r="B103" t="s">
        <v>301</v>
      </c>
      <c r="C103" t="s">
        <v>302</v>
      </c>
      <c r="D103" t="s">
        <v>26</v>
      </c>
      <c r="E103" t="s">
        <v>489</v>
      </c>
      <c r="F103" t="s">
        <v>45</v>
      </c>
      <c r="G103" s="4">
        <v>222</v>
      </c>
      <c r="H103" s="5">
        <v>19</v>
      </c>
      <c r="I103" t="s">
        <v>26</v>
      </c>
      <c r="J103" t="s">
        <v>21</v>
      </c>
      <c r="K103" t="s">
        <v>292</v>
      </c>
      <c r="L103" t="s">
        <v>303</v>
      </c>
      <c r="M103">
        <v>8837</v>
      </c>
      <c r="N103" s="2">
        <v>5466775</v>
      </c>
      <c r="O103" t="s">
        <v>24</v>
      </c>
    </row>
    <row r="104" spans="1:15" x14ac:dyDescent="0.25">
      <c r="A104" t="s">
        <v>304</v>
      </c>
      <c r="B104" t="s">
        <v>16</v>
      </c>
      <c r="C104" t="s">
        <v>17</v>
      </c>
      <c r="D104" s="1" t="s">
        <v>26</v>
      </c>
      <c r="E104" t="s">
        <v>507</v>
      </c>
      <c r="F104" t="s">
        <v>45</v>
      </c>
      <c r="G104" s="4">
        <v>222</v>
      </c>
      <c r="H104" s="5">
        <v>20</v>
      </c>
      <c r="I104" t="s">
        <v>26</v>
      </c>
      <c r="J104" t="s">
        <v>21</v>
      </c>
      <c r="K104" t="s">
        <v>292</v>
      </c>
      <c r="L104" t="s">
        <v>305</v>
      </c>
      <c r="M104">
        <v>8837</v>
      </c>
      <c r="N104" s="2">
        <v>5595190</v>
      </c>
      <c r="O104" t="s">
        <v>24</v>
      </c>
    </row>
    <row r="105" spans="1:15" x14ac:dyDescent="0.25">
      <c r="A105" t="s">
        <v>306</v>
      </c>
      <c r="B105" t="s">
        <v>307</v>
      </c>
      <c r="C105" t="s">
        <v>44</v>
      </c>
      <c r="D105" t="s">
        <v>26</v>
      </c>
      <c r="E105" t="s">
        <v>441</v>
      </c>
      <c r="F105" t="s">
        <v>223</v>
      </c>
      <c r="G105" s="4">
        <v>68</v>
      </c>
      <c r="H105" s="5">
        <v>4</v>
      </c>
      <c r="I105" t="s">
        <v>28</v>
      </c>
      <c r="J105" t="s">
        <v>29</v>
      </c>
      <c r="K105" t="s">
        <v>308</v>
      </c>
      <c r="L105" t="s">
        <v>309</v>
      </c>
      <c r="M105">
        <v>8827</v>
      </c>
      <c r="N105" s="2">
        <v>7245334</v>
      </c>
      <c r="O105" t="s">
        <v>24</v>
      </c>
    </row>
    <row r="106" spans="1:15" x14ac:dyDescent="0.25">
      <c r="A106" t="s">
        <v>310</v>
      </c>
      <c r="B106" t="s">
        <v>16</v>
      </c>
      <c r="C106" t="s">
        <v>17</v>
      </c>
      <c r="D106" t="s">
        <v>26</v>
      </c>
      <c r="E106" t="s">
        <v>490</v>
      </c>
      <c r="F106" t="s">
        <v>40</v>
      </c>
      <c r="G106" s="4">
        <v>219</v>
      </c>
      <c r="H106" s="5">
        <v>14</v>
      </c>
      <c r="I106" t="s">
        <v>26</v>
      </c>
      <c r="J106" t="s">
        <v>21</v>
      </c>
      <c r="K106" t="s">
        <v>308</v>
      </c>
      <c r="L106" t="s">
        <v>311</v>
      </c>
      <c r="M106">
        <v>8832</v>
      </c>
      <c r="N106" s="2">
        <v>5040810</v>
      </c>
      <c r="O106" t="s">
        <v>24</v>
      </c>
    </row>
    <row r="107" spans="1:15" x14ac:dyDescent="0.25">
      <c r="A107" t="s">
        <v>312</v>
      </c>
      <c r="B107" t="s">
        <v>313</v>
      </c>
      <c r="C107" t="s">
        <v>44</v>
      </c>
      <c r="D107" s="1" t="s">
        <v>26</v>
      </c>
      <c r="E107" t="s">
        <v>491</v>
      </c>
      <c r="F107" t="s">
        <v>45</v>
      </c>
      <c r="G107" s="4">
        <v>222</v>
      </c>
      <c r="H107" s="5">
        <v>25</v>
      </c>
      <c r="I107" t="s">
        <v>26</v>
      </c>
      <c r="J107" t="s">
        <v>21</v>
      </c>
      <c r="K107" t="s">
        <v>308</v>
      </c>
      <c r="L107" t="s">
        <v>314</v>
      </c>
      <c r="M107">
        <v>8933</v>
      </c>
      <c r="N107" s="2">
        <v>6098372</v>
      </c>
      <c r="O107" t="s">
        <v>24</v>
      </c>
    </row>
    <row r="108" spans="1:15" x14ac:dyDescent="0.25">
      <c r="A108" t="s">
        <v>396</v>
      </c>
      <c r="B108" t="s">
        <v>16</v>
      </c>
      <c r="C108" t="s">
        <v>16</v>
      </c>
      <c r="D108" t="s">
        <v>26</v>
      </c>
      <c r="E108" t="s">
        <v>445</v>
      </c>
      <c r="F108" t="s">
        <v>223</v>
      </c>
      <c r="G108" s="4">
        <v>68</v>
      </c>
      <c r="H108" s="5">
        <v>4</v>
      </c>
      <c r="I108" t="s">
        <v>28</v>
      </c>
      <c r="J108" t="s">
        <v>29</v>
      </c>
      <c r="K108" t="s">
        <v>316</v>
      </c>
      <c r="L108" t="s">
        <v>398</v>
      </c>
      <c r="M108">
        <v>8919</v>
      </c>
      <c r="N108" s="2">
        <v>7245334</v>
      </c>
      <c r="O108" t="s">
        <v>24</v>
      </c>
    </row>
    <row r="109" spans="1:15" x14ac:dyDescent="0.25">
      <c r="A109" t="s">
        <v>318</v>
      </c>
      <c r="B109" t="s">
        <v>71</v>
      </c>
      <c r="C109" t="s">
        <v>44</v>
      </c>
      <c r="D109" t="s">
        <v>26</v>
      </c>
      <c r="E109" t="s">
        <v>492</v>
      </c>
      <c r="F109" t="s">
        <v>40</v>
      </c>
      <c r="G109" s="4">
        <v>219</v>
      </c>
      <c r="H109" s="5">
        <v>18</v>
      </c>
      <c r="I109" t="s">
        <v>26</v>
      </c>
      <c r="J109" t="s">
        <v>21</v>
      </c>
      <c r="K109" t="s">
        <v>316</v>
      </c>
      <c r="L109" t="s">
        <v>319</v>
      </c>
      <c r="M109">
        <v>8800</v>
      </c>
      <c r="N109" s="2">
        <v>5198047</v>
      </c>
      <c r="O109" t="s">
        <v>24</v>
      </c>
    </row>
    <row r="110" spans="1:15" x14ac:dyDescent="0.25">
      <c r="A110" t="s">
        <v>320</v>
      </c>
      <c r="B110" t="s">
        <v>16</v>
      </c>
      <c r="C110" t="s">
        <v>17</v>
      </c>
      <c r="D110" t="s">
        <v>26</v>
      </c>
      <c r="E110" t="s">
        <v>493</v>
      </c>
      <c r="F110" t="s">
        <v>45</v>
      </c>
      <c r="G110" s="4">
        <v>222</v>
      </c>
      <c r="H110" s="5">
        <v>20</v>
      </c>
      <c r="I110" t="s">
        <v>26</v>
      </c>
      <c r="J110" t="s">
        <v>21</v>
      </c>
      <c r="K110" t="s">
        <v>316</v>
      </c>
      <c r="L110" t="s">
        <v>321</v>
      </c>
      <c r="M110">
        <v>8854</v>
      </c>
      <c r="N110" s="2">
        <v>5595190</v>
      </c>
      <c r="O110" t="s">
        <v>24</v>
      </c>
    </row>
    <row r="111" spans="1:15" x14ac:dyDescent="0.25">
      <c r="A111" t="s">
        <v>322</v>
      </c>
      <c r="B111" t="s">
        <v>16</v>
      </c>
      <c r="C111" t="s">
        <v>17</v>
      </c>
      <c r="D111" t="s">
        <v>26</v>
      </c>
      <c r="E111" t="s">
        <v>430</v>
      </c>
      <c r="F111" t="s">
        <v>45</v>
      </c>
      <c r="G111" s="4">
        <v>222</v>
      </c>
      <c r="H111" s="5">
        <v>20</v>
      </c>
      <c r="I111" t="s">
        <v>26</v>
      </c>
      <c r="J111" t="s">
        <v>21</v>
      </c>
      <c r="K111" t="s">
        <v>316</v>
      </c>
      <c r="L111" t="s">
        <v>323</v>
      </c>
      <c r="M111">
        <v>8902</v>
      </c>
      <c r="N111" s="2">
        <v>5595190</v>
      </c>
      <c r="O111" t="s">
        <v>24</v>
      </c>
    </row>
    <row r="112" spans="1:15" x14ac:dyDescent="0.25">
      <c r="A112" t="s">
        <v>324</v>
      </c>
      <c r="B112" t="s">
        <v>16</v>
      </c>
      <c r="C112" t="s">
        <v>17</v>
      </c>
      <c r="D112" t="s">
        <v>26</v>
      </c>
      <c r="E112" t="s">
        <v>494</v>
      </c>
      <c r="F112" t="s">
        <v>45</v>
      </c>
      <c r="G112" s="4">
        <v>222</v>
      </c>
      <c r="H112" s="5">
        <v>20</v>
      </c>
      <c r="I112" t="s">
        <v>26</v>
      </c>
      <c r="J112" t="s">
        <v>21</v>
      </c>
      <c r="K112" t="s">
        <v>316</v>
      </c>
      <c r="L112" t="s">
        <v>325</v>
      </c>
      <c r="M112">
        <v>8950</v>
      </c>
      <c r="N112" s="2">
        <v>5595190</v>
      </c>
      <c r="O112" t="s">
        <v>24</v>
      </c>
    </row>
    <row r="113" spans="1:15" x14ac:dyDescent="0.25">
      <c r="A113" t="s">
        <v>326</v>
      </c>
      <c r="B113" t="s">
        <v>327</v>
      </c>
      <c r="C113" t="s">
        <v>44</v>
      </c>
      <c r="D113" t="s">
        <v>26</v>
      </c>
      <c r="E113" t="s">
        <v>495</v>
      </c>
      <c r="F113" t="s">
        <v>45</v>
      </c>
      <c r="G113" s="4">
        <v>222</v>
      </c>
      <c r="H113" s="5">
        <v>20</v>
      </c>
      <c r="I113" t="s">
        <v>26</v>
      </c>
      <c r="J113" t="s">
        <v>21</v>
      </c>
      <c r="K113" t="s">
        <v>316</v>
      </c>
      <c r="L113" t="s">
        <v>328</v>
      </c>
      <c r="M113">
        <v>9020</v>
      </c>
      <c r="N113" s="2">
        <v>5595190</v>
      </c>
      <c r="O113" t="s">
        <v>24</v>
      </c>
    </row>
    <row r="114" spans="1:15" ht="30" x14ac:dyDescent="0.25">
      <c r="A114" t="s">
        <v>329</v>
      </c>
      <c r="B114" t="s">
        <v>330</v>
      </c>
      <c r="C114" t="s">
        <v>44</v>
      </c>
      <c r="D114" s="1" t="s">
        <v>18</v>
      </c>
      <c r="E114" t="s">
        <v>496</v>
      </c>
      <c r="F114" t="s">
        <v>234</v>
      </c>
      <c r="G114" s="4">
        <v>314</v>
      </c>
      <c r="H114" s="5">
        <v>17</v>
      </c>
      <c r="I114" t="s">
        <v>58</v>
      </c>
      <c r="J114" t="s">
        <v>21</v>
      </c>
      <c r="K114" t="s">
        <v>331</v>
      </c>
      <c r="L114" t="s">
        <v>332</v>
      </c>
      <c r="M114">
        <v>8960</v>
      </c>
      <c r="N114" s="2">
        <v>3905490</v>
      </c>
      <c r="O114" t="s">
        <v>24</v>
      </c>
    </row>
    <row r="115" spans="1:15" x14ac:dyDescent="0.25">
      <c r="A115" t="s">
        <v>333</v>
      </c>
      <c r="B115" t="s">
        <v>186</v>
      </c>
      <c r="C115" t="s">
        <v>187</v>
      </c>
      <c r="D115" t="s">
        <v>26</v>
      </c>
      <c r="E115" t="s">
        <v>497</v>
      </c>
      <c r="F115" t="s">
        <v>223</v>
      </c>
      <c r="G115" s="4">
        <v>68</v>
      </c>
      <c r="H115" s="5">
        <v>4</v>
      </c>
      <c r="I115" t="s">
        <v>28</v>
      </c>
      <c r="J115" t="s">
        <v>29</v>
      </c>
      <c r="K115" t="s">
        <v>331</v>
      </c>
      <c r="L115" t="s">
        <v>334</v>
      </c>
      <c r="M115">
        <v>8866</v>
      </c>
      <c r="N115" s="2">
        <v>7245334</v>
      </c>
      <c r="O115" t="s">
        <v>24</v>
      </c>
    </row>
    <row r="116" spans="1:15" x14ac:dyDescent="0.25">
      <c r="A116" t="s">
        <v>335</v>
      </c>
      <c r="B116" t="s">
        <v>16</v>
      </c>
      <c r="C116" t="s">
        <v>17</v>
      </c>
      <c r="D116" t="s">
        <v>26</v>
      </c>
      <c r="E116" t="s">
        <v>498</v>
      </c>
      <c r="F116" t="s">
        <v>40</v>
      </c>
      <c r="G116" s="4">
        <v>219</v>
      </c>
      <c r="H116" s="5">
        <v>18</v>
      </c>
      <c r="I116" t="s">
        <v>26</v>
      </c>
      <c r="J116" t="s">
        <v>21</v>
      </c>
      <c r="K116" t="s">
        <v>331</v>
      </c>
      <c r="L116" t="s">
        <v>336</v>
      </c>
      <c r="M116">
        <v>8805</v>
      </c>
      <c r="N116" s="2">
        <v>5198047</v>
      </c>
      <c r="O116" t="s">
        <v>24</v>
      </c>
    </row>
    <row r="117" spans="1:15" x14ac:dyDescent="0.25">
      <c r="A117" t="s">
        <v>337</v>
      </c>
      <c r="B117" t="s">
        <v>186</v>
      </c>
      <c r="C117" t="s">
        <v>187</v>
      </c>
      <c r="D117" s="1" t="s">
        <v>26</v>
      </c>
      <c r="E117" t="s">
        <v>499</v>
      </c>
      <c r="F117" t="s">
        <v>45</v>
      </c>
      <c r="G117" s="4">
        <v>222</v>
      </c>
      <c r="H117" s="5">
        <v>25</v>
      </c>
      <c r="I117" t="s">
        <v>26</v>
      </c>
      <c r="J117" t="s">
        <v>21</v>
      </c>
      <c r="K117" t="s">
        <v>331</v>
      </c>
      <c r="L117" t="s">
        <v>338</v>
      </c>
      <c r="M117">
        <v>8862</v>
      </c>
      <c r="N117" s="2">
        <v>6098372</v>
      </c>
      <c r="O117" t="s">
        <v>24</v>
      </c>
    </row>
    <row r="118" spans="1:15" ht="30" x14ac:dyDescent="0.25">
      <c r="A118" t="s">
        <v>339</v>
      </c>
      <c r="B118" t="s">
        <v>340</v>
      </c>
      <c r="C118" t="s">
        <v>341</v>
      </c>
      <c r="D118" s="1" t="s">
        <v>208</v>
      </c>
      <c r="E118" t="s">
        <v>429</v>
      </c>
      <c r="F118" t="s">
        <v>45</v>
      </c>
      <c r="G118" s="4">
        <v>222</v>
      </c>
      <c r="H118" s="5">
        <v>20</v>
      </c>
      <c r="I118" t="s">
        <v>26</v>
      </c>
      <c r="J118" t="s">
        <v>21</v>
      </c>
      <c r="K118" t="s">
        <v>331</v>
      </c>
      <c r="L118" t="s">
        <v>342</v>
      </c>
      <c r="M118">
        <v>8867</v>
      </c>
      <c r="N118" s="2">
        <v>5595190</v>
      </c>
      <c r="O118" t="s">
        <v>24</v>
      </c>
    </row>
    <row r="119" spans="1:15" x14ac:dyDescent="0.25">
      <c r="A119" t="s">
        <v>343</v>
      </c>
      <c r="B119" t="s">
        <v>344</v>
      </c>
      <c r="C119" t="s">
        <v>17</v>
      </c>
      <c r="D119" t="s">
        <v>26</v>
      </c>
      <c r="E119" t="s">
        <v>500</v>
      </c>
      <c r="F119" t="s">
        <v>45</v>
      </c>
      <c r="G119" s="4">
        <v>222</v>
      </c>
      <c r="H119" s="5">
        <v>21</v>
      </c>
      <c r="I119" t="s">
        <v>26</v>
      </c>
      <c r="J119" t="s">
        <v>21</v>
      </c>
      <c r="K119" t="s">
        <v>331</v>
      </c>
      <c r="L119" t="s">
        <v>345</v>
      </c>
      <c r="M119">
        <v>8868</v>
      </c>
      <c r="N119" s="2">
        <v>5735372</v>
      </c>
      <c r="O119" t="s">
        <v>24</v>
      </c>
    </row>
    <row r="120" spans="1:15" x14ac:dyDescent="0.25">
      <c r="A120" t="s">
        <v>346</v>
      </c>
      <c r="B120" t="s">
        <v>347</v>
      </c>
      <c r="C120" t="s">
        <v>17</v>
      </c>
      <c r="D120" t="s">
        <v>26</v>
      </c>
      <c r="E120" t="s">
        <v>438</v>
      </c>
      <c r="F120" t="s">
        <v>45</v>
      </c>
      <c r="G120">
        <v>222</v>
      </c>
      <c r="H120">
        <v>25</v>
      </c>
      <c r="I120" t="s">
        <v>26</v>
      </c>
      <c r="J120" t="s">
        <v>21</v>
      </c>
      <c r="K120" t="s">
        <v>331</v>
      </c>
      <c r="L120" t="s">
        <v>348</v>
      </c>
      <c r="M120">
        <v>8870</v>
      </c>
      <c r="N120" s="2">
        <v>6098372</v>
      </c>
      <c r="O120" t="s">
        <v>24</v>
      </c>
    </row>
    <row r="121" spans="1:15" x14ac:dyDescent="0.25">
      <c r="A121" t="s">
        <v>349</v>
      </c>
      <c r="B121" t="s">
        <v>16</v>
      </c>
      <c r="C121" t="s">
        <v>17</v>
      </c>
      <c r="D121" t="s">
        <v>26</v>
      </c>
      <c r="E121" t="s">
        <v>501</v>
      </c>
      <c r="F121" t="s">
        <v>45</v>
      </c>
      <c r="G121">
        <v>222</v>
      </c>
      <c r="H121">
        <v>25</v>
      </c>
      <c r="I121" t="s">
        <v>26</v>
      </c>
      <c r="J121" t="s">
        <v>21</v>
      </c>
      <c r="K121" t="s">
        <v>331</v>
      </c>
      <c r="L121" t="s">
        <v>350</v>
      </c>
      <c r="M121">
        <v>8876</v>
      </c>
      <c r="N121" s="2">
        <v>6098372</v>
      </c>
      <c r="O121" t="s">
        <v>24</v>
      </c>
    </row>
    <row r="122" spans="1:15" x14ac:dyDescent="0.25">
      <c r="A122" t="s">
        <v>351</v>
      </c>
      <c r="B122" t="s">
        <v>352</v>
      </c>
      <c r="C122" t="s">
        <v>353</v>
      </c>
      <c r="D122" t="s">
        <v>26</v>
      </c>
      <c r="E122" t="s">
        <v>472</v>
      </c>
      <c r="F122" t="s">
        <v>45</v>
      </c>
      <c r="G122">
        <v>222</v>
      </c>
      <c r="H122">
        <v>25</v>
      </c>
      <c r="I122" t="s">
        <v>26</v>
      </c>
      <c r="J122" t="s">
        <v>21</v>
      </c>
      <c r="K122" t="s">
        <v>331</v>
      </c>
      <c r="L122" t="s">
        <v>354</v>
      </c>
      <c r="M122">
        <v>8886</v>
      </c>
      <c r="N122" s="2">
        <v>6098372</v>
      </c>
      <c r="O122" t="s">
        <v>24</v>
      </c>
    </row>
    <row r="123" spans="1:15" x14ac:dyDescent="0.25">
      <c r="A123" t="s">
        <v>355</v>
      </c>
      <c r="B123" t="s">
        <v>16</v>
      </c>
      <c r="C123" t="s">
        <v>17</v>
      </c>
      <c r="D123" t="s">
        <v>26</v>
      </c>
      <c r="E123" t="s">
        <v>502</v>
      </c>
      <c r="F123" t="s">
        <v>45</v>
      </c>
      <c r="G123">
        <v>222</v>
      </c>
      <c r="H123">
        <v>25</v>
      </c>
      <c r="I123" t="s">
        <v>26</v>
      </c>
      <c r="J123" t="s">
        <v>21</v>
      </c>
      <c r="K123" t="s">
        <v>331</v>
      </c>
      <c r="L123" t="s">
        <v>356</v>
      </c>
      <c r="M123">
        <v>8952</v>
      </c>
      <c r="N123" s="2">
        <v>6098372</v>
      </c>
      <c r="O123" t="s">
        <v>24</v>
      </c>
    </row>
    <row r="124" spans="1:15" x14ac:dyDescent="0.25">
      <c r="A124" t="s">
        <v>357</v>
      </c>
      <c r="B124" t="s">
        <v>16</v>
      </c>
      <c r="C124" t="s">
        <v>17</v>
      </c>
      <c r="D124" t="s">
        <v>63</v>
      </c>
      <c r="E124" t="s">
        <v>503</v>
      </c>
      <c r="F124" t="s">
        <v>59</v>
      </c>
      <c r="G124">
        <v>407</v>
      </c>
      <c r="H124">
        <v>27</v>
      </c>
      <c r="I124" t="s">
        <v>20</v>
      </c>
      <c r="J124" t="s">
        <v>21</v>
      </c>
      <c r="K124" t="s">
        <v>331</v>
      </c>
      <c r="L124" t="s">
        <v>358</v>
      </c>
      <c r="M124">
        <v>8863</v>
      </c>
      <c r="N124" s="2">
        <v>3770348</v>
      </c>
      <c r="O124" t="s">
        <v>24</v>
      </c>
    </row>
    <row r="125" spans="1:15" x14ac:dyDescent="0.25">
      <c r="A125" t="s">
        <v>401</v>
      </c>
      <c r="B125" t="s">
        <v>16</v>
      </c>
      <c r="C125" t="s">
        <v>17</v>
      </c>
      <c r="D125" t="s">
        <v>26</v>
      </c>
      <c r="E125" t="s">
        <v>482</v>
      </c>
      <c r="F125" t="s">
        <v>223</v>
      </c>
      <c r="G125">
        <v>68</v>
      </c>
      <c r="H125">
        <v>4</v>
      </c>
      <c r="I125" t="s">
        <v>28</v>
      </c>
      <c r="J125" t="s">
        <v>29</v>
      </c>
      <c r="K125" t="s">
        <v>361</v>
      </c>
      <c r="L125" t="s">
        <v>400</v>
      </c>
      <c r="M125">
        <v>8822</v>
      </c>
      <c r="N125" s="2">
        <v>7245334</v>
      </c>
      <c r="O125" t="s">
        <v>24</v>
      </c>
    </row>
    <row r="126" spans="1:15" x14ac:dyDescent="0.25">
      <c r="A126" t="s">
        <v>363</v>
      </c>
      <c r="B126" t="s">
        <v>16</v>
      </c>
      <c r="C126" t="s">
        <v>17</v>
      </c>
      <c r="D126" t="s">
        <v>26</v>
      </c>
      <c r="E126" t="s">
        <v>504</v>
      </c>
      <c r="F126" t="s">
        <v>40</v>
      </c>
      <c r="G126">
        <v>219</v>
      </c>
      <c r="H126">
        <v>18</v>
      </c>
      <c r="I126" t="s">
        <v>26</v>
      </c>
      <c r="J126" t="s">
        <v>21</v>
      </c>
      <c r="K126" t="s">
        <v>361</v>
      </c>
      <c r="L126" t="s">
        <v>364</v>
      </c>
      <c r="M126">
        <v>8896</v>
      </c>
      <c r="N126" s="2">
        <v>5198047</v>
      </c>
      <c r="O126" t="s">
        <v>24</v>
      </c>
    </row>
    <row r="127" spans="1:15" ht="30" x14ac:dyDescent="0.25">
      <c r="A127" t="s">
        <v>365</v>
      </c>
      <c r="B127" t="s">
        <v>16</v>
      </c>
      <c r="C127" t="s">
        <v>17</v>
      </c>
      <c r="D127" s="1" t="s">
        <v>208</v>
      </c>
      <c r="E127" t="s">
        <v>505</v>
      </c>
      <c r="F127" t="s">
        <v>45</v>
      </c>
      <c r="G127">
        <v>222</v>
      </c>
      <c r="H127">
        <v>19</v>
      </c>
      <c r="I127" t="s">
        <v>26</v>
      </c>
      <c r="J127" t="s">
        <v>21</v>
      </c>
      <c r="K127" t="s">
        <v>361</v>
      </c>
      <c r="L127" t="s">
        <v>366</v>
      </c>
      <c r="M127">
        <v>8829</v>
      </c>
      <c r="N127" s="2">
        <v>5466775</v>
      </c>
      <c r="O127" t="s">
        <v>24</v>
      </c>
    </row>
    <row r="128" spans="1:15" x14ac:dyDescent="0.25">
      <c r="A128" t="s">
        <v>367</v>
      </c>
      <c r="B128" t="s">
        <v>16</v>
      </c>
      <c r="C128" t="s">
        <v>17</v>
      </c>
      <c r="D128" t="s">
        <v>26</v>
      </c>
      <c r="E128" t="s">
        <v>501</v>
      </c>
      <c r="F128" t="s">
        <v>45</v>
      </c>
      <c r="G128">
        <v>222</v>
      </c>
      <c r="H128">
        <v>20</v>
      </c>
      <c r="I128" t="s">
        <v>26</v>
      </c>
      <c r="J128" t="s">
        <v>21</v>
      </c>
      <c r="K128" t="s">
        <v>361</v>
      </c>
      <c r="L128" t="s">
        <v>368</v>
      </c>
      <c r="M128">
        <v>8898</v>
      </c>
      <c r="N128" s="2">
        <v>5595190</v>
      </c>
      <c r="O128" t="s">
        <v>24</v>
      </c>
    </row>
    <row r="129" spans="1:15" x14ac:dyDescent="0.25">
      <c r="A129" t="s">
        <v>369</v>
      </c>
      <c r="B129" t="s">
        <v>16</v>
      </c>
      <c r="C129" t="s">
        <v>17</v>
      </c>
      <c r="D129" t="s">
        <v>63</v>
      </c>
      <c r="E129" t="s">
        <v>427</v>
      </c>
      <c r="F129" t="s">
        <v>59</v>
      </c>
      <c r="G129">
        <v>407</v>
      </c>
      <c r="H129">
        <v>27</v>
      </c>
      <c r="I129" t="s">
        <v>20</v>
      </c>
      <c r="J129" t="s">
        <v>21</v>
      </c>
      <c r="K129" t="s">
        <v>361</v>
      </c>
      <c r="L129" t="s">
        <v>370</v>
      </c>
      <c r="M129">
        <v>8895</v>
      </c>
      <c r="N129" s="2">
        <v>3770348</v>
      </c>
      <c r="O129" t="s">
        <v>24</v>
      </c>
    </row>
    <row r="130" spans="1:15" ht="30" x14ac:dyDescent="0.25">
      <c r="A130" t="s">
        <v>371</v>
      </c>
      <c r="B130" t="s">
        <v>16</v>
      </c>
      <c r="C130" t="s">
        <v>17</v>
      </c>
      <c r="D130" s="1" t="s">
        <v>372</v>
      </c>
      <c r="E130" t="s">
        <v>471</v>
      </c>
      <c r="F130" t="s">
        <v>59</v>
      </c>
      <c r="G130">
        <v>407</v>
      </c>
      <c r="H130">
        <v>27</v>
      </c>
      <c r="I130" t="s">
        <v>20</v>
      </c>
      <c r="J130" t="s">
        <v>21</v>
      </c>
      <c r="K130" t="s">
        <v>361</v>
      </c>
      <c r="L130" t="s">
        <v>373</v>
      </c>
      <c r="M130">
        <v>8898</v>
      </c>
      <c r="N130" s="2">
        <v>3770348</v>
      </c>
      <c r="O130" t="s">
        <v>24</v>
      </c>
    </row>
    <row r="131" spans="1:15" x14ac:dyDescent="0.25">
      <c r="A131" t="s">
        <v>374</v>
      </c>
      <c r="B131" t="s">
        <v>16</v>
      </c>
      <c r="C131" t="s">
        <v>17</v>
      </c>
      <c r="D131" t="s">
        <v>132</v>
      </c>
      <c r="E131" t="s">
        <v>506</v>
      </c>
      <c r="F131" t="s">
        <v>59</v>
      </c>
      <c r="G131">
        <v>407</v>
      </c>
      <c r="H131">
        <v>27</v>
      </c>
      <c r="I131" t="s">
        <v>20</v>
      </c>
      <c r="J131" t="s">
        <v>21</v>
      </c>
      <c r="K131" t="s">
        <v>361</v>
      </c>
      <c r="L131" t="s">
        <v>375</v>
      </c>
      <c r="M131">
        <v>8896</v>
      </c>
      <c r="N131" s="2">
        <v>3770348</v>
      </c>
      <c r="O131" t="s">
        <v>24</v>
      </c>
    </row>
    <row r="132" spans="1:15" x14ac:dyDescent="0.25">
      <c r="A132" t="s">
        <v>218</v>
      </c>
      <c r="B132" t="s">
        <v>219</v>
      </c>
      <c r="C132" t="s">
        <v>220</v>
      </c>
      <c r="D132" t="s">
        <v>26</v>
      </c>
      <c r="E132" t="s">
        <v>466</v>
      </c>
      <c r="F132" t="s">
        <v>188</v>
      </c>
      <c r="G132">
        <v>6</v>
      </c>
      <c r="H132">
        <v>4</v>
      </c>
      <c r="I132" t="s">
        <v>28</v>
      </c>
      <c r="J132" t="s">
        <v>29</v>
      </c>
      <c r="K132" t="s">
        <v>203</v>
      </c>
      <c r="L132" t="s">
        <v>221</v>
      </c>
      <c r="M132">
        <v>8887</v>
      </c>
      <c r="N132" s="2">
        <v>7245334</v>
      </c>
      <c r="O132" t="s">
        <v>24</v>
      </c>
    </row>
  </sheetData>
  <autoFilter ref="A1:O132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9"/>
  <sheetViews>
    <sheetView workbookViewId="0"/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5" width="7.42578125" customWidth="1"/>
    <col min="6" max="6" width="7.140625" customWidth="1"/>
    <col min="7" max="7" width="38.28515625" bestFit="1" customWidth="1"/>
    <col min="8" max="8" width="29.85546875" bestFit="1" customWidth="1"/>
    <col min="9" max="9" width="7.7109375" bestFit="1" customWidth="1"/>
    <col min="10" max="10" width="9.8554687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 s="1">
        <v>33</v>
      </c>
      <c r="F2" s="1">
        <v>2</v>
      </c>
      <c r="G2" s="1" t="str">
        <f>+E2&amp;" años y "&amp;F2&amp;" meses"</f>
        <v>33 años y 2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5</v>
      </c>
      <c r="G3" s="1" t="str">
        <f t="shared" ref="G3:G66" si="0">+E3&amp;" años y "&amp;F3&amp;" meses"</f>
        <v>23 años y 5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3</v>
      </c>
      <c r="G4" s="1" t="str">
        <f t="shared" si="0"/>
        <v>15 años y 3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 s="1">
        <v>8</v>
      </c>
      <c r="F5" s="1">
        <v>4</v>
      </c>
      <c r="G5" s="1" t="str">
        <f t="shared" si="0"/>
        <v>8 años y 4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13</v>
      </c>
      <c r="F6">
        <v>11</v>
      </c>
      <c r="G6" s="1" t="str">
        <f t="shared" si="0"/>
        <v>13 años y 11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14</v>
      </c>
      <c r="F7">
        <v>10</v>
      </c>
      <c r="G7" s="1" t="str">
        <f t="shared" si="0"/>
        <v>14 años y 10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0</v>
      </c>
      <c r="G8" s="1" t="str">
        <f t="shared" si="0"/>
        <v>14 años y 0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2</v>
      </c>
      <c r="G9" s="1" t="str">
        <f t="shared" si="0"/>
        <v>31 años y 2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30</v>
      </c>
      <c r="F10">
        <v>11</v>
      </c>
      <c r="G10" s="1" t="str">
        <f t="shared" si="0"/>
        <v>30 años y 11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2</v>
      </c>
      <c r="G11" s="1" t="str">
        <f t="shared" si="0"/>
        <v>14 años y 2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s="1" t="s">
        <v>58</v>
      </c>
      <c r="E12" s="1">
        <v>2</v>
      </c>
      <c r="F12" s="1">
        <v>8</v>
      </c>
      <c r="G12" s="1" t="str">
        <f t="shared" si="0"/>
        <v>2 años y 8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s="1" t="s">
        <v>63</v>
      </c>
      <c r="E13" s="1">
        <v>11</v>
      </c>
      <c r="F13" s="1">
        <v>2</v>
      </c>
      <c r="G13" s="1" t="str">
        <f t="shared" si="0"/>
        <v>11 años y 2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ht="30" x14ac:dyDescent="0.25">
      <c r="A14" t="s">
        <v>66</v>
      </c>
      <c r="B14" t="s">
        <v>67</v>
      </c>
      <c r="C14" t="s">
        <v>68</v>
      </c>
      <c r="D14" s="1" t="s">
        <v>18</v>
      </c>
      <c r="E14" s="1">
        <v>28</v>
      </c>
      <c r="F14" s="1">
        <v>5</v>
      </c>
      <c r="G14" s="1" t="str">
        <f t="shared" si="0"/>
        <v>28 años y 5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ht="30" x14ac:dyDescent="0.25">
      <c r="A15" t="s">
        <v>70</v>
      </c>
      <c r="B15" t="s">
        <v>71</v>
      </c>
      <c r="C15" t="s">
        <v>44</v>
      </c>
      <c r="D15" s="1" t="s">
        <v>72</v>
      </c>
      <c r="E15" s="1">
        <v>24</v>
      </c>
      <c r="F15" s="1">
        <v>10</v>
      </c>
      <c r="G15" s="1" t="str">
        <f t="shared" si="0"/>
        <v>24 años y 10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ht="30" x14ac:dyDescent="0.25">
      <c r="A16" t="s">
        <v>74</v>
      </c>
      <c r="B16" t="s">
        <v>16</v>
      </c>
      <c r="C16" t="s">
        <v>17</v>
      </c>
      <c r="D16" s="1" t="s">
        <v>72</v>
      </c>
      <c r="E16" s="1">
        <v>37</v>
      </c>
      <c r="F16" s="1">
        <v>10</v>
      </c>
      <c r="G16" s="1" t="str">
        <f t="shared" si="0"/>
        <v>37 años y 10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76</v>
      </c>
      <c r="B17" t="s">
        <v>16</v>
      </c>
      <c r="C17" t="s">
        <v>17</v>
      </c>
      <c r="D17" s="1" t="s">
        <v>26</v>
      </c>
      <c r="E17" s="1">
        <v>13</v>
      </c>
      <c r="F17" s="1">
        <v>9</v>
      </c>
      <c r="G17" s="1" t="str">
        <f t="shared" si="0"/>
        <v>13 años y 9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77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s="1" t="s">
        <v>63</v>
      </c>
      <c r="E18" s="1">
        <v>35</v>
      </c>
      <c r="F18" s="1">
        <v>11</v>
      </c>
      <c r="G18" s="1" t="str">
        <f t="shared" si="0"/>
        <v>35 años y 11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 s="1">
        <v>17</v>
      </c>
      <c r="F19" s="1">
        <v>1</v>
      </c>
      <c r="G19" s="1" t="str">
        <f t="shared" si="0"/>
        <v>17 años y 1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ht="45" x14ac:dyDescent="0.25">
      <c r="A20" t="s">
        <v>83</v>
      </c>
      <c r="B20" t="s">
        <v>84</v>
      </c>
      <c r="C20" t="s">
        <v>85</v>
      </c>
      <c r="D20" s="1" t="s">
        <v>86</v>
      </c>
      <c r="E20" s="1">
        <v>16</v>
      </c>
      <c r="F20" s="1">
        <v>0</v>
      </c>
      <c r="G20" s="1" t="str">
        <f t="shared" si="0"/>
        <v>16 años y 0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 s="1">
        <v>4</v>
      </c>
      <c r="F21" s="1">
        <v>11</v>
      </c>
      <c r="G21" s="1" t="str">
        <f t="shared" si="0"/>
        <v>4 años y 11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ht="45" x14ac:dyDescent="0.25">
      <c r="A22" t="s">
        <v>90</v>
      </c>
      <c r="B22" t="s">
        <v>71</v>
      </c>
      <c r="C22" t="s">
        <v>44</v>
      </c>
      <c r="D22" s="1" t="s">
        <v>91</v>
      </c>
      <c r="E22" s="1">
        <v>31</v>
      </c>
      <c r="F22" s="1">
        <v>9</v>
      </c>
      <c r="G22" s="1" t="str">
        <f t="shared" si="0"/>
        <v>31 años y 9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 s="1">
        <v>23</v>
      </c>
      <c r="F23" s="1">
        <v>8</v>
      </c>
      <c r="G23" s="1" t="str">
        <f t="shared" si="0"/>
        <v>23 años y 8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 s="1">
        <v>28</v>
      </c>
      <c r="F24" s="1">
        <v>7</v>
      </c>
      <c r="G24" s="1" t="str">
        <f t="shared" si="0"/>
        <v>28 años y 7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 s="1">
        <v>15</v>
      </c>
      <c r="F25" s="1">
        <v>1</v>
      </c>
      <c r="G25" s="1" t="str">
        <f t="shared" si="0"/>
        <v>15 años y 1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 s="1">
        <v>27</v>
      </c>
      <c r="F26" s="1">
        <v>11</v>
      </c>
      <c r="G26" s="1" t="str">
        <f t="shared" si="0"/>
        <v>27 años y 11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 s="1">
        <v>20</v>
      </c>
      <c r="F27" s="1">
        <v>4</v>
      </c>
      <c r="G27" s="1" t="str">
        <f t="shared" si="0"/>
        <v>20 años y 4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 s="1">
        <v>13</v>
      </c>
      <c r="F28" s="1">
        <v>10</v>
      </c>
      <c r="G28" s="1" t="str">
        <f t="shared" si="0"/>
        <v>13 años y 10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s="1" t="s">
        <v>63</v>
      </c>
      <c r="E29" s="1">
        <v>30</v>
      </c>
      <c r="F29" s="1">
        <v>3</v>
      </c>
      <c r="G29" s="1" t="str">
        <f t="shared" si="0"/>
        <v>30 años y 3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 s="1">
        <v>22</v>
      </c>
      <c r="F30" s="1">
        <v>0</v>
      </c>
      <c r="G30" s="1" t="str">
        <f t="shared" si="0"/>
        <v>22 años y 0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s="1" t="s">
        <v>111</v>
      </c>
      <c r="E31" s="1">
        <v>34</v>
      </c>
      <c r="F31" s="1">
        <v>0</v>
      </c>
      <c r="G31" s="1" t="str">
        <f t="shared" si="0"/>
        <v>34 años y 0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 s="1">
        <v>31</v>
      </c>
      <c r="F32" s="1">
        <v>5</v>
      </c>
      <c r="G32" s="1" t="str">
        <f t="shared" si="0"/>
        <v>31 años y 5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ht="45" x14ac:dyDescent="0.25">
      <c r="A33" t="s">
        <v>117</v>
      </c>
      <c r="B33" t="s">
        <v>118</v>
      </c>
      <c r="C33" t="s">
        <v>119</v>
      </c>
      <c r="D33" s="1" t="s">
        <v>120</v>
      </c>
      <c r="E33" s="1">
        <v>27</v>
      </c>
      <c r="F33" s="1">
        <v>3</v>
      </c>
      <c r="G33" s="1" t="str">
        <f t="shared" si="0"/>
        <v>27 años y 3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 s="1">
        <v>26</v>
      </c>
      <c r="F34" s="1">
        <v>10</v>
      </c>
      <c r="G34" s="1" t="str">
        <f t="shared" si="0"/>
        <v>26 años y 10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s="1" t="s">
        <v>63</v>
      </c>
      <c r="E35" s="1">
        <v>23</v>
      </c>
      <c r="F35" s="1">
        <v>0</v>
      </c>
      <c r="G35" s="1" t="str">
        <f t="shared" si="0"/>
        <v>23 años y 0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 s="1">
        <v>6</v>
      </c>
      <c r="F36" s="1">
        <v>4</v>
      </c>
      <c r="G36" s="1" t="str">
        <f t="shared" si="0"/>
        <v>6 años y 4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O36"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s="1" t="s">
        <v>63</v>
      </c>
      <c r="E37" s="1">
        <v>15</v>
      </c>
      <c r="F37" s="1">
        <v>0</v>
      </c>
      <c r="G37" s="1" t="str">
        <f t="shared" si="0"/>
        <v>15 años y 0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t="s">
        <v>132</v>
      </c>
      <c r="E38" s="1">
        <v>5</v>
      </c>
      <c r="F38" s="1">
        <v>4</v>
      </c>
      <c r="G38" s="1" t="str">
        <f t="shared" si="0"/>
        <v>5 años y 4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s="1" t="s">
        <v>63</v>
      </c>
      <c r="E39" s="1">
        <v>26</v>
      </c>
      <c r="F39" s="1">
        <v>4</v>
      </c>
      <c r="G39" s="1" t="str">
        <f t="shared" si="0"/>
        <v>26 años y 4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v>9003</v>
      </c>
      <c r="P39" s="2">
        <v>3001419</v>
      </c>
      <c r="Q39" t="s">
        <v>24</v>
      </c>
    </row>
    <row r="40" spans="1:17" ht="75" x14ac:dyDescent="0.25">
      <c r="A40" t="s">
        <v>136</v>
      </c>
      <c r="B40" t="s">
        <v>16</v>
      </c>
      <c r="C40" t="s">
        <v>17</v>
      </c>
      <c r="D40" s="1" t="s">
        <v>137</v>
      </c>
      <c r="E40" s="1">
        <v>15</v>
      </c>
      <c r="F40" s="1">
        <v>5</v>
      </c>
      <c r="G40" s="1" t="str">
        <f t="shared" si="0"/>
        <v>15 años y 5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v>9003</v>
      </c>
      <c r="P40" s="2">
        <v>3770348</v>
      </c>
      <c r="Q40" t="s">
        <v>24</v>
      </c>
    </row>
    <row r="41" spans="1:17" ht="30" x14ac:dyDescent="0.25">
      <c r="A41" t="s">
        <v>139</v>
      </c>
      <c r="B41" t="s">
        <v>16</v>
      </c>
      <c r="C41" t="s">
        <v>17</v>
      </c>
      <c r="D41" s="1" t="s">
        <v>18</v>
      </c>
      <c r="E41" s="1">
        <v>10</v>
      </c>
      <c r="F41" s="1">
        <v>6</v>
      </c>
      <c r="G41" s="1" t="str">
        <f t="shared" si="0"/>
        <v>10 años y 6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t="s">
        <v>26</v>
      </c>
      <c r="E42" s="1">
        <v>43</v>
      </c>
      <c r="F42" s="1">
        <v>1</v>
      </c>
      <c r="G42" s="1" t="str">
        <f t="shared" si="0"/>
        <v>43 años y 1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v>9025</v>
      </c>
      <c r="P42" s="2">
        <v>3770348</v>
      </c>
      <c r="Q42" t="s">
        <v>24</v>
      </c>
    </row>
    <row r="43" spans="1:17" ht="30" x14ac:dyDescent="0.25">
      <c r="A43" t="s">
        <v>143</v>
      </c>
      <c r="B43" t="s">
        <v>16</v>
      </c>
      <c r="C43" t="s">
        <v>17</v>
      </c>
      <c r="D43" s="1" t="s">
        <v>144</v>
      </c>
      <c r="E43" s="1">
        <v>10</v>
      </c>
      <c r="F43" s="1">
        <v>11</v>
      </c>
      <c r="G43" s="1" t="str">
        <f t="shared" si="0"/>
        <v>10 años y 11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s="1" t="s">
        <v>26</v>
      </c>
      <c r="E44" s="1">
        <v>33</v>
      </c>
      <c r="F44" s="1">
        <v>2</v>
      </c>
      <c r="G44" s="1" t="str">
        <f t="shared" si="0"/>
        <v>33 años y 2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v>8815</v>
      </c>
      <c r="P44" s="2">
        <v>5595190</v>
      </c>
      <c r="Q44" t="s">
        <v>24</v>
      </c>
    </row>
    <row r="45" spans="1:17" ht="30" x14ac:dyDescent="0.25">
      <c r="A45" t="s">
        <v>150</v>
      </c>
      <c r="B45" t="s">
        <v>16</v>
      </c>
      <c r="C45" t="s">
        <v>17</v>
      </c>
      <c r="D45" s="1" t="s">
        <v>72</v>
      </c>
      <c r="E45" s="1">
        <v>29</v>
      </c>
      <c r="F45" s="1">
        <v>3</v>
      </c>
      <c r="G45" s="1" t="str">
        <f t="shared" si="0"/>
        <v>29 años y 3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 s="1">
        <v>23</v>
      </c>
      <c r="F46" s="1">
        <v>9</v>
      </c>
      <c r="G46" s="1" t="str">
        <f t="shared" si="0"/>
        <v>23 años y 9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 s="1">
        <v>29</v>
      </c>
      <c r="F47" s="1">
        <v>10</v>
      </c>
      <c r="G47" s="1" t="str">
        <f t="shared" si="0"/>
        <v>29 años y 10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s="1" t="s">
        <v>26</v>
      </c>
      <c r="E48" s="1">
        <v>8</v>
      </c>
      <c r="F48" s="1">
        <v>9</v>
      </c>
      <c r="G48" s="1" t="str">
        <f t="shared" si="0"/>
        <v>8 años y 9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 s="1">
        <v>8</v>
      </c>
      <c r="F49" s="1">
        <v>1</v>
      </c>
      <c r="G49" s="1" t="str">
        <f t="shared" si="0"/>
        <v>8 años y 1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s="1" t="s">
        <v>26</v>
      </c>
      <c r="E50" s="1">
        <v>10</v>
      </c>
      <c r="F50" s="1">
        <v>4</v>
      </c>
      <c r="G50" s="1" t="str">
        <f t="shared" si="0"/>
        <v>10 años y 4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t="s">
        <v>26</v>
      </c>
      <c r="E51" s="1">
        <v>12</v>
      </c>
      <c r="F51" s="1">
        <v>5</v>
      </c>
      <c r="G51" s="1" t="str">
        <f t="shared" si="0"/>
        <v>12 años y 5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s="1" t="s">
        <v>26</v>
      </c>
      <c r="E52" s="1">
        <v>32</v>
      </c>
      <c r="F52" s="1">
        <v>0</v>
      </c>
      <c r="G52" s="1" t="str">
        <f t="shared" si="0"/>
        <v>32 años y 0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s="1" t="s">
        <v>26</v>
      </c>
      <c r="E53" s="1">
        <v>22</v>
      </c>
      <c r="F53" s="1">
        <v>0</v>
      </c>
      <c r="G53" s="1" t="str">
        <f t="shared" si="0"/>
        <v>22 años y 0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s="1" t="s">
        <v>26</v>
      </c>
      <c r="E54" s="1">
        <v>15</v>
      </c>
      <c r="F54" s="1">
        <v>9</v>
      </c>
      <c r="G54" s="1" t="str">
        <f t="shared" si="0"/>
        <v>15 años y 9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v>8821</v>
      </c>
      <c r="P54" s="2">
        <v>9770996</v>
      </c>
      <c r="Q54" t="s">
        <v>24</v>
      </c>
    </row>
    <row r="55" spans="1:17" ht="45" x14ac:dyDescent="0.25">
      <c r="A55" t="s">
        <v>175</v>
      </c>
      <c r="B55" t="s">
        <v>176</v>
      </c>
      <c r="C55" t="s">
        <v>68</v>
      </c>
      <c r="D55" s="1" t="s">
        <v>177</v>
      </c>
      <c r="E55" s="1">
        <v>6</v>
      </c>
      <c r="F55" s="1">
        <v>8</v>
      </c>
      <c r="G55" s="1" t="str">
        <f t="shared" si="0"/>
        <v>6 años y 8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t="s">
        <v>26</v>
      </c>
      <c r="E56" s="1">
        <v>29</v>
      </c>
      <c r="F56" s="1">
        <v>9</v>
      </c>
      <c r="G56" s="1" t="str">
        <f t="shared" si="0"/>
        <v>29 años y 9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v>8897</v>
      </c>
      <c r="P56" s="2">
        <v>5466775</v>
      </c>
      <c r="Q56" t="s">
        <v>24</v>
      </c>
    </row>
    <row r="57" spans="1:17" x14ac:dyDescent="0.25">
      <c r="A57" t="s">
        <v>182</v>
      </c>
      <c r="B57" t="s">
        <v>16</v>
      </c>
      <c r="C57" t="s">
        <v>17</v>
      </c>
      <c r="D57" t="s">
        <v>26</v>
      </c>
      <c r="E57" s="1">
        <v>17</v>
      </c>
      <c r="F57" s="1">
        <v>0</v>
      </c>
      <c r="G57" s="1" t="str">
        <f t="shared" si="0"/>
        <v>17 años y 0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184</v>
      </c>
      <c r="O57"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s="1" t="s">
        <v>26</v>
      </c>
      <c r="E58" s="1">
        <v>13</v>
      </c>
      <c r="F58" s="1">
        <v>6</v>
      </c>
      <c r="G58" s="1" t="str">
        <f t="shared" si="0"/>
        <v>13 años y 6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v>8883</v>
      </c>
      <c r="P58" s="2">
        <v>7996220</v>
      </c>
      <c r="Q58" t="s">
        <v>24</v>
      </c>
    </row>
    <row r="59" spans="1:17" ht="30" x14ac:dyDescent="0.25">
      <c r="A59" t="s">
        <v>191</v>
      </c>
      <c r="B59" t="s">
        <v>16</v>
      </c>
      <c r="C59" t="s">
        <v>17</v>
      </c>
      <c r="D59" s="1" t="s">
        <v>18</v>
      </c>
      <c r="E59" s="1">
        <v>41</v>
      </c>
      <c r="F59" s="1">
        <v>1</v>
      </c>
      <c r="G59" s="1" t="str">
        <f t="shared" si="0"/>
        <v>41 años y 1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5466775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 s="1">
        <v>41</v>
      </c>
      <c r="F60" s="1">
        <v>0</v>
      </c>
      <c r="G60" s="1" t="str">
        <f t="shared" si="0"/>
        <v>41 años y 0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5948029</v>
      </c>
      <c r="Q60" t="s">
        <v>24</v>
      </c>
    </row>
    <row r="61" spans="1:17" x14ac:dyDescent="0.25">
      <c r="A61" t="s">
        <v>196</v>
      </c>
      <c r="B61" t="s">
        <v>197</v>
      </c>
      <c r="C61" t="s">
        <v>44</v>
      </c>
      <c r="D61" s="1" t="s">
        <v>26</v>
      </c>
      <c r="E61" s="1">
        <v>23</v>
      </c>
      <c r="F61" s="1">
        <v>1</v>
      </c>
      <c r="G61" s="1" t="str">
        <f t="shared" si="0"/>
        <v>23 años y 1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198</v>
      </c>
      <c r="O61">
        <v>8922</v>
      </c>
      <c r="P61" s="2">
        <v>7996220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 s="1">
        <v>13</v>
      </c>
      <c r="F62" s="1">
        <v>3</v>
      </c>
      <c r="G62" s="1" t="str">
        <f t="shared" si="0"/>
        <v>13 años y 3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3001419</v>
      </c>
      <c r="Q62" t="s">
        <v>24</v>
      </c>
    </row>
    <row r="63" spans="1:17" ht="45" x14ac:dyDescent="0.25">
      <c r="A63" t="s">
        <v>201</v>
      </c>
      <c r="B63" t="s">
        <v>16</v>
      </c>
      <c r="C63" t="s">
        <v>17</v>
      </c>
      <c r="D63" s="1" t="s">
        <v>202</v>
      </c>
      <c r="E63" s="1">
        <v>10</v>
      </c>
      <c r="F63" s="1">
        <v>1</v>
      </c>
      <c r="G63" s="1" t="str">
        <f t="shared" si="0"/>
        <v>10 años y 1 meses</v>
      </c>
      <c r="H63" t="s">
        <v>36</v>
      </c>
      <c r="I63" s="4">
        <v>440</v>
      </c>
      <c r="J63" s="5">
        <v>17</v>
      </c>
      <c r="K63" t="s">
        <v>20</v>
      </c>
      <c r="L63" t="s">
        <v>21</v>
      </c>
      <c r="M63" t="s">
        <v>203</v>
      </c>
      <c r="N63" t="s">
        <v>204</v>
      </c>
      <c r="O63">
        <v>8881</v>
      </c>
      <c r="P63" s="2">
        <v>3001419</v>
      </c>
      <c r="Q63" t="s">
        <v>24</v>
      </c>
    </row>
    <row r="64" spans="1:17" ht="30" x14ac:dyDescent="0.25">
      <c r="A64" t="s">
        <v>205</v>
      </c>
      <c r="B64" t="s">
        <v>206</v>
      </c>
      <c r="C64" t="s">
        <v>207</v>
      </c>
      <c r="D64" s="1" t="s">
        <v>208</v>
      </c>
      <c r="E64" s="1">
        <v>28</v>
      </c>
      <c r="F64" s="1">
        <v>0</v>
      </c>
      <c r="G64" s="1" t="str">
        <f t="shared" si="0"/>
        <v>28 años y 0 meses</v>
      </c>
      <c r="H64" t="s">
        <v>40</v>
      </c>
      <c r="I64" s="4">
        <v>219</v>
      </c>
      <c r="J64" s="5">
        <v>18</v>
      </c>
      <c r="K64" t="s">
        <v>26</v>
      </c>
      <c r="L64" t="s">
        <v>21</v>
      </c>
      <c r="M64" t="s">
        <v>203</v>
      </c>
      <c r="N64" t="s">
        <v>209</v>
      </c>
      <c r="O64">
        <v>8833</v>
      </c>
      <c r="P64" s="2">
        <v>5198047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 s="1">
        <v>26</v>
      </c>
      <c r="F65" s="1">
        <v>6</v>
      </c>
      <c r="G65" s="1" t="str">
        <f t="shared" si="0"/>
        <v>26 años y 6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v>8836</v>
      </c>
      <c r="P65" s="2">
        <v>5198047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s="1" t="s">
        <v>26</v>
      </c>
      <c r="E66" s="1">
        <v>29</v>
      </c>
      <c r="F66" s="1">
        <v>6</v>
      </c>
      <c r="G66" s="1" t="str">
        <f t="shared" si="0"/>
        <v>29 años y 6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v>8833</v>
      </c>
      <c r="P66" s="2">
        <v>5595190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 s="1">
        <v>28</v>
      </c>
      <c r="F67" s="1">
        <v>8</v>
      </c>
      <c r="G67" s="1" t="str">
        <f t="shared" ref="G67:G129" si="1">+E67&amp;" años y "&amp;F67&amp;" meses"</f>
        <v>28 años y 8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v>8844</v>
      </c>
      <c r="P67" s="2">
        <v>5595190</v>
      </c>
      <c r="Q67" t="s">
        <v>24</v>
      </c>
    </row>
    <row r="68" spans="1:17" x14ac:dyDescent="0.25">
      <c r="A68" t="s">
        <v>376</v>
      </c>
      <c r="B68" t="s">
        <v>16</v>
      </c>
      <c r="C68" t="s">
        <v>17</v>
      </c>
      <c r="D68" t="s">
        <v>26</v>
      </c>
      <c r="E68" s="1">
        <v>15</v>
      </c>
      <c r="F68" s="1">
        <v>9</v>
      </c>
      <c r="G68" s="1" t="str">
        <f t="shared" si="1"/>
        <v>15 años y 9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379</v>
      </c>
      <c r="O68">
        <v>8912</v>
      </c>
      <c r="P68" s="2">
        <v>10945713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 s="1">
        <v>32</v>
      </c>
      <c r="F69" s="1">
        <v>6</v>
      </c>
      <c r="G69" s="1" t="str">
        <f t="shared" si="1"/>
        <v>32 años y 6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v>8807</v>
      </c>
      <c r="P69" s="2">
        <v>5198047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 s="1">
        <v>21</v>
      </c>
      <c r="F70" s="1">
        <v>10</v>
      </c>
      <c r="G70" s="1" t="str">
        <f t="shared" si="1"/>
        <v>21 años y 10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v>8884</v>
      </c>
      <c r="P70" s="2">
        <v>5198047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 s="1">
        <v>28</v>
      </c>
      <c r="F71" s="1">
        <v>10</v>
      </c>
      <c r="G71" s="1" t="str">
        <f t="shared" si="1"/>
        <v>28 años y 10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v>8806</v>
      </c>
      <c r="P71" s="2">
        <v>5595190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 s="1">
        <v>15</v>
      </c>
      <c r="F72" s="1">
        <v>1</v>
      </c>
      <c r="G72" s="1" t="str">
        <f t="shared" si="1"/>
        <v>15 años y 1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v>8807</v>
      </c>
      <c r="P72" s="2">
        <v>6098372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s="1" t="s">
        <v>63</v>
      </c>
      <c r="E73" s="1">
        <v>2</v>
      </c>
      <c r="F73" s="1">
        <v>2</v>
      </c>
      <c r="G73" s="1" t="str">
        <f t="shared" si="1"/>
        <v>2 años y 2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v>8884</v>
      </c>
      <c r="P73" s="2">
        <v>2336936</v>
      </c>
      <c r="Q73" t="s">
        <v>24</v>
      </c>
    </row>
    <row r="74" spans="1:17" x14ac:dyDescent="0.25">
      <c r="A74" t="s">
        <v>393</v>
      </c>
      <c r="B74" t="s">
        <v>16</v>
      </c>
      <c r="C74" t="s">
        <v>17</v>
      </c>
      <c r="D74" s="1" t="s">
        <v>132</v>
      </c>
      <c r="E74" s="1">
        <v>12</v>
      </c>
      <c r="F74" s="1">
        <v>7</v>
      </c>
      <c r="G74" s="1" t="str">
        <f t="shared" si="1"/>
        <v>12 años y 7 meses</v>
      </c>
      <c r="H74" t="s">
        <v>59</v>
      </c>
      <c r="I74" s="4">
        <v>407</v>
      </c>
      <c r="J74" s="5">
        <v>17</v>
      </c>
      <c r="K74" t="s">
        <v>20</v>
      </c>
      <c r="L74" t="s">
        <v>21</v>
      </c>
      <c r="M74" t="s">
        <v>378</v>
      </c>
      <c r="N74" t="s">
        <v>394</v>
      </c>
      <c r="O74">
        <v>8923</v>
      </c>
      <c r="P74" s="2">
        <v>3001419</v>
      </c>
      <c r="Q74" t="s">
        <v>24</v>
      </c>
    </row>
    <row r="75" spans="1:17" x14ac:dyDescent="0.25">
      <c r="A75" t="s">
        <v>222</v>
      </c>
      <c r="B75" t="s">
        <v>16</v>
      </c>
      <c r="C75" t="s">
        <v>17</v>
      </c>
      <c r="D75" s="1" t="s">
        <v>26</v>
      </c>
      <c r="E75" s="1">
        <v>16</v>
      </c>
      <c r="F75" s="1">
        <v>8</v>
      </c>
      <c r="G75" s="1" t="str">
        <f t="shared" si="1"/>
        <v>16 años y 8 meses</v>
      </c>
      <c r="H75" t="s">
        <v>223</v>
      </c>
      <c r="I75" s="4">
        <v>68</v>
      </c>
      <c r="J75" s="5">
        <v>4</v>
      </c>
      <c r="K75" t="s">
        <v>28</v>
      </c>
      <c r="L75" t="s">
        <v>29</v>
      </c>
      <c r="M75" t="s">
        <v>224</v>
      </c>
      <c r="N75" t="s">
        <v>225</v>
      </c>
      <c r="O75">
        <v>8825</v>
      </c>
      <c r="P75" s="2">
        <v>7245334</v>
      </c>
      <c r="Q75" t="s">
        <v>24</v>
      </c>
    </row>
    <row r="76" spans="1:17" x14ac:dyDescent="0.25">
      <c r="A76" t="s">
        <v>226</v>
      </c>
      <c r="B76" t="s">
        <v>16</v>
      </c>
      <c r="C76" t="s">
        <v>17</v>
      </c>
      <c r="D76" t="s">
        <v>132</v>
      </c>
      <c r="E76" s="1">
        <v>30</v>
      </c>
      <c r="F76" s="1">
        <v>10</v>
      </c>
      <c r="G76" s="1" t="str">
        <f t="shared" si="1"/>
        <v>30 años y 10 meses</v>
      </c>
      <c r="H76" t="s">
        <v>36</v>
      </c>
      <c r="I76" s="4">
        <v>440</v>
      </c>
      <c r="J76" s="5">
        <v>17</v>
      </c>
      <c r="K76" t="s">
        <v>20</v>
      </c>
      <c r="L76" t="s">
        <v>21</v>
      </c>
      <c r="M76" t="s">
        <v>224</v>
      </c>
      <c r="N76" t="s">
        <v>227</v>
      </c>
      <c r="O76">
        <v>8891</v>
      </c>
      <c r="P76" s="2">
        <v>3001419</v>
      </c>
      <c r="Q76" t="s">
        <v>24</v>
      </c>
    </row>
    <row r="77" spans="1:17" x14ac:dyDescent="0.25">
      <c r="A77" t="s">
        <v>228</v>
      </c>
      <c r="B77" t="s">
        <v>16</v>
      </c>
      <c r="C77" t="s">
        <v>17</v>
      </c>
      <c r="D77" t="s">
        <v>26</v>
      </c>
      <c r="E77" s="1">
        <v>10</v>
      </c>
      <c r="F77" s="1">
        <v>0</v>
      </c>
      <c r="G77" s="1" t="str">
        <f t="shared" si="1"/>
        <v>10 años y 0 meses</v>
      </c>
      <c r="H77" t="s">
        <v>40</v>
      </c>
      <c r="I77" s="4">
        <v>219</v>
      </c>
      <c r="J77" s="5">
        <v>18</v>
      </c>
      <c r="K77" t="s">
        <v>26</v>
      </c>
      <c r="L77" t="s">
        <v>21</v>
      </c>
      <c r="M77" t="s">
        <v>224</v>
      </c>
      <c r="N77" t="s">
        <v>229</v>
      </c>
      <c r="O77">
        <v>8848</v>
      </c>
      <c r="P77" s="2">
        <v>5198047</v>
      </c>
      <c r="Q77" t="s">
        <v>24</v>
      </c>
    </row>
    <row r="78" spans="1:17" x14ac:dyDescent="0.25">
      <c r="A78" t="s">
        <v>230</v>
      </c>
      <c r="B78" t="s">
        <v>16</v>
      </c>
      <c r="C78" t="s">
        <v>17</v>
      </c>
      <c r="D78" s="1" t="s">
        <v>26</v>
      </c>
      <c r="E78" s="1">
        <v>10</v>
      </c>
      <c r="F78" s="1">
        <v>6</v>
      </c>
      <c r="G78" s="1" t="str">
        <f t="shared" si="1"/>
        <v>10 años y 6 meses</v>
      </c>
      <c r="H78" t="s">
        <v>40</v>
      </c>
      <c r="I78" s="4">
        <v>219</v>
      </c>
      <c r="J78" s="5">
        <v>18</v>
      </c>
      <c r="K78" t="s">
        <v>26</v>
      </c>
      <c r="L78" t="s">
        <v>21</v>
      </c>
      <c r="M78" t="s">
        <v>224</v>
      </c>
      <c r="N78" t="s">
        <v>231</v>
      </c>
      <c r="O78">
        <v>8888</v>
      </c>
      <c r="P78" s="2">
        <v>5198047</v>
      </c>
      <c r="Q78" t="s">
        <v>24</v>
      </c>
    </row>
    <row r="79" spans="1:17" ht="30" x14ac:dyDescent="0.25">
      <c r="A79" t="s">
        <v>232</v>
      </c>
      <c r="B79" t="s">
        <v>233</v>
      </c>
      <c r="C79" t="s">
        <v>17</v>
      </c>
      <c r="D79" s="1" t="s">
        <v>18</v>
      </c>
      <c r="E79" s="1">
        <v>10</v>
      </c>
      <c r="F79" s="1">
        <v>0</v>
      </c>
      <c r="G79" s="1" t="str">
        <f t="shared" si="1"/>
        <v>10 años y 0 meses</v>
      </c>
      <c r="H79" t="s">
        <v>234</v>
      </c>
      <c r="I79" s="4">
        <v>314</v>
      </c>
      <c r="J79" s="5">
        <v>17</v>
      </c>
      <c r="K79" t="s">
        <v>58</v>
      </c>
      <c r="L79" t="s">
        <v>21</v>
      </c>
      <c r="M79" t="s">
        <v>235</v>
      </c>
      <c r="N79" t="s">
        <v>236</v>
      </c>
      <c r="O79">
        <v>8873</v>
      </c>
      <c r="P79" s="2">
        <v>3905490</v>
      </c>
      <c r="Q79" t="s">
        <v>24</v>
      </c>
    </row>
    <row r="80" spans="1:17" ht="30" x14ac:dyDescent="0.25">
      <c r="A80" t="s">
        <v>237</v>
      </c>
      <c r="B80" t="s">
        <v>238</v>
      </c>
      <c r="C80" t="s">
        <v>119</v>
      </c>
      <c r="D80" s="1" t="s">
        <v>208</v>
      </c>
      <c r="E80" s="1">
        <v>6</v>
      </c>
      <c r="F80" s="1">
        <v>7</v>
      </c>
      <c r="G80" s="1" t="str">
        <f t="shared" si="1"/>
        <v>6 años y 7 meses</v>
      </c>
      <c r="H80" t="s">
        <v>223</v>
      </c>
      <c r="I80" s="4">
        <v>68</v>
      </c>
      <c r="J80" s="5">
        <v>4</v>
      </c>
      <c r="K80" t="s">
        <v>28</v>
      </c>
      <c r="L80" t="s">
        <v>29</v>
      </c>
      <c r="M80" t="s">
        <v>235</v>
      </c>
      <c r="N80" t="s">
        <v>239</v>
      </c>
      <c r="O80">
        <v>8918</v>
      </c>
      <c r="P80" s="2">
        <v>7245334</v>
      </c>
      <c r="Q80" t="s">
        <v>24</v>
      </c>
    </row>
    <row r="81" spans="1:17" x14ac:dyDescent="0.25">
      <c r="A81" t="s">
        <v>240</v>
      </c>
      <c r="B81" t="s">
        <v>16</v>
      </c>
      <c r="C81" t="s">
        <v>17</v>
      </c>
      <c r="D81" s="1" t="s">
        <v>26</v>
      </c>
      <c r="E81" s="1">
        <v>14</v>
      </c>
      <c r="F81" s="1">
        <v>7</v>
      </c>
      <c r="G81" s="1" t="str">
        <f t="shared" si="1"/>
        <v>14 años y 7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241</v>
      </c>
      <c r="O81">
        <v>8945</v>
      </c>
      <c r="P81" s="2">
        <v>5595190</v>
      </c>
      <c r="Q81" t="s">
        <v>24</v>
      </c>
    </row>
    <row r="82" spans="1:17" x14ac:dyDescent="0.25">
      <c r="A82" t="s">
        <v>242</v>
      </c>
      <c r="B82" t="s">
        <v>238</v>
      </c>
      <c r="C82" t="s">
        <v>119</v>
      </c>
      <c r="D82" s="1" t="s">
        <v>26</v>
      </c>
      <c r="E82" s="1">
        <v>27</v>
      </c>
      <c r="F82" s="1">
        <v>11</v>
      </c>
      <c r="G82" s="1" t="str">
        <f t="shared" si="1"/>
        <v>27 años y 11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243</v>
      </c>
      <c r="O82">
        <v>8946</v>
      </c>
      <c r="P82" s="2">
        <v>5595190</v>
      </c>
      <c r="Q82" t="s">
        <v>24</v>
      </c>
    </row>
    <row r="83" spans="1:17" x14ac:dyDescent="0.25">
      <c r="A83" t="s">
        <v>244</v>
      </c>
      <c r="B83" t="s">
        <v>245</v>
      </c>
      <c r="C83" t="s">
        <v>44</v>
      </c>
      <c r="D83" t="s">
        <v>26</v>
      </c>
      <c r="E83" s="1">
        <v>19</v>
      </c>
      <c r="F83" s="1">
        <v>0</v>
      </c>
      <c r="G83" s="1" t="str">
        <f t="shared" si="1"/>
        <v>19 años y 0 meses</v>
      </c>
      <c r="H83" t="s">
        <v>45</v>
      </c>
      <c r="I83" s="4">
        <v>222</v>
      </c>
      <c r="J83" s="5">
        <v>24</v>
      </c>
      <c r="K83" t="s">
        <v>26</v>
      </c>
      <c r="L83" t="s">
        <v>21</v>
      </c>
      <c r="M83" t="s">
        <v>235</v>
      </c>
      <c r="N83" t="s">
        <v>246</v>
      </c>
      <c r="O83">
        <v>8947</v>
      </c>
      <c r="P83" s="2">
        <v>5948029</v>
      </c>
      <c r="Q83" t="s">
        <v>24</v>
      </c>
    </row>
    <row r="84" spans="1:17" x14ac:dyDescent="0.25">
      <c r="A84" t="s">
        <v>247</v>
      </c>
      <c r="B84" t="s">
        <v>16</v>
      </c>
      <c r="C84" t="s">
        <v>17</v>
      </c>
      <c r="D84" t="s">
        <v>26</v>
      </c>
      <c r="E84" s="1">
        <v>17</v>
      </c>
      <c r="F84" s="1">
        <v>0</v>
      </c>
      <c r="G84" s="1" t="str">
        <f t="shared" si="1"/>
        <v>17 años y 0 meses</v>
      </c>
      <c r="H84" t="s">
        <v>45</v>
      </c>
      <c r="I84" s="4">
        <v>222</v>
      </c>
      <c r="J84" s="5">
        <v>25</v>
      </c>
      <c r="K84" t="s">
        <v>26</v>
      </c>
      <c r="L84" t="s">
        <v>21</v>
      </c>
      <c r="M84" t="s">
        <v>235</v>
      </c>
      <c r="N84" t="s">
        <v>248</v>
      </c>
      <c r="O84">
        <v>8955</v>
      </c>
      <c r="P84" s="2">
        <v>6098372</v>
      </c>
      <c r="Q84" t="s">
        <v>24</v>
      </c>
    </row>
    <row r="85" spans="1:17" x14ac:dyDescent="0.25">
      <c r="A85" t="s">
        <v>249</v>
      </c>
      <c r="B85" t="s">
        <v>16</v>
      </c>
      <c r="C85" t="s">
        <v>17</v>
      </c>
      <c r="D85" s="1" t="s">
        <v>26</v>
      </c>
      <c r="E85" s="1">
        <v>10</v>
      </c>
      <c r="F85" s="1">
        <v>11</v>
      </c>
      <c r="G85" s="1" t="str">
        <f t="shared" si="1"/>
        <v>10 años y 11 meses</v>
      </c>
      <c r="H85" t="s">
        <v>223</v>
      </c>
      <c r="I85" s="4">
        <v>68</v>
      </c>
      <c r="J85" s="5">
        <v>4</v>
      </c>
      <c r="K85" t="s">
        <v>28</v>
      </c>
      <c r="L85" t="s">
        <v>29</v>
      </c>
      <c r="M85" t="s">
        <v>250</v>
      </c>
      <c r="N85" t="s">
        <v>251</v>
      </c>
      <c r="O85">
        <v>8957</v>
      </c>
      <c r="P85" s="2">
        <v>7245334</v>
      </c>
      <c r="Q85" t="s">
        <v>24</v>
      </c>
    </row>
    <row r="86" spans="1:17" x14ac:dyDescent="0.25">
      <c r="A86" t="s">
        <v>252</v>
      </c>
      <c r="B86" t="s">
        <v>16</v>
      </c>
      <c r="C86" t="s">
        <v>17</v>
      </c>
      <c r="D86" s="1" t="s">
        <v>26</v>
      </c>
      <c r="E86" s="1">
        <v>28</v>
      </c>
      <c r="F86" s="1">
        <v>8</v>
      </c>
      <c r="G86" s="1" t="str">
        <f t="shared" si="1"/>
        <v>28 años y 8 meses</v>
      </c>
      <c r="H86" t="s">
        <v>40</v>
      </c>
      <c r="I86" s="4">
        <v>219</v>
      </c>
      <c r="J86" s="5">
        <v>18</v>
      </c>
      <c r="K86" t="s">
        <v>26</v>
      </c>
      <c r="L86" t="s">
        <v>21</v>
      </c>
      <c r="M86" t="s">
        <v>250</v>
      </c>
      <c r="N86" t="s">
        <v>253</v>
      </c>
      <c r="O86">
        <v>8904</v>
      </c>
      <c r="P86" s="2">
        <v>5198047</v>
      </c>
      <c r="Q86" t="s">
        <v>24</v>
      </c>
    </row>
    <row r="87" spans="1:17" ht="45" x14ac:dyDescent="0.25">
      <c r="A87" t="s">
        <v>254</v>
      </c>
      <c r="B87" t="s">
        <v>16</v>
      </c>
      <c r="C87" t="s">
        <v>17</v>
      </c>
      <c r="D87" s="1" t="s">
        <v>255</v>
      </c>
      <c r="E87" s="1">
        <v>7</v>
      </c>
      <c r="F87" s="1">
        <v>6</v>
      </c>
      <c r="G87" s="1" t="str">
        <f t="shared" si="1"/>
        <v>7 años y 6 meses</v>
      </c>
      <c r="H87" t="s">
        <v>59</v>
      </c>
      <c r="I87" s="4">
        <v>407</v>
      </c>
      <c r="J87" s="5">
        <v>27</v>
      </c>
      <c r="K87" t="s">
        <v>20</v>
      </c>
      <c r="L87" t="s">
        <v>21</v>
      </c>
      <c r="M87" t="s">
        <v>250</v>
      </c>
      <c r="N87" t="s">
        <v>256</v>
      </c>
      <c r="O87">
        <v>8921</v>
      </c>
      <c r="P87" s="2">
        <v>3770348</v>
      </c>
      <c r="Q87" t="s">
        <v>24</v>
      </c>
    </row>
    <row r="88" spans="1:17" x14ac:dyDescent="0.25">
      <c r="A88" t="s">
        <v>257</v>
      </c>
      <c r="B88" t="s">
        <v>16</v>
      </c>
      <c r="C88" t="s">
        <v>17</v>
      </c>
      <c r="D88" t="s">
        <v>26</v>
      </c>
      <c r="E88" s="1">
        <v>18</v>
      </c>
      <c r="F88" s="1">
        <v>2</v>
      </c>
      <c r="G88" s="1" t="str">
        <f t="shared" si="1"/>
        <v>18 años y 2 meses</v>
      </c>
      <c r="H88" t="s">
        <v>223</v>
      </c>
      <c r="I88" s="4">
        <v>68</v>
      </c>
      <c r="J88" s="5">
        <v>4</v>
      </c>
      <c r="K88" t="s">
        <v>28</v>
      </c>
      <c r="L88" t="s">
        <v>29</v>
      </c>
      <c r="M88" t="s">
        <v>258</v>
      </c>
      <c r="N88" t="s">
        <v>259</v>
      </c>
      <c r="O88">
        <v>8817</v>
      </c>
      <c r="P88" s="2">
        <v>7245334</v>
      </c>
      <c r="Q88" t="s">
        <v>24</v>
      </c>
    </row>
    <row r="89" spans="1:17" ht="30" x14ac:dyDescent="0.25">
      <c r="A89" t="s">
        <v>260</v>
      </c>
      <c r="B89" t="s">
        <v>261</v>
      </c>
      <c r="C89" t="s">
        <v>110</v>
      </c>
      <c r="D89" s="1" t="s">
        <v>208</v>
      </c>
      <c r="E89" s="1">
        <v>13</v>
      </c>
      <c r="F89" s="1">
        <v>3</v>
      </c>
      <c r="G89" s="1" t="str">
        <f t="shared" si="1"/>
        <v>13 años y 3 meses</v>
      </c>
      <c r="H89" t="s">
        <v>19</v>
      </c>
      <c r="I89" s="4">
        <v>425</v>
      </c>
      <c r="J89" s="5">
        <v>24</v>
      </c>
      <c r="K89" t="s">
        <v>20</v>
      </c>
      <c r="L89" t="s">
        <v>21</v>
      </c>
      <c r="M89" t="s">
        <v>258</v>
      </c>
      <c r="N89" t="s">
        <v>262</v>
      </c>
      <c r="O89">
        <v>8914</v>
      </c>
      <c r="P89" s="2">
        <v>3589879</v>
      </c>
      <c r="Q89" t="s">
        <v>24</v>
      </c>
    </row>
    <row r="90" spans="1:17" x14ac:dyDescent="0.25">
      <c r="A90" t="s">
        <v>263</v>
      </c>
      <c r="B90" t="s">
        <v>71</v>
      </c>
      <c r="C90" t="s">
        <v>44</v>
      </c>
      <c r="D90" t="s">
        <v>26</v>
      </c>
      <c r="E90" s="1">
        <v>13</v>
      </c>
      <c r="F90" s="1">
        <v>9</v>
      </c>
      <c r="G90" s="1" t="str">
        <f t="shared" si="1"/>
        <v>13 años y 9 meses</v>
      </c>
      <c r="H90" t="s">
        <v>40</v>
      </c>
      <c r="I90" s="4">
        <v>219</v>
      </c>
      <c r="J90" s="5">
        <v>18</v>
      </c>
      <c r="K90" t="s">
        <v>26</v>
      </c>
      <c r="L90" t="s">
        <v>21</v>
      </c>
      <c r="M90" t="s">
        <v>258</v>
      </c>
      <c r="N90" t="s">
        <v>264</v>
      </c>
      <c r="O90">
        <v>8849</v>
      </c>
      <c r="P90" s="2">
        <v>5198047</v>
      </c>
      <c r="Q90" t="s">
        <v>24</v>
      </c>
    </row>
    <row r="91" spans="1:17" ht="30" x14ac:dyDescent="0.25">
      <c r="A91" t="s">
        <v>267</v>
      </c>
      <c r="B91" t="s">
        <v>268</v>
      </c>
      <c r="C91" t="s">
        <v>17</v>
      </c>
      <c r="D91" s="1" t="s">
        <v>72</v>
      </c>
      <c r="E91" s="1">
        <v>31</v>
      </c>
      <c r="F91" s="1">
        <v>7</v>
      </c>
      <c r="G91" s="1" t="str">
        <f t="shared" si="1"/>
        <v>31 años y 7 meses</v>
      </c>
      <c r="H91" t="s">
        <v>45</v>
      </c>
      <c r="I91" s="4">
        <v>222</v>
      </c>
      <c r="J91" s="5">
        <v>19</v>
      </c>
      <c r="K91" t="s">
        <v>26</v>
      </c>
      <c r="L91" t="s">
        <v>21</v>
      </c>
      <c r="M91" t="s">
        <v>258</v>
      </c>
      <c r="N91" t="s">
        <v>269</v>
      </c>
      <c r="O91">
        <v>9035</v>
      </c>
      <c r="P91" s="2">
        <v>5466775</v>
      </c>
      <c r="Q91" t="s">
        <v>24</v>
      </c>
    </row>
    <row r="92" spans="1:17" x14ac:dyDescent="0.25">
      <c r="A92" t="s">
        <v>273</v>
      </c>
      <c r="B92" t="s">
        <v>16</v>
      </c>
      <c r="C92" t="s">
        <v>17</v>
      </c>
      <c r="D92" s="1" t="s">
        <v>26</v>
      </c>
      <c r="E92" s="1">
        <v>32</v>
      </c>
      <c r="F92" s="1">
        <v>6</v>
      </c>
      <c r="G92" s="1" t="str">
        <f t="shared" si="1"/>
        <v>32 años y 6 meses</v>
      </c>
      <c r="H92" t="s">
        <v>45</v>
      </c>
      <c r="I92" s="4">
        <v>222</v>
      </c>
      <c r="J92" s="5">
        <v>25</v>
      </c>
      <c r="K92" t="s">
        <v>26</v>
      </c>
      <c r="L92" t="s">
        <v>21</v>
      </c>
      <c r="M92" t="s">
        <v>258</v>
      </c>
      <c r="N92" t="s">
        <v>274</v>
      </c>
      <c r="O92">
        <v>9037</v>
      </c>
      <c r="P92" s="2">
        <v>6098372</v>
      </c>
      <c r="Q92" t="s">
        <v>24</v>
      </c>
    </row>
    <row r="93" spans="1:17" x14ac:dyDescent="0.25">
      <c r="A93" t="s">
        <v>275</v>
      </c>
      <c r="B93" t="s">
        <v>16</v>
      </c>
      <c r="C93" t="s">
        <v>17</v>
      </c>
      <c r="D93" t="s">
        <v>26</v>
      </c>
      <c r="E93" s="1">
        <v>18</v>
      </c>
      <c r="F93" s="1">
        <v>0</v>
      </c>
      <c r="G93" s="1" t="str">
        <f t="shared" si="1"/>
        <v>18 años y 0 meses</v>
      </c>
      <c r="H93" t="s">
        <v>223</v>
      </c>
      <c r="I93" s="4">
        <v>68</v>
      </c>
      <c r="J93" s="5">
        <v>4</v>
      </c>
      <c r="K93" t="s">
        <v>28</v>
      </c>
      <c r="L93" t="s">
        <v>29</v>
      </c>
      <c r="M93" t="s">
        <v>276</v>
      </c>
      <c r="N93" t="s">
        <v>277</v>
      </c>
      <c r="O93">
        <v>8882</v>
      </c>
      <c r="P93" s="2">
        <v>7245334</v>
      </c>
      <c r="Q93" t="s">
        <v>24</v>
      </c>
    </row>
    <row r="94" spans="1:17" ht="30" x14ac:dyDescent="0.25">
      <c r="A94" t="s">
        <v>278</v>
      </c>
      <c r="B94" t="s">
        <v>279</v>
      </c>
      <c r="C94" t="s">
        <v>17</v>
      </c>
      <c r="D94" s="1" t="s">
        <v>18</v>
      </c>
      <c r="E94" s="1">
        <v>31</v>
      </c>
      <c r="F94" s="1">
        <v>5</v>
      </c>
      <c r="G94" s="1" t="str">
        <f t="shared" si="1"/>
        <v>31 años y 5 meses</v>
      </c>
      <c r="H94" t="s">
        <v>40</v>
      </c>
      <c r="I94" s="4">
        <v>219</v>
      </c>
      <c r="J94" s="5">
        <v>18</v>
      </c>
      <c r="K94" t="s">
        <v>26</v>
      </c>
      <c r="L94" t="s">
        <v>21</v>
      </c>
      <c r="M94" t="s">
        <v>276</v>
      </c>
      <c r="N94" t="s">
        <v>280</v>
      </c>
      <c r="O94">
        <v>8826</v>
      </c>
      <c r="P94" s="2">
        <v>5198047</v>
      </c>
      <c r="Q94" t="s">
        <v>24</v>
      </c>
    </row>
    <row r="95" spans="1:17" x14ac:dyDescent="0.25">
      <c r="A95" t="s">
        <v>281</v>
      </c>
      <c r="B95" t="s">
        <v>282</v>
      </c>
      <c r="C95" t="s">
        <v>173</v>
      </c>
      <c r="D95" t="s">
        <v>26</v>
      </c>
      <c r="E95" s="1">
        <v>30</v>
      </c>
      <c r="F95" s="1">
        <v>3</v>
      </c>
      <c r="G95" s="1" t="str">
        <f t="shared" si="1"/>
        <v>30 años y 3 meses</v>
      </c>
      <c r="H95" t="s">
        <v>45</v>
      </c>
      <c r="I95" s="4">
        <v>222</v>
      </c>
      <c r="J95" s="5">
        <v>24</v>
      </c>
      <c r="K95" t="s">
        <v>26</v>
      </c>
      <c r="L95" t="s">
        <v>21</v>
      </c>
      <c r="M95" t="s">
        <v>276</v>
      </c>
      <c r="N95" t="s">
        <v>283</v>
      </c>
      <c r="O95">
        <v>8875</v>
      </c>
      <c r="P95" s="2">
        <v>5948029</v>
      </c>
      <c r="Q95" t="s">
        <v>24</v>
      </c>
    </row>
    <row r="96" spans="1:17" x14ac:dyDescent="0.25">
      <c r="A96" t="s">
        <v>284</v>
      </c>
      <c r="B96" t="s">
        <v>16</v>
      </c>
      <c r="C96" t="s">
        <v>17</v>
      </c>
      <c r="D96" t="s">
        <v>26</v>
      </c>
      <c r="E96" s="1">
        <v>18</v>
      </c>
      <c r="F96" s="1">
        <v>4</v>
      </c>
      <c r="G96" s="1" t="str">
        <f t="shared" si="1"/>
        <v>18 años y 4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285</v>
      </c>
      <c r="O96">
        <v>8910</v>
      </c>
      <c r="P96" s="2">
        <v>6098372</v>
      </c>
      <c r="Q96" t="s">
        <v>24</v>
      </c>
    </row>
    <row r="97" spans="1:17" x14ac:dyDescent="0.25">
      <c r="A97" t="s">
        <v>286</v>
      </c>
      <c r="B97" t="s">
        <v>16</v>
      </c>
      <c r="C97" t="s">
        <v>17</v>
      </c>
      <c r="D97" s="1" t="s">
        <v>26</v>
      </c>
      <c r="E97" s="1">
        <v>26</v>
      </c>
      <c r="F97" s="1">
        <v>4</v>
      </c>
      <c r="G97" s="1" t="str">
        <f t="shared" si="1"/>
        <v>26 años y 4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287</v>
      </c>
      <c r="O97">
        <v>8826</v>
      </c>
      <c r="P97" s="2">
        <v>6098372</v>
      </c>
      <c r="Q97" t="s">
        <v>24</v>
      </c>
    </row>
    <row r="98" spans="1:17" x14ac:dyDescent="0.25">
      <c r="A98" t="s">
        <v>288</v>
      </c>
      <c r="B98" t="s">
        <v>289</v>
      </c>
      <c r="C98" t="s">
        <v>173</v>
      </c>
      <c r="D98" t="s">
        <v>26</v>
      </c>
      <c r="E98" s="1">
        <v>32</v>
      </c>
      <c r="F98" s="1">
        <v>7</v>
      </c>
      <c r="G98" s="1" t="str">
        <f t="shared" si="1"/>
        <v>32 años y 7 meses</v>
      </c>
      <c r="H98" t="s">
        <v>45</v>
      </c>
      <c r="I98" s="4">
        <v>222</v>
      </c>
      <c r="J98" s="5">
        <v>25</v>
      </c>
      <c r="K98" t="s">
        <v>26</v>
      </c>
      <c r="L98" t="s">
        <v>21</v>
      </c>
      <c r="M98" t="s">
        <v>276</v>
      </c>
      <c r="N98" t="s">
        <v>290</v>
      </c>
      <c r="O98">
        <v>8875</v>
      </c>
      <c r="P98" s="2">
        <v>6098372</v>
      </c>
      <c r="Q98" t="s">
        <v>24</v>
      </c>
    </row>
    <row r="99" spans="1:17" x14ac:dyDescent="0.25">
      <c r="A99" t="s">
        <v>291</v>
      </c>
      <c r="B99" t="s">
        <v>16</v>
      </c>
      <c r="C99" t="s">
        <v>17</v>
      </c>
      <c r="D99" t="s">
        <v>26</v>
      </c>
      <c r="E99" s="1">
        <v>28</v>
      </c>
      <c r="F99" s="1">
        <v>1</v>
      </c>
      <c r="G99" s="1" t="str">
        <f t="shared" si="1"/>
        <v>28 años y 1 meses</v>
      </c>
      <c r="H99" t="s">
        <v>223</v>
      </c>
      <c r="I99" s="4">
        <v>68</v>
      </c>
      <c r="J99" s="5">
        <v>4</v>
      </c>
      <c r="K99" t="s">
        <v>28</v>
      </c>
      <c r="L99" t="s">
        <v>29</v>
      </c>
      <c r="M99" t="s">
        <v>292</v>
      </c>
      <c r="N99" t="s">
        <v>293</v>
      </c>
      <c r="O99">
        <v>8818</v>
      </c>
      <c r="P99" s="2">
        <v>7245334</v>
      </c>
      <c r="Q99" t="s">
        <v>24</v>
      </c>
    </row>
    <row r="100" spans="1:17" x14ac:dyDescent="0.25">
      <c r="A100" t="s">
        <v>294</v>
      </c>
      <c r="B100" t="s">
        <v>186</v>
      </c>
      <c r="C100" t="s">
        <v>187</v>
      </c>
      <c r="D100" t="s">
        <v>26</v>
      </c>
      <c r="E100" s="1">
        <v>30</v>
      </c>
      <c r="F100" s="1">
        <v>7</v>
      </c>
      <c r="G100" s="1" t="str">
        <f t="shared" si="1"/>
        <v>30 años y 7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295</v>
      </c>
      <c r="O100">
        <v>8842</v>
      </c>
      <c r="P100" s="2">
        <v>5198047</v>
      </c>
      <c r="Q100" t="s">
        <v>24</v>
      </c>
    </row>
    <row r="101" spans="1:17" ht="45" x14ac:dyDescent="0.25">
      <c r="A101" t="s">
        <v>296</v>
      </c>
      <c r="B101" t="s">
        <v>297</v>
      </c>
      <c r="C101" t="s">
        <v>44</v>
      </c>
      <c r="D101" s="1" t="s">
        <v>298</v>
      </c>
      <c r="E101" s="1">
        <v>22</v>
      </c>
      <c r="F101" s="1">
        <v>0</v>
      </c>
      <c r="G101" s="1" t="str">
        <f t="shared" si="1"/>
        <v>22 años y 0 meses</v>
      </c>
      <c r="H101" t="s">
        <v>40</v>
      </c>
      <c r="I101" s="4">
        <v>219</v>
      </c>
      <c r="J101" s="5">
        <v>18</v>
      </c>
      <c r="K101" t="s">
        <v>26</v>
      </c>
      <c r="L101" t="s">
        <v>21</v>
      </c>
      <c r="M101" t="s">
        <v>292</v>
      </c>
      <c r="N101" t="s">
        <v>299</v>
      </c>
      <c r="O101">
        <v>8841</v>
      </c>
      <c r="P101" s="2">
        <v>5198047</v>
      </c>
      <c r="Q101" t="s">
        <v>24</v>
      </c>
    </row>
    <row r="102" spans="1:17" x14ac:dyDescent="0.25">
      <c r="A102" t="s">
        <v>300</v>
      </c>
      <c r="B102" t="s">
        <v>301</v>
      </c>
      <c r="C102" t="s">
        <v>302</v>
      </c>
      <c r="D102" t="s">
        <v>26</v>
      </c>
      <c r="E102" s="1">
        <v>19</v>
      </c>
      <c r="F102" s="1">
        <v>9</v>
      </c>
      <c r="G102" s="1" t="str">
        <f t="shared" si="1"/>
        <v>19 años y 9 meses</v>
      </c>
      <c r="H102" t="s">
        <v>45</v>
      </c>
      <c r="I102" s="4">
        <v>222</v>
      </c>
      <c r="J102" s="5">
        <v>19</v>
      </c>
      <c r="K102" t="s">
        <v>26</v>
      </c>
      <c r="L102" t="s">
        <v>21</v>
      </c>
      <c r="M102" t="s">
        <v>292</v>
      </c>
      <c r="N102" t="s">
        <v>303</v>
      </c>
      <c r="O102">
        <v>8837</v>
      </c>
      <c r="P102" s="2">
        <v>5466775</v>
      </c>
      <c r="Q102" t="s">
        <v>24</v>
      </c>
    </row>
    <row r="103" spans="1:17" x14ac:dyDescent="0.25">
      <c r="A103" t="s">
        <v>306</v>
      </c>
      <c r="B103" t="s">
        <v>307</v>
      </c>
      <c r="C103" t="s">
        <v>44</v>
      </c>
      <c r="D103" s="1" t="s">
        <v>26</v>
      </c>
      <c r="E103" s="1">
        <v>15</v>
      </c>
      <c r="F103" s="1">
        <v>0</v>
      </c>
      <c r="G103" s="1" t="str">
        <f t="shared" si="1"/>
        <v>15 años y 0 meses</v>
      </c>
      <c r="H103" t="s">
        <v>223</v>
      </c>
      <c r="I103" s="4">
        <v>68</v>
      </c>
      <c r="J103" s="5">
        <v>4</v>
      </c>
      <c r="K103" t="s">
        <v>28</v>
      </c>
      <c r="L103" t="s">
        <v>29</v>
      </c>
      <c r="M103" t="s">
        <v>308</v>
      </c>
      <c r="N103" t="s">
        <v>309</v>
      </c>
      <c r="O103">
        <v>8827</v>
      </c>
      <c r="P103" s="2">
        <v>7245334</v>
      </c>
      <c r="Q103" t="s">
        <v>24</v>
      </c>
    </row>
    <row r="104" spans="1:17" x14ac:dyDescent="0.25">
      <c r="A104" t="s">
        <v>310</v>
      </c>
      <c r="B104" t="s">
        <v>16</v>
      </c>
      <c r="C104" t="s">
        <v>17</v>
      </c>
      <c r="D104" t="s">
        <v>26</v>
      </c>
      <c r="E104" s="1">
        <v>27</v>
      </c>
      <c r="F104" s="1">
        <v>9</v>
      </c>
      <c r="G104" s="1" t="str">
        <f t="shared" si="1"/>
        <v>27 años y 9 meses</v>
      </c>
      <c r="H104" t="s">
        <v>40</v>
      </c>
      <c r="I104" s="4">
        <v>219</v>
      </c>
      <c r="J104" s="5">
        <v>14</v>
      </c>
      <c r="K104" t="s">
        <v>26</v>
      </c>
      <c r="L104" t="s">
        <v>21</v>
      </c>
      <c r="M104" t="s">
        <v>308</v>
      </c>
      <c r="N104" t="s">
        <v>311</v>
      </c>
      <c r="O104">
        <v>8832</v>
      </c>
      <c r="P104" s="2">
        <v>5040810</v>
      </c>
      <c r="Q104" t="s">
        <v>24</v>
      </c>
    </row>
    <row r="105" spans="1:17" x14ac:dyDescent="0.25">
      <c r="A105" t="s">
        <v>312</v>
      </c>
      <c r="B105" t="s">
        <v>313</v>
      </c>
      <c r="C105" t="s">
        <v>44</v>
      </c>
      <c r="D105" s="1" t="s">
        <v>26</v>
      </c>
      <c r="E105" s="1">
        <v>20</v>
      </c>
      <c r="F105" s="1">
        <v>3</v>
      </c>
      <c r="G105" s="1" t="str">
        <f t="shared" si="1"/>
        <v>20 años y 3 meses</v>
      </c>
      <c r="H105" t="s">
        <v>45</v>
      </c>
      <c r="I105" s="4">
        <v>222</v>
      </c>
      <c r="J105" s="5">
        <v>25</v>
      </c>
      <c r="K105" t="s">
        <v>26</v>
      </c>
      <c r="L105" t="s">
        <v>21</v>
      </c>
      <c r="M105" t="s">
        <v>308</v>
      </c>
      <c r="N105" t="s">
        <v>314</v>
      </c>
      <c r="O105">
        <v>8933</v>
      </c>
      <c r="P105" s="2">
        <v>6098372</v>
      </c>
      <c r="Q105" t="s">
        <v>24</v>
      </c>
    </row>
    <row r="106" spans="1:17" x14ac:dyDescent="0.25">
      <c r="A106" t="s">
        <v>396</v>
      </c>
      <c r="B106" t="s">
        <v>16</v>
      </c>
      <c r="C106" t="s">
        <v>16</v>
      </c>
      <c r="D106" s="1" t="s">
        <v>26</v>
      </c>
      <c r="E106" s="1">
        <v>10</v>
      </c>
      <c r="F106" s="1">
        <v>6</v>
      </c>
      <c r="G106" s="1" t="str">
        <f t="shared" si="1"/>
        <v>10 años y 6 meses</v>
      </c>
      <c r="H106" t="s">
        <v>223</v>
      </c>
      <c r="I106" s="4">
        <v>68</v>
      </c>
      <c r="J106" s="5">
        <v>4</v>
      </c>
      <c r="K106" t="s">
        <v>28</v>
      </c>
      <c r="L106" t="s">
        <v>29</v>
      </c>
      <c r="M106" t="s">
        <v>316</v>
      </c>
      <c r="N106" t="s">
        <v>398</v>
      </c>
      <c r="O106">
        <v>8919</v>
      </c>
      <c r="P106" s="2">
        <v>7245334</v>
      </c>
      <c r="Q106" t="s">
        <v>24</v>
      </c>
    </row>
    <row r="107" spans="1:17" x14ac:dyDescent="0.25">
      <c r="A107" t="s">
        <v>318</v>
      </c>
      <c r="B107" t="s">
        <v>71</v>
      </c>
      <c r="C107" t="s">
        <v>44</v>
      </c>
      <c r="D107" t="s">
        <v>26</v>
      </c>
      <c r="E107" s="1">
        <v>12</v>
      </c>
      <c r="F107" s="1">
        <v>9</v>
      </c>
      <c r="G107" s="1" t="str">
        <f t="shared" si="1"/>
        <v>12 años y 9 meses</v>
      </c>
      <c r="H107" t="s">
        <v>40</v>
      </c>
      <c r="I107">
        <v>219</v>
      </c>
      <c r="J107">
        <v>18</v>
      </c>
      <c r="K107" t="s">
        <v>26</v>
      </c>
      <c r="L107" t="s">
        <v>21</v>
      </c>
      <c r="M107" t="s">
        <v>316</v>
      </c>
      <c r="N107" t="s">
        <v>319</v>
      </c>
      <c r="O107">
        <v>8800</v>
      </c>
      <c r="P107" s="2">
        <v>5198047</v>
      </c>
      <c r="Q107" t="s">
        <v>24</v>
      </c>
    </row>
    <row r="108" spans="1:17" x14ac:dyDescent="0.25">
      <c r="A108" t="s">
        <v>320</v>
      </c>
      <c r="B108" t="s">
        <v>16</v>
      </c>
      <c r="C108" t="s">
        <v>17</v>
      </c>
      <c r="D108" t="s">
        <v>26</v>
      </c>
      <c r="E108" s="1">
        <v>18</v>
      </c>
      <c r="F108" s="1">
        <v>6</v>
      </c>
      <c r="G108" s="1" t="str">
        <f t="shared" si="1"/>
        <v>18 años y 6 meses</v>
      </c>
      <c r="H108" t="s">
        <v>45</v>
      </c>
      <c r="I108">
        <v>222</v>
      </c>
      <c r="J108">
        <v>20</v>
      </c>
      <c r="K108" t="s">
        <v>26</v>
      </c>
      <c r="L108" t="s">
        <v>21</v>
      </c>
      <c r="M108" t="s">
        <v>316</v>
      </c>
      <c r="N108" t="s">
        <v>321</v>
      </c>
      <c r="O108">
        <v>8854</v>
      </c>
      <c r="P108" s="2">
        <v>5595190</v>
      </c>
      <c r="Q108" t="s">
        <v>24</v>
      </c>
    </row>
    <row r="109" spans="1:17" x14ac:dyDescent="0.25">
      <c r="A109" t="s">
        <v>322</v>
      </c>
      <c r="B109" t="s">
        <v>16</v>
      </c>
      <c r="C109" t="s">
        <v>17</v>
      </c>
      <c r="D109" t="s">
        <v>26</v>
      </c>
      <c r="E109" s="1">
        <v>15</v>
      </c>
      <c r="F109" s="1">
        <v>1</v>
      </c>
      <c r="G109" s="1" t="str">
        <f t="shared" si="1"/>
        <v>15 años y 1 meses</v>
      </c>
      <c r="H109" t="s">
        <v>45</v>
      </c>
      <c r="I109">
        <v>222</v>
      </c>
      <c r="J109">
        <v>20</v>
      </c>
      <c r="K109" t="s">
        <v>26</v>
      </c>
      <c r="L109" t="s">
        <v>21</v>
      </c>
      <c r="M109" t="s">
        <v>316</v>
      </c>
      <c r="N109" t="s">
        <v>323</v>
      </c>
      <c r="O109">
        <v>8902</v>
      </c>
      <c r="P109" s="2">
        <v>5595190</v>
      </c>
      <c r="Q109" t="s">
        <v>24</v>
      </c>
    </row>
    <row r="110" spans="1:17" x14ac:dyDescent="0.25">
      <c r="A110" t="s">
        <v>324</v>
      </c>
      <c r="B110" t="s">
        <v>16</v>
      </c>
      <c r="C110" t="s">
        <v>17</v>
      </c>
      <c r="D110" t="s">
        <v>26</v>
      </c>
      <c r="E110" s="1">
        <v>44</v>
      </c>
      <c r="F110" s="1">
        <v>10</v>
      </c>
      <c r="G110" s="1" t="str">
        <f t="shared" si="1"/>
        <v>44 años y 10 meses</v>
      </c>
      <c r="H110" t="s">
        <v>45</v>
      </c>
      <c r="I110">
        <v>222</v>
      </c>
      <c r="J110">
        <v>20</v>
      </c>
      <c r="K110" t="s">
        <v>26</v>
      </c>
      <c r="L110" t="s">
        <v>21</v>
      </c>
      <c r="M110" t="s">
        <v>316</v>
      </c>
      <c r="N110" t="s">
        <v>325</v>
      </c>
      <c r="O110">
        <v>8950</v>
      </c>
      <c r="P110" s="2">
        <v>5595190</v>
      </c>
      <c r="Q110" t="s">
        <v>24</v>
      </c>
    </row>
    <row r="111" spans="1:17" x14ac:dyDescent="0.25">
      <c r="A111" t="s">
        <v>326</v>
      </c>
      <c r="B111" t="s">
        <v>327</v>
      </c>
      <c r="C111" t="s">
        <v>44</v>
      </c>
      <c r="D111" t="s">
        <v>26</v>
      </c>
      <c r="E111" s="1">
        <v>15</v>
      </c>
      <c r="F111" s="1">
        <v>10</v>
      </c>
      <c r="G111" s="1" t="str">
        <f t="shared" si="1"/>
        <v>15 años y 10 meses</v>
      </c>
      <c r="H111" t="s">
        <v>45</v>
      </c>
      <c r="I111">
        <v>222</v>
      </c>
      <c r="J111">
        <v>20</v>
      </c>
      <c r="K111" t="s">
        <v>26</v>
      </c>
      <c r="L111" t="s">
        <v>21</v>
      </c>
      <c r="M111" t="s">
        <v>316</v>
      </c>
      <c r="N111" t="s">
        <v>328</v>
      </c>
      <c r="O111">
        <v>9020</v>
      </c>
      <c r="P111" s="2">
        <v>5595190</v>
      </c>
      <c r="Q111" t="s">
        <v>24</v>
      </c>
    </row>
    <row r="112" spans="1:17" ht="30" x14ac:dyDescent="0.25">
      <c r="A112" t="s">
        <v>329</v>
      </c>
      <c r="B112" t="s">
        <v>330</v>
      </c>
      <c r="C112" t="s">
        <v>44</v>
      </c>
      <c r="D112" s="1" t="s">
        <v>18</v>
      </c>
      <c r="E112" s="1">
        <v>34</v>
      </c>
      <c r="F112" s="1">
        <v>4</v>
      </c>
      <c r="G112" s="1" t="str">
        <f t="shared" si="1"/>
        <v>34 años y 4 meses</v>
      </c>
      <c r="H112" t="s">
        <v>234</v>
      </c>
      <c r="I112">
        <v>314</v>
      </c>
      <c r="J112">
        <v>17</v>
      </c>
      <c r="K112" t="s">
        <v>58</v>
      </c>
      <c r="L112" t="s">
        <v>21</v>
      </c>
      <c r="M112" t="s">
        <v>331</v>
      </c>
      <c r="N112" t="s">
        <v>332</v>
      </c>
      <c r="O112">
        <v>8960</v>
      </c>
      <c r="P112" s="2">
        <v>3905490</v>
      </c>
      <c r="Q112" t="s">
        <v>24</v>
      </c>
    </row>
    <row r="113" spans="1:17" x14ac:dyDescent="0.25">
      <c r="A113" t="s">
        <v>333</v>
      </c>
      <c r="B113" t="s">
        <v>186</v>
      </c>
      <c r="C113" t="s">
        <v>187</v>
      </c>
      <c r="D113" s="1" t="s">
        <v>26</v>
      </c>
      <c r="E113" s="1">
        <v>9</v>
      </c>
      <c r="F113" s="1">
        <v>1</v>
      </c>
      <c r="G113" s="1" t="str">
        <f t="shared" si="1"/>
        <v>9 años y 1 meses</v>
      </c>
      <c r="H113" t="s">
        <v>223</v>
      </c>
      <c r="I113">
        <v>68</v>
      </c>
      <c r="J113">
        <v>4</v>
      </c>
      <c r="K113" t="s">
        <v>28</v>
      </c>
      <c r="L113" t="s">
        <v>29</v>
      </c>
      <c r="M113" t="s">
        <v>331</v>
      </c>
      <c r="N113" t="s">
        <v>334</v>
      </c>
      <c r="O113">
        <v>8866</v>
      </c>
      <c r="P113" s="2">
        <v>7245334</v>
      </c>
      <c r="Q113" t="s">
        <v>24</v>
      </c>
    </row>
    <row r="114" spans="1:17" x14ac:dyDescent="0.25">
      <c r="A114" t="s">
        <v>335</v>
      </c>
      <c r="B114" t="s">
        <v>16</v>
      </c>
      <c r="C114" t="s">
        <v>17</v>
      </c>
      <c r="D114" t="s">
        <v>26</v>
      </c>
      <c r="E114" s="1">
        <v>29</v>
      </c>
      <c r="F114" s="1">
        <v>1</v>
      </c>
      <c r="G114" s="1" t="str">
        <f t="shared" si="1"/>
        <v>29 años y 1 meses</v>
      </c>
      <c r="H114" t="s">
        <v>40</v>
      </c>
      <c r="I114">
        <v>219</v>
      </c>
      <c r="J114">
        <v>18</v>
      </c>
      <c r="K114" t="s">
        <v>26</v>
      </c>
      <c r="L114" t="s">
        <v>21</v>
      </c>
      <c r="M114" t="s">
        <v>331</v>
      </c>
      <c r="N114" t="s">
        <v>336</v>
      </c>
      <c r="O114">
        <v>8805</v>
      </c>
      <c r="P114" s="2">
        <v>5198047</v>
      </c>
      <c r="Q114" t="s">
        <v>24</v>
      </c>
    </row>
    <row r="115" spans="1:17" x14ac:dyDescent="0.25">
      <c r="A115" t="s">
        <v>337</v>
      </c>
      <c r="B115" t="s">
        <v>186</v>
      </c>
      <c r="C115" t="s">
        <v>187</v>
      </c>
      <c r="D115" t="s">
        <v>26</v>
      </c>
      <c r="E115" s="1">
        <v>23</v>
      </c>
      <c r="F115" s="1">
        <v>4</v>
      </c>
      <c r="G115" s="1" t="str">
        <f t="shared" si="1"/>
        <v>23 años y 4 meses</v>
      </c>
      <c r="H115" t="s">
        <v>45</v>
      </c>
      <c r="I115">
        <v>222</v>
      </c>
      <c r="J115">
        <v>25</v>
      </c>
      <c r="K115" t="s">
        <v>26</v>
      </c>
      <c r="L115" t="s">
        <v>21</v>
      </c>
      <c r="M115" t="s">
        <v>331</v>
      </c>
      <c r="N115" t="s">
        <v>338</v>
      </c>
      <c r="O115">
        <v>8870</v>
      </c>
      <c r="P115" s="2">
        <v>6098372</v>
      </c>
      <c r="Q115" t="s">
        <v>24</v>
      </c>
    </row>
    <row r="116" spans="1:17" ht="30" x14ac:dyDescent="0.25">
      <c r="A116" t="s">
        <v>339</v>
      </c>
      <c r="B116" t="s">
        <v>340</v>
      </c>
      <c r="C116" t="s">
        <v>341</v>
      </c>
      <c r="D116" s="1" t="s">
        <v>208</v>
      </c>
      <c r="E116" s="1">
        <v>28</v>
      </c>
      <c r="F116" s="1">
        <v>7</v>
      </c>
      <c r="G116" s="1" t="str">
        <f t="shared" si="1"/>
        <v>28 años y 7 meses</v>
      </c>
      <c r="H116" t="s">
        <v>45</v>
      </c>
      <c r="I116">
        <v>222</v>
      </c>
      <c r="J116">
        <v>20</v>
      </c>
      <c r="K116" t="s">
        <v>26</v>
      </c>
      <c r="L116" t="s">
        <v>21</v>
      </c>
      <c r="M116" t="s">
        <v>331</v>
      </c>
      <c r="N116" t="s">
        <v>342</v>
      </c>
      <c r="O116">
        <v>8867</v>
      </c>
      <c r="P116" s="2">
        <v>5595190</v>
      </c>
      <c r="Q116" t="s">
        <v>24</v>
      </c>
    </row>
    <row r="117" spans="1:17" x14ac:dyDescent="0.25">
      <c r="A117" t="s">
        <v>343</v>
      </c>
      <c r="B117" t="s">
        <v>344</v>
      </c>
      <c r="C117" t="s">
        <v>17</v>
      </c>
      <c r="D117" t="s">
        <v>26</v>
      </c>
      <c r="E117" s="1">
        <v>19</v>
      </c>
      <c r="F117" s="1">
        <v>3</v>
      </c>
      <c r="G117" s="1" t="str">
        <f t="shared" si="1"/>
        <v>19 años y 3 meses</v>
      </c>
      <c r="H117" t="s">
        <v>45</v>
      </c>
      <c r="I117">
        <v>222</v>
      </c>
      <c r="J117">
        <v>21</v>
      </c>
      <c r="K117" t="s">
        <v>26</v>
      </c>
      <c r="L117" t="s">
        <v>21</v>
      </c>
      <c r="M117" t="s">
        <v>331</v>
      </c>
      <c r="N117" t="s">
        <v>345</v>
      </c>
      <c r="O117">
        <v>8868</v>
      </c>
      <c r="P117" s="2">
        <v>5735372</v>
      </c>
      <c r="Q117" t="s">
        <v>24</v>
      </c>
    </row>
    <row r="118" spans="1:17" x14ac:dyDescent="0.25">
      <c r="A118" t="s">
        <v>346</v>
      </c>
      <c r="B118" t="s">
        <v>347</v>
      </c>
      <c r="C118" t="s">
        <v>17</v>
      </c>
      <c r="D118" t="s">
        <v>26</v>
      </c>
      <c r="E118" s="1">
        <v>27</v>
      </c>
      <c r="F118" s="1">
        <v>3</v>
      </c>
      <c r="G118" s="1" t="str">
        <f t="shared" si="1"/>
        <v>27 años y 3 meses</v>
      </c>
      <c r="H118" t="s">
        <v>45</v>
      </c>
      <c r="I118">
        <v>222</v>
      </c>
      <c r="J118">
        <v>25</v>
      </c>
      <c r="K118" t="s">
        <v>26</v>
      </c>
      <c r="L118" t="s">
        <v>21</v>
      </c>
      <c r="M118" t="s">
        <v>331</v>
      </c>
      <c r="N118" t="s">
        <v>348</v>
      </c>
      <c r="O118">
        <v>8876</v>
      </c>
      <c r="P118" s="2">
        <v>6098372</v>
      </c>
      <c r="Q118" t="s">
        <v>24</v>
      </c>
    </row>
    <row r="119" spans="1:17" x14ac:dyDescent="0.25">
      <c r="A119" t="s">
        <v>349</v>
      </c>
      <c r="B119" t="s">
        <v>16</v>
      </c>
      <c r="C119" t="s">
        <v>17</v>
      </c>
      <c r="D119" t="s">
        <v>26</v>
      </c>
      <c r="E119" s="1">
        <v>30</v>
      </c>
      <c r="F119" s="1">
        <v>9</v>
      </c>
      <c r="G119" s="1" t="str">
        <f t="shared" si="1"/>
        <v>30 años y 9 meses</v>
      </c>
      <c r="H119" t="s">
        <v>45</v>
      </c>
      <c r="I119">
        <v>222</v>
      </c>
      <c r="J119">
        <v>25</v>
      </c>
      <c r="K119" t="s">
        <v>26</v>
      </c>
      <c r="L119" t="s">
        <v>21</v>
      </c>
      <c r="M119" t="s">
        <v>331</v>
      </c>
      <c r="N119" t="s">
        <v>350</v>
      </c>
      <c r="O119">
        <v>8886</v>
      </c>
      <c r="P119" s="2">
        <v>6098372</v>
      </c>
      <c r="Q119" t="s">
        <v>24</v>
      </c>
    </row>
    <row r="120" spans="1:17" x14ac:dyDescent="0.25">
      <c r="A120" t="s">
        <v>355</v>
      </c>
      <c r="B120" t="s">
        <v>16</v>
      </c>
      <c r="C120" t="s">
        <v>17</v>
      </c>
      <c r="D120" t="s">
        <v>26</v>
      </c>
      <c r="E120" s="1">
        <v>32</v>
      </c>
      <c r="F120" s="1">
        <v>8</v>
      </c>
      <c r="G120" s="1" t="str">
        <f t="shared" si="1"/>
        <v>32 años y 8 meses</v>
      </c>
      <c r="H120" t="s">
        <v>45</v>
      </c>
      <c r="I120">
        <v>222</v>
      </c>
      <c r="J120">
        <v>25</v>
      </c>
      <c r="K120" t="s">
        <v>26</v>
      </c>
      <c r="L120" t="s">
        <v>21</v>
      </c>
      <c r="M120" t="s">
        <v>331</v>
      </c>
      <c r="N120" t="s">
        <v>356</v>
      </c>
      <c r="O120">
        <v>8952</v>
      </c>
      <c r="P120" s="2">
        <v>6098372</v>
      </c>
      <c r="Q120" t="s">
        <v>24</v>
      </c>
    </row>
    <row r="121" spans="1:17" x14ac:dyDescent="0.25">
      <c r="A121" t="s">
        <v>357</v>
      </c>
      <c r="B121" t="s">
        <v>16</v>
      </c>
      <c r="C121" t="s">
        <v>17</v>
      </c>
      <c r="D121" t="s">
        <v>63</v>
      </c>
      <c r="E121" s="1">
        <v>33</v>
      </c>
      <c r="F121" s="1">
        <v>4</v>
      </c>
      <c r="G121" s="1" t="str">
        <f t="shared" si="1"/>
        <v>33 años y 4 meses</v>
      </c>
      <c r="H121" t="s">
        <v>59</v>
      </c>
      <c r="I121">
        <v>407</v>
      </c>
      <c r="J121">
        <v>27</v>
      </c>
      <c r="K121" t="s">
        <v>20</v>
      </c>
      <c r="L121" t="s">
        <v>21</v>
      </c>
      <c r="M121" t="s">
        <v>331</v>
      </c>
      <c r="N121" t="s">
        <v>358</v>
      </c>
      <c r="O121">
        <v>8863</v>
      </c>
      <c r="P121" s="2">
        <v>3770348</v>
      </c>
      <c r="Q121" t="s">
        <v>24</v>
      </c>
    </row>
    <row r="122" spans="1:17" x14ac:dyDescent="0.25">
      <c r="A122" t="s">
        <v>401</v>
      </c>
      <c r="B122" t="s">
        <v>16</v>
      </c>
      <c r="C122" t="s">
        <v>17</v>
      </c>
      <c r="D122" t="s">
        <v>26</v>
      </c>
      <c r="E122" s="1">
        <v>18</v>
      </c>
      <c r="F122" s="1">
        <v>2</v>
      </c>
      <c r="G122" s="1" t="str">
        <f t="shared" si="1"/>
        <v>18 años y 2 meses</v>
      </c>
      <c r="H122" t="s">
        <v>223</v>
      </c>
      <c r="I122">
        <v>68</v>
      </c>
      <c r="J122">
        <v>4</v>
      </c>
      <c r="K122" t="s">
        <v>28</v>
      </c>
      <c r="L122" t="s">
        <v>29</v>
      </c>
      <c r="M122" t="s">
        <v>361</v>
      </c>
      <c r="N122" t="s">
        <v>400</v>
      </c>
      <c r="O122">
        <v>8822</v>
      </c>
      <c r="P122" s="2">
        <v>7245334</v>
      </c>
      <c r="Q122" t="s">
        <v>24</v>
      </c>
    </row>
    <row r="123" spans="1:17" x14ac:dyDescent="0.25">
      <c r="A123" t="s">
        <v>363</v>
      </c>
      <c r="B123" t="s">
        <v>16</v>
      </c>
      <c r="C123" t="s">
        <v>17</v>
      </c>
      <c r="D123" t="s">
        <v>26</v>
      </c>
      <c r="E123" s="1">
        <v>28</v>
      </c>
      <c r="F123" s="1">
        <v>11</v>
      </c>
      <c r="G123" s="1" t="str">
        <f t="shared" si="1"/>
        <v>28 años y 11 meses</v>
      </c>
      <c r="H123" t="s">
        <v>40</v>
      </c>
      <c r="I123">
        <v>219</v>
      </c>
      <c r="J123">
        <v>18</v>
      </c>
      <c r="K123" t="s">
        <v>26</v>
      </c>
      <c r="L123" t="s">
        <v>21</v>
      </c>
      <c r="M123" t="s">
        <v>361</v>
      </c>
      <c r="N123" t="s">
        <v>364</v>
      </c>
      <c r="O123">
        <v>8896</v>
      </c>
      <c r="P123" s="2">
        <v>5198047</v>
      </c>
      <c r="Q123" t="s">
        <v>24</v>
      </c>
    </row>
    <row r="124" spans="1:17" ht="30" x14ac:dyDescent="0.25">
      <c r="A124" t="s">
        <v>365</v>
      </c>
      <c r="B124" t="s">
        <v>16</v>
      </c>
      <c r="C124" t="s">
        <v>17</v>
      </c>
      <c r="D124" s="1" t="s">
        <v>208</v>
      </c>
      <c r="E124" s="1">
        <v>14</v>
      </c>
      <c r="F124" s="1">
        <v>6</v>
      </c>
      <c r="G124" s="1" t="str">
        <f t="shared" si="1"/>
        <v>14 años y 6 meses</v>
      </c>
      <c r="H124" t="s">
        <v>45</v>
      </c>
      <c r="I124">
        <v>222</v>
      </c>
      <c r="J124">
        <v>19</v>
      </c>
      <c r="K124" t="s">
        <v>26</v>
      </c>
      <c r="L124" t="s">
        <v>21</v>
      </c>
      <c r="M124" t="s">
        <v>361</v>
      </c>
      <c r="N124" t="s">
        <v>366</v>
      </c>
      <c r="O124">
        <v>8829</v>
      </c>
      <c r="P124" s="2">
        <v>5466775</v>
      </c>
      <c r="Q124" t="s">
        <v>24</v>
      </c>
    </row>
    <row r="125" spans="1:17" x14ac:dyDescent="0.25">
      <c r="A125" t="s">
        <v>367</v>
      </c>
      <c r="B125" t="s">
        <v>16</v>
      </c>
      <c r="C125" t="s">
        <v>17</v>
      </c>
      <c r="D125" t="s">
        <v>26</v>
      </c>
      <c r="E125" s="1">
        <v>30</v>
      </c>
      <c r="F125" s="1">
        <v>9</v>
      </c>
      <c r="G125" s="1" t="str">
        <f t="shared" si="1"/>
        <v>30 años y 9 meses</v>
      </c>
      <c r="H125" t="s">
        <v>45</v>
      </c>
      <c r="I125">
        <v>222</v>
      </c>
      <c r="J125">
        <v>20</v>
      </c>
      <c r="K125" t="s">
        <v>26</v>
      </c>
      <c r="L125" t="s">
        <v>21</v>
      </c>
      <c r="M125" t="s">
        <v>361</v>
      </c>
      <c r="N125" t="s">
        <v>368</v>
      </c>
      <c r="O125">
        <v>8898</v>
      </c>
      <c r="P125" s="2">
        <v>5595190</v>
      </c>
      <c r="Q125" t="s">
        <v>24</v>
      </c>
    </row>
    <row r="126" spans="1:17" x14ac:dyDescent="0.25">
      <c r="A126" t="s">
        <v>369</v>
      </c>
      <c r="B126" t="s">
        <v>16</v>
      </c>
      <c r="C126" t="s">
        <v>17</v>
      </c>
      <c r="D126" t="s">
        <v>63</v>
      </c>
      <c r="E126" s="1">
        <v>31</v>
      </c>
      <c r="F126" s="1">
        <v>9</v>
      </c>
      <c r="G126" s="1" t="str">
        <f t="shared" si="1"/>
        <v>31 años y 9 meses</v>
      </c>
      <c r="H126" t="s">
        <v>59</v>
      </c>
      <c r="I126">
        <v>407</v>
      </c>
      <c r="J126">
        <v>27</v>
      </c>
      <c r="K126" t="s">
        <v>20</v>
      </c>
      <c r="L126" t="s">
        <v>21</v>
      </c>
      <c r="M126" t="s">
        <v>361</v>
      </c>
      <c r="N126" t="s">
        <v>370</v>
      </c>
      <c r="O126">
        <v>8895</v>
      </c>
      <c r="P126" s="2">
        <v>3770348</v>
      </c>
      <c r="Q126" t="s">
        <v>24</v>
      </c>
    </row>
    <row r="127" spans="1:17" ht="30" x14ac:dyDescent="0.25">
      <c r="A127" t="s">
        <v>371</v>
      </c>
      <c r="B127" t="s">
        <v>16</v>
      </c>
      <c r="C127" t="s">
        <v>17</v>
      </c>
      <c r="D127" s="1" t="s">
        <v>372</v>
      </c>
      <c r="E127" s="1">
        <v>21</v>
      </c>
      <c r="F127" s="1">
        <v>10</v>
      </c>
      <c r="G127" s="1" t="str">
        <f t="shared" si="1"/>
        <v>21 años y 10 meses</v>
      </c>
      <c r="H127" t="s">
        <v>59</v>
      </c>
      <c r="I127">
        <v>407</v>
      </c>
      <c r="J127">
        <v>27</v>
      </c>
      <c r="K127" t="s">
        <v>20</v>
      </c>
      <c r="L127" t="s">
        <v>21</v>
      </c>
      <c r="M127" t="s">
        <v>361</v>
      </c>
      <c r="N127" t="s">
        <v>373</v>
      </c>
      <c r="O127">
        <v>8898</v>
      </c>
      <c r="P127" s="2">
        <v>3770348</v>
      </c>
      <c r="Q127" t="s">
        <v>24</v>
      </c>
    </row>
    <row r="128" spans="1:17" x14ac:dyDescent="0.25">
      <c r="A128" t="s">
        <v>374</v>
      </c>
      <c r="B128" t="s">
        <v>16</v>
      </c>
      <c r="C128" t="s">
        <v>17</v>
      </c>
      <c r="D128" t="s">
        <v>132</v>
      </c>
      <c r="E128" s="1">
        <v>9</v>
      </c>
      <c r="F128" s="1">
        <v>2</v>
      </c>
      <c r="G128" s="1" t="str">
        <f t="shared" si="1"/>
        <v>9 años y 2 meses</v>
      </c>
      <c r="H128" t="s">
        <v>59</v>
      </c>
      <c r="I128">
        <v>407</v>
      </c>
      <c r="J128">
        <v>27</v>
      </c>
      <c r="K128" t="s">
        <v>20</v>
      </c>
      <c r="L128" t="s">
        <v>21</v>
      </c>
      <c r="M128" t="s">
        <v>361</v>
      </c>
      <c r="N128" t="s">
        <v>375</v>
      </c>
      <c r="O128">
        <v>8896</v>
      </c>
      <c r="P128" s="2">
        <v>3770348</v>
      </c>
      <c r="Q128" t="s">
        <v>24</v>
      </c>
    </row>
    <row r="129" spans="1:17" x14ac:dyDescent="0.25">
      <c r="A129" t="s">
        <v>218</v>
      </c>
      <c r="B129" t="s">
        <v>219</v>
      </c>
      <c r="C129" t="s">
        <v>220</v>
      </c>
      <c r="D129" t="s">
        <v>26</v>
      </c>
      <c r="E129" s="1">
        <v>28</v>
      </c>
      <c r="F129" s="1">
        <v>0</v>
      </c>
      <c r="G129" s="1" t="str">
        <f t="shared" si="1"/>
        <v>28 años y 0 meses</v>
      </c>
      <c r="H129" t="s">
        <v>188</v>
      </c>
      <c r="I129">
        <v>6</v>
      </c>
      <c r="J129">
        <v>4</v>
      </c>
      <c r="K129" t="s">
        <v>28</v>
      </c>
      <c r="L129" t="s">
        <v>29</v>
      </c>
      <c r="M129" t="s">
        <v>203</v>
      </c>
      <c r="N129" t="s">
        <v>221</v>
      </c>
      <c r="O129">
        <v>8887</v>
      </c>
      <c r="P129" s="2">
        <v>7245334</v>
      </c>
      <c r="Q129" t="s">
        <v>24</v>
      </c>
    </row>
  </sheetData>
  <autoFilter ref="A1:Q129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29"/>
  <sheetViews>
    <sheetView workbookViewId="0">
      <selection activeCell="G2" sqref="G2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/>
      <c r="F1" s="3"/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2" t="s">
        <v>13</v>
      </c>
      <c r="Q1" s="3" t="s">
        <v>14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33</v>
      </c>
      <c r="F2">
        <v>3</v>
      </c>
      <c r="G2" s="1" t="str">
        <f>+E2&amp;" años y "&amp;F2&amp;" meses"</f>
        <v>33 años y 3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6</v>
      </c>
      <c r="G3" s="1" t="str">
        <f t="shared" ref="G3:G66" si="0">+E3&amp;" años y "&amp;F3&amp;" meses"</f>
        <v>23 años y 6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4</v>
      </c>
      <c r="G4" s="1" t="str">
        <f t="shared" si="0"/>
        <v>15 años y 4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x14ac:dyDescent="0.25">
      <c r="A5" t="s">
        <v>34</v>
      </c>
      <c r="B5" t="s">
        <v>16</v>
      </c>
      <c r="C5" t="s">
        <v>17</v>
      </c>
      <c r="D5" t="s">
        <v>35</v>
      </c>
      <c r="E5">
        <v>8</v>
      </c>
      <c r="F5">
        <v>5</v>
      </c>
      <c r="G5" s="1" t="str">
        <f t="shared" si="0"/>
        <v>8 años y 5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13</v>
      </c>
      <c r="F6">
        <v>12</v>
      </c>
      <c r="G6" s="1" t="str">
        <f t="shared" si="0"/>
        <v>13 años y 12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14</v>
      </c>
      <c r="F7">
        <v>11</v>
      </c>
      <c r="G7" s="1" t="str">
        <f t="shared" si="0"/>
        <v>14 años y 11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1</v>
      </c>
      <c r="G8" s="1" t="str">
        <f t="shared" si="0"/>
        <v>14 años y 1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3</v>
      </c>
      <c r="G9" s="1" t="str">
        <f t="shared" si="0"/>
        <v>31 años y 3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30</v>
      </c>
      <c r="F10">
        <v>12</v>
      </c>
      <c r="G10" s="1" t="str">
        <f t="shared" si="0"/>
        <v>30 años y 12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3</v>
      </c>
      <c r="G11" s="1" t="str">
        <f t="shared" si="0"/>
        <v>14 años y 3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v>2</v>
      </c>
      <c r="F12">
        <v>9</v>
      </c>
      <c r="G12" s="1" t="str">
        <f t="shared" si="0"/>
        <v>2 años y 9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t="s">
        <v>63</v>
      </c>
      <c r="E13">
        <v>11</v>
      </c>
      <c r="F13">
        <v>3</v>
      </c>
      <c r="G13" s="1" t="str">
        <f t="shared" si="0"/>
        <v>11 años y 3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x14ac:dyDescent="0.25">
      <c r="A14" t="s">
        <v>66</v>
      </c>
      <c r="B14" t="s">
        <v>67</v>
      </c>
      <c r="C14" t="s">
        <v>68</v>
      </c>
      <c r="D14" t="s">
        <v>18</v>
      </c>
      <c r="E14">
        <v>28</v>
      </c>
      <c r="F14">
        <v>6</v>
      </c>
      <c r="G14" s="1" t="str">
        <f t="shared" si="0"/>
        <v>28 años y 6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x14ac:dyDescent="0.25">
      <c r="A15" t="s">
        <v>70</v>
      </c>
      <c r="B15" t="s">
        <v>71</v>
      </c>
      <c r="C15" t="s">
        <v>44</v>
      </c>
      <c r="D15" t="s">
        <v>72</v>
      </c>
      <c r="E15">
        <v>24</v>
      </c>
      <c r="F15">
        <v>11</v>
      </c>
      <c r="G15" s="1" t="str">
        <f t="shared" si="0"/>
        <v>24 años y 11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x14ac:dyDescent="0.25">
      <c r="A16" t="s">
        <v>74</v>
      </c>
      <c r="B16" t="s">
        <v>16</v>
      </c>
      <c r="C16" t="s">
        <v>17</v>
      </c>
      <c r="D16" t="s">
        <v>72</v>
      </c>
      <c r="E16">
        <v>37</v>
      </c>
      <c r="F16">
        <v>11</v>
      </c>
      <c r="G16" s="1" t="str">
        <f t="shared" si="0"/>
        <v>37 años y 11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76</v>
      </c>
      <c r="B17" t="s">
        <v>16</v>
      </c>
      <c r="C17" t="s">
        <v>17</v>
      </c>
      <c r="D17" t="s">
        <v>26</v>
      </c>
      <c r="E17">
        <v>13</v>
      </c>
      <c r="F17">
        <v>10</v>
      </c>
      <c r="G17" s="1" t="str">
        <f t="shared" si="0"/>
        <v>13 años y 10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77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t="s">
        <v>63</v>
      </c>
      <c r="E18">
        <v>35</v>
      </c>
      <c r="F18">
        <v>12</v>
      </c>
      <c r="G18" s="1" t="str">
        <f t="shared" si="0"/>
        <v>35 años y 12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v>17</v>
      </c>
      <c r="F19">
        <v>2</v>
      </c>
      <c r="G19" s="1" t="str">
        <f t="shared" si="0"/>
        <v>17 años y 2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x14ac:dyDescent="0.25">
      <c r="A20" t="s">
        <v>83</v>
      </c>
      <c r="B20" t="s">
        <v>84</v>
      </c>
      <c r="C20" t="s">
        <v>85</v>
      </c>
      <c r="D20" t="s">
        <v>86</v>
      </c>
      <c r="E20">
        <v>16</v>
      </c>
      <c r="F20">
        <v>1</v>
      </c>
      <c r="G20" s="1" t="str">
        <f t="shared" si="0"/>
        <v>16 años y 1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v>4</v>
      </c>
      <c r="F21">
        <v>12</v>
      </c>
      <c r="G21" s="1" t="str">
        <f t="shared" si="0"/>
        <v>4 años y 12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x14ac:dyDescent="0.25">
      <c r="A22" t="s">
        <v>90</v>
      </c>
      <c r="B22" t="s">
        <v>71</v>
      </c>
      <c r="C22" t="s">
        <v>44</v>
      </c>
      <c r="D22" t="s">
        <v>91</v>
      </c>
      <c r="E22">
        <v>31</v>
      </c>
      <c r="F22">
        <v>10</v>
      </c>
      <c r="G22" s="1" t="str">
        <f t="shared" si="0"/>
        <v>31 años y 10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v>23</v>
      </c>
      <c r="F23">
        <v>9</v>
      </c>
      <c r="G23" s="1" t="str">
        <f t="shared" si="0"/>
        <v>23 años y 9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v>28</v>
      </c>
      <c r="F24">
        <v>8</v>
      </c>
      <c r="G24" s="1" t="str">
        <f t="shared" si="0"/>
        <v>28 años y 8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v>15</v>
      </c>
      <c r="F25">
        <v>2</v>
      </c>
      <c r="G25" s="1" t="str">
        <f t="shared" si="0"/>
        <v>15 años y 2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v>27</v>
      </c>
      <c r="F26">
        <v>12</v>
      </c>
      <c r="G26" s="1" t="str">
        <f t="shared" si="0"/>
        <v>27 años y 12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v>20</v>
      </c>
      <c r="F27">
        <v>5</v>
      </c>
      <c r="G27" s="1" t="str">
        <f t="shared" si="0"/>
        <v>20 años y 5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v>13</v>
      </c>
      <c r="F28">
        <v>11</v>
      </c>
      <c r="G28" s="1" t="str">
        <f t="shared" si="0"/>
        <v>13 años y 11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v>30</v>
      </c>
      <c r="F29">
        <v>4</v>
      </c>
      <c r="G29" s="1" t="str">
        <f t="shared" si="0"/>
        <v>30 años y 4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v>22</v>
      </c>
      <c r="F30">
        <v>1</v>
      </c>
      <c r="G30" s="1" t="str">
        <f t="shared" si="0"/>
        <v>22 años y 1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t="s">
        <v>111</v>
      </c>
      <c r="E31">
        <v>34</v>
      </c>
      <c r="F31">
        <v>1</v>
      </c>
      <c r="G31" s="1" t="str">
        <f t="shared" si="0"/>
        <v>34 años y 1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v>31</v>
      </c>
      <c r="F32">
        <v>6</v>
      </c>
      <c r="G32" s="1" t="str">
        <f t="shared" si="0"/>
        <v>31 años y 6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x14ac:dyDescent="0.25">
      <c r="A33" t="s">
        <v>117</v>
      </c>
      <c r="B33" t="s">
        <v>118</v>
      </c>
      <c r="C33" t="s">
        <v>119</v>
      </c>
      <c r="D33" t="s">
        <v>120</v>
      </c>
      <c r="E33">
        <v>27</v>
      </c>
      <c r="F33">
        <v>4</v>
      </c>
      <c r="G33" s="1" t="str">
        <f t="shared" si="0"/>
        <v>27 años y 4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>
        <v>26</v>
      </c>
      <c r="F34">
        <v>11</v>
      </c>
      <c r="G34" s="1" t="str">
        <f t="shared" si="0"/>
        <v>26 años y 11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t="s">
        <v>63</v>
      </c>
      <c r="E35">
        <v>23</v>
      </c>
      <c r="F35">
        <v>1</v>
      </c>
      <c r="G35" s="1" t="str">
        <f t="shared" si="0"/>
        <v>23 años y 1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>
        <v>6</v>
      </c>
      <c r="F36">
        <v>5</v>
      </c>
      <c r="G36" s="1" t="str">
        <f t="shared" si="0"/>
        <v>6 años y 5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512</v>
      </c>
      <c r="O36"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t="s">
        <v>63</v>
      </c>
      <c r="E37">
        <v>15</v>
      </c>
      <c r="F37">
        <v>1</v>
      </c>
      <c r="G37" s="1" t="str">
        <f t="shared" si="0"/>
        <v>15 años y 1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t="s">
        <v>132</v>
      </c>
      <c r="E38">
        <v>5</v>
      </c>
      <c r="F38">
        <v>5</v>
      </c>
      <c r="G38" s="1" t="str">
        <f t="shared" si="0"/>
        <v>5 años y 5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t="s">
        <v>63</v>
      </c>
      <c r="E39">
        <v>26</v>
      </c>
      <c r="F39">
        <v>5</v>
      </c>
      <c r="G39" s="1" t="str">
        <f t="shared" si="0"/>
        <v>26 años y 5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v>9003</v>
      </c>
      <c r="P39" s="2">
        <v>3001419</v>
      </c>
      <c r="Q39" t="s">
        <v>24</v>
      </c>
    </row>
    <row r="40" spans="1:17" x14ac:dyDescent="0.25">
      <c r="A40" t="s">
        <v>136</v>
      </c>
      <c r="B40" t="s">
        <v>16</v>
      </c>
      <c r="C40" t="s">
        <v>17</v>
      </c>
      <c r="D40" t="s">
        <v>137</v>
      </c>
      <c r="E40">
        <v>15</v>
      </c>
      <c r="F40">
        <v>6</v>
      </c>
      <c r="G40" s="1" t="str">
        <f t="shared" si="0"/>
        <v>15 años y 6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v>9003</v>
      </c>
      <c r="P40" s="2">
        <v>3770348</v>
      </c>
      <c r="Q40" t="s">
        <v>24</v>
      </c>
    </row>
    <row r="41" spans="1:17" x14ac:dyDescent="0.25">
      <c r="A41" t="s">
        <v>139</v>
      </c>
      <c r="B41" t="s">
        <v>16</v>
      </c>
      <c r="C41" t="s">
        <v>17</v>
      </c>
      <c r="D41" t="s">
        <v>18</v>
      </c>
      <c r="E41">
        <v>10</v>
      </c>
      <c r="F41">
        <v>7</v>
      </c>
      <c r="G41" s="1" t="str">
        <f t="shared" si="0"/>
        <v>10 años y 7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t="s">
        <v>26</v>
      </c>
      <c r="E42">
        <v>43</v>
      </c>
      <c r="F42">
        <v>2</v>
      </c>
      <c r="G42" s="1" t="str">
        <f t="shared" si="0"/>
        <v>43 años y 2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v>9025</v>
      </c>
      <c r="P42" s="2">
        <v>3770348</v>
      </c>
      <c r="Q42" t="s">
        <v>24</v>
      </c>
    </row>
    <row r="43" spans="1:17" x14ac:dyDescent="0.25">
      <c r="A43" t="s">
        <v>143</v>
      </c>
      <c r="B43" t="s">
        <v>16</v>
      </c>
      <c r="C43" t="s">
        <v>17</v>
      </c>
      <c r="D43" t="s">
        <v>144</v>
      </c>
      <c r="E43">
        <v>10</v>
      </c>
      <c r="F43">
        <v>12</v>
      </c>
      <c r="G43" s="1" t="str">
        <f t="shared" si="0"/>
        <v>10 años y 12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t="s">
        <v>26</v>
      </c>
      <c r="E44">
        <v>33</v>
      </c>
      <c r="F44">
        <v>3</v>
      </c>
      <c r="G44" s="1" t="str">
        <f t="shared" si="0"/>
        <v>33 años y 3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v>8815</v>
      </c>
      <c r="P44" s="2">
        <v>5595190</v>
      </c>
      <c r="Q44" t="s">
        <v>24</v>
      </c>
    </row>
    <row r="45" spans="1:17" x14ac:dyDescent="0.25">
      <c r="A45" t="s">
        <v>150</v>
      </c>
      <c r="B45" t="s">
        <v>16</v>
      </c>
      <c r="C45" t="s">
        <v>17</v>
      </c>
      <c r="D45" t="s">
        <v>72</v>
      </c>
      <c r="E45">
        <v>29</v>
      </c>
      <c r="F45">
        <v>4</v>
      </c>
      <c r="G45" s="1" t="str">
        <f t="shared" si="0"/>
        <v>29 años y 4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>
        <v>23</v>
      </c>
      <c r="F46">
        <v>10</v>
      </c>
      <c r="G46" s="1" t="str">
        <f t="shared" si="0"/>
        <v>23 años y 10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>
        <v>29</v>
      </c>
      <c r="F47">
        <v>11</v>
      </c>
      <c r="G47" s="1" t="str">
        <f t="shared" si="0"/>
        <v>29 años y 11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t="s">
        <v>26</v>
      </c>
      <c r="E48">
        <v>8</v>
      </c>
      <c r="F48">
        <v>10</v>
      </c>
      <c r="G48" s="1" t="str">
        <f t="shared" si="0"/>
        <v>8 años y 10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>
        <v>8</v>
      </c>
      <c r="F49">
        <v>2</v>
      </c>
      <c r="G49" s="1" t="str">
        <f t="shared" si="0"/>
        <v>8 años y 2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t="s">
        <v>26</v>
      </c>
      <c r="E50">
        <v>10</v>
      </c>
      <c r="F50">
        <v>5</v>
      </c>
      <c r="G50" s="1" t="str">
        <f t="shared" si="0"/>
        <v>10 años y 5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t="s">
        <v>26</v>
      </c>
      <c r="E51">
        <v>12</v>
      </c>
      <c r="F51">
        <v>6</v>
      </c>
      <c r="G51" s="1" t="str">
        <f t="shared" si="0"/>
        <v>12 años y 6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t="s">
        <v>26</v>
      </c>
      <c r="E52">
        <v>32</v>
      </c>
      <c r="F52">
        <v>1</v>
      </c>
      <c r="G52" s="1" t="str">
        <f t="shared" si="0"/>
        <v>32 años y 1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t="s">
        <v>26</v>
      </c>
      <c r="E53">
        <v>22</v>
      </c>
      <c r="F53">
        <v>1</v>
      </c>
      <c r="G53" s="1" t="str">
        <f t="shared" si="0"/>
        <v>22 años y 1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t="s">
        <v>26</v>
      </c>
      <c r="E54">
        <v>15</v>
      </c>
      <c r="F54">
        <v>10</v>
      </c>
      <c r="G54" s="1" t="str">
        <f t="shared" si="0"/>
        <v>15 años y 10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v>8821</v>
      </c>
      <c r="P54" s="2">
        <v>9770996</v>
      </c>
      <c r="Q54" t="s">
        <v>24</v>
      </c>
    </row>
    <row r="55" spans="1:17" x14ac:dyDescent="0.25">
      <c r="A55" t="s">
        <v>175</v>
      </c>
      <c r="B55" t="s">
        <v>176</v>
      </c>
      <c r="C55" t="s">
        <v>68</v>
      </c>
      <c r="D55" t="s">
        <v>177</v>
      </c>
      <c r="E55">
        <v>6</v>
      </c>
      <c r="F55">
        <v>9</v>
      </c>
      <c r="G55" s="1" t="str">
        <f t="shared" si="0"/>
        <v>6 años y 9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t="s">
        <v>26</v>
      </c>
      <c r="E56">
        <v>29</v>
      </c>
      <c r="F56">
        <v>10</v>
      </c>
      <c r="G56" s="1" t="str">
        <f t="shared" si="0"/>
        <v>29 años y 10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v>8897</v>
      </c>
      <c r="P56" s="2">
        <v>5466775</v>
      </c>
      <c r="Q56" t="s">
        <v>24</v>
      </c>
    </row>
    <row r="57" spans="1:17" x14ac:dyDescent="0.25">
      <c r="A57" t="s">
        <v>182</v>
      </c>
      <c r="B57" t="s">
        <v>16</v>
      </c>
      <c r="C57" t="s">
        <v>17</v>
      </c>
      <c r="D57" t="s">
        <v>26</v>
      </c>
      <c r="E57">
        <v>17</v>
      </c>
      <c r="F57">
        <v>1</v>
      </c>
      <c r="G57" s="1" t="str">
        <f t="shared" si="0"/>
        <v>17 años y 1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184</v>
      </c>
      <c r="O57"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t="s">
        <v>26</v>
      </c>
      <c r="E58">
        <v>13</v>
      </c>
      <c r="F58">
        <v>7</v>
      </c>
      <c r="G58" s="1" t="str">
        <f t="shared" si="0"/>
        <v>13 años y 7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v>8883</v>
      </c>
      <c r="P58" s="2">
        <v>7996220</v>
      </c>
      <c r="Q58" t="s">
        <v>24</v>
      </c>
    </row>
    <row r="59" spans="1:17" x14ac:dyDescent="0.25">
      <c r="A59" t="s">
        <v>260</v>
      </c>
      <c r="B59" t="s">
        <v>261</v>
      </c>
      <c r="C59" t="s">
        <v>110</v>
      </c>
      <c r="D59" t="s">
        <v>208</v>
      </c>
      <c r="E59">
        <v>13</v>
      </c>
      <c r="F59">
        <v>4</v>
      </c>
      <c r="G59" s="1" t="str">
        <f t="shared" si="0"/>
        <v>13 años y 4 meses</v>
      </c>
      <c r="H59" t="s">
        <v>19</v>
      </c>
      <c r="I59" s="4">
        <v>425</v>
      </c>
      <c r="J59" s="5">
        <v>24</v>
      </c>
      <c r="K59" t="s">
        <v>20</v>
      </c>
      <c r="L59" t="s">
        <v>21</v>
      </c>
      <c r="M59" t="s">
        <v>258</v>
      </c>
      <c r="N59" t="s">
        <v>262</v>
      </c>
      <c r="O59">
        <v>8914</v>
      </c>
      <c r="P59" s="2">
        <v>3589879</v>
      </c>
      <c r="Q59" t="s">
        <v>24</v>
      </c>
    </row>
    <row r="60" spans="1:17" x14ac:dyDescent="0.25">
      <c r="A60" t="s">
        <v>191</v>
      </c>
      <c r="B60" t="s">
        <v>16</v>
      </c>
      <c r="C60" t="s">
        <v>17</v>
      </c>
      <c r="D60" t="s">
        <v>18</v>
      </c>
      <c r="E60">
        <v>41</v>
      </c>
      <c r="F60">
        <v>2</v>
      </c>
      <c r="G60" s="1" t="str">
        <f t="shared" si="0"/>
        <v>41 años y 2 meses</v>
      </c>
      <c r="H60" t="s">
        <v>45</v>
      </c>
      <c r="I60" s="4">
        <v>222</v>
      </c>
      <c r="J60" s="5">
        <v>19</v>
      </c>
      <c r="K60" t="s">
        <v>26</v>
      </c>
      <c r="L60" t="s">
        <v>21</v>
      </c>
      <c r="M60" t="s">
        <v>192</v>
      </c>
      <c r="N60" t="s">
        <v>193</v>
      </c>
      <c r="O60">
        <v>8859</v>
      </c>
      <c r="P60" s="2">
        <v>5466775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1</v>
      </c>
      <c r="G61" s="1" t="str">
        <f t="shared" si="0"/>
        <v>41 años y 1 meses</v>
      </c>
      <c r="H61" t="s">
        <v>45</v>
      </c>
      <c r="I61" s="4">
        <v>222</v>
      </c>
      <c r="J61" s="5">
        <v>24</v>
      </c>
      <c r="K61" t="s">
        <v>26</v>
      </c>
      <c r="L61" t="s">
        <v>21</v>
      </c>
      <c r="M61" t="s">
        <v>192</v>
      </c>
      <c r="N61" t="s">
        <v>195</v>
      </c>
      <c r="O61">
        <v>8859</v>
      </c>
      <c r="P61" s="2">
        <v>5948029</v>
      </c>
      <c r="Q61" t="s">
        <v>24</v>
      </c>
    </row>
    <row r="62" spans="1:17" x14ac:dyDescent="0.25">
      <c r="A62" t="s">
        <v>196</v>
      </c>
      <c r="B62" t="s">
        <v>197</v>
      </c>
      <c r="C62" t="s">
        <v>44</v>
      </c>
      <c r="D62" t="s">
        <v>26</v>
      </c>
      <c r="E62">
        <v>23</v>
      </c>
      <c r="F62">
        <v>2</v>
      </c>
      <c r="G62" s="1" t="str">
        <f t="shared" si="0"/>
        <v>23 años y 2 meses</v>
      </c>
      <c r="H62" t="s">
        <v>188</v>
      </c>
      <c r="I62" s="4">
        <v>6</v>
      </c>
      <c r="J62" s="5">
        <v>5</v>
      </c>
      <c r="K62" t="s">
        <v>28</v>
      </c>
      <c r="L62" t="s">
        <v>29</v>
      </c>
      <c r="M62" t="s">
        <v>192</v>
      </c>
      <c r="N62" t="s">
        <v>198</v>
      </c>
      <c r="O62">
        <v>8922</v>
      </c>
      <c r="P62" s="2">
        <v>7996220</v>
      </c>
      <c r="Q62" t="s">
        <v>24</v>
      </c>
    </row>
    <row r="63" spans="1:17" x14ac:dyDescent="0.25">
      <c r="A63" t="s">
        <v>199</v>
      </c>
      <c r="B63" t="s">
        <v>16</v>
      </c>
      <c r="C63" t="s">
        <v>17</v>
      </c>
      <c r="D63" t="s">
        <v>26</v>
      </c>
      <c r="E63">
        <v>13</v>
      </c>
      <c r="F63">
        <v>4</v>
      </c>
      <c r="G63" s="1" t="str">
        <f t="shared" si="0"/>
        <v>13 años y 4 meses</v>
      </c>
      <c r="H63" t="s">
        <v>59</v>
      </c>
      <c r="I63" s="4">
        <v>407</v>
      </c>
      <c r="J63" s="5">
        <v>17</v>
      </c>
      <c r="K63" t="s">
        <v>20</v>
      </c>
      <c r="L63" t="s">
        <v>21</v>
      </c>
      <c r="M63" t="s">
        <v>192</v>
      </c>
      <c r="N63" t="s">
        <v>200</v>
      </c>
      <c r="O63">
        <v>8915</v>
      </c>
      <c r="P63" s="2">
        <v>3001419</v>
      </c>
      <c r="Q63" t="s">
        <v>24</v>
      </c>
    </row>
    <row r="64" spans="1:17" x14ac:dyDescent="0.25">
      <c r="A64" t="s">
        <v>201</v>
      </c>
      <c r="B64" t="s">
        <v>16</v>
      </c>
      <c r="C64" t="s">
        <v>17</v>
      </c>
      <c r="D64" t="s">
        <v>202</v>
      </c>
      <c r="E64">
        <v>10</v>
      </c>
      <c r="F64">
        <v>2</v>
      </c>
      <c r="G64" s="1" t="str">
        <f t="shared" si="0"/>
        <v>10 años y 2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v>8881</v>
      </c>
      <c r="P64" s="2">
        <v>3001419</v>
      </c>
      <c r="Q64" t="s">
        <v>24</v>
      </c>
    </row>
    <row r="65" spans="1:17" x14ac:dyDescent="0.25">
      <c r="A65" t="s">
        <v>205</v>
      </c>
      <c r="B65" t="s">
        <v>206</v>
      </c>
      <c r="C65" t="s">
        <v>207</v>
      </c>
      <c r="D65" t="s">
        <v>208</v>
      </c>
      <c r="E65">
        <v>28</v>
      </c>
      <c r="F65">
        <v>1</v>
      </c>
      <c r="G65" s="1" t="str">
        <f t="shared" si="0"/>
        <v>28 años y 1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209</v>
      </c>
      <c r="O65">
        <v>8833</v>
      </c>
      <c r="P65" s="2">
        <v>5198047</v>
      </c>
      <c r="Q65" t="s">
        <v>24</v>
      </c>
    </row>
    <row r="66" spans="1:17" x14ac:dyDescent="0.25">
      <c r="A66" t="s">
        <v>210</v>
      </c>
      <c r="B66" t="s">
        <v>186</v>
      </c>
      <c r="C66" t="s">
        <v>187</v>
      </c>
      <c r="D66" t="s">
        <v>26</v>
      </c>
      <c r="E66">
        <v>26</v>
      </c>
      <c r="F66">
        <v>7</v>
      </c>
      <c r="G66" s="1" t="str">
        <f t="shared" si="0"/>
        <v>26 años y 7 meses</v>
      </c>
      <c r="H66" t="s">
        <v>40</v>
      </c>
      <c r="I66" s="4">
        <v>219</v>
      </c>
      <c r="J66" s="5">
        <v>18</v>
      </c>
      <c r="K66" t="s">
        <v>26</v>
      </c>
      <c r="L66" t="s">
        <v>21</v>
      </c>
      <c r="M66" t="s">
        <v>203</v>
      </c>
      <c r="N66" t="s">
        <v>211</v>
      </c>
      <c r="O66">
        <v>8836</v>
      </c>
      <c r="P66" s="2">
        <v>5198047</v>
      </c>
      <c r="Q66" t="s">
        <v>24</v>
      </c>
    </row>
    <row r="67" spans="1:17" x14ac:dyDescent="0.25">
      <c r="A67" t="s">
        <v>212</v>
      </c>
      <c r="B67" t="s">
        <v>16</v>
      </c>
      <c r="C67" t="s">
        <v>17</v>
      </c>
      <c r="D67" t="s">
        <v>26</v>
      </c>
      <c r="E67">
        <v>29</v>
      </c>
      <c r="F67">
        <v>7</v>
      </c>
      <c r="G67" s="1" t="str">
        <f t="shared" ref="G67:G129" si="1">+E67&amp;" años y "&amp;F67&amp;" meses"</f>
        <v>29 años y 7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213</v>
      </c>
      <c r="O67">
        <v>8833</v>
      </c>
      <c r="P67" s="2">
        <v>5595190</v>
      </c>
      <c r="Q67" t="s">
        <v>24</v>
      </c>
    </row>
    <row r="68" spans="1:17" x14ac:dyDescent="0.25">
      <c r="A68" t="s">
        <v>214</v>
      </c>
      <c r="B68" t="s">
        <v>215</v>
      </c>
      <c r="C68" t="s">
        <v>68</v>
      </c>
      <c r="D68" t="s">
        <v>216</v>
      </c>
      <c r="E68">
        <v>28</v>
      </c>
      <c r="F68">
        <v>9</v>
      </c>
      <c r="G68" s="1" t="str">
        <f t="shared" si="1"/>
        <v>28 años y 9 meses</v>
      </c>
      <c r="H68" t="s">
        <v>45</v>
      </c>
      <c r="I68" s="4">
        <v>222</v>
      </c>
      <c r="J68" s="5">
        <v>20</v>
      </c>
      <c r="K68" t="s">
        <v>26</v>
      </c>
      <c r="L68" t="s">
        <v>21</v>
      </c>
      <c r="M68" t="s">
        <v>203</v>
      </c>
      <c r="N68" t="s">
        <v>217</v>
      </c>
      <c r="O68">
        <v>8844</v>
      </c>
      <c r="P68" s="2">
        <v>5595190</v>
      </c>
      <c r="Q68" t="s">
        <v>24</v>
      </c>
    </row>
    <row r="69" spans="1:17" x14ac:dyDescent="0.25">
      <c r="A69" t="s">
        <v>376</v>
      </c>
      <c r="B69" t="s">
        <v>16</v>
      </c>
      <c r="C69" t="s">
        <v>17</v>
      </c>
      <c r="D69" t="s">
        <v>26</v>
      </c>
      <c r="E69">
        <v>15</v>
      </c>
      <c r="F69">
        <v>10</v>
      </c>
      <c r="G69" s="1" t="str">
        <f t="shared" si="1"/>
        <v>15 años y 10 meses</v>
      </c>
      <c r="H69" t="s">
        <v>377</v>
      </c>
      <c r="I69" s="4">
        <v>45</v>
      </c>
      <c r="J69" s="5">
        <v>8</v>
      </c>
      <c r="K69" t="s">
        <v>28</v>
      </c>
      <c r="L69" t="s">
        <v>29</v>
      </c>
      <c r="M69" t="s">
        <v>378</v>
      </c>
      <c r="N69" t="s">
        <v>379</v>
      </c>
      <c r="O69">
        <v>8912</v>
      </c>
      <c r="P69" s="2">
        <v>10945713</v>
      </c>
      <c r="Q69" t="s">
        <v>24</v>
      </c>
    </row>
    <row r="70" spans="1:17" x14ac:dyDescent="0.25">
      <c r="A70" t="s">
        <v>380</v>
      </c>
      <c r="B70" t="s">
        <v>16</v>
      </c>
      <c r="C70" t="s">
        <v>17</v>
      </c>
      <c r="D70" t="s">
        <v>26</v>
      </c>
      <c r="E70">
        <v>32</v>
      </c>
      <c r="F70">
        <v>7</v>
      </c>
      <c r="G70" s="1" t="str">
        <f t="shared" si="1"/>
        <v>32 años y 7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381</v>
      </c>
      <c r="O70">
        <v>8807</v>
      </c>
      <c r="P70" s="2">
        <v>5198047</v>
      </c>
      <c r="Q70" t="s">
        <v>24</v>
      </c>
    </row>
    <row r="71" spans="1:17" x14ac:dyDescent="0.25">
      <c r="A71" t="s">
        <v>382</v>
      </c>
      <c r="B71" t="s">
        <v>16</v>
      </c>
      <c r="C71" t="s">
        <v>17</v>
      </c>
      <c r="D71" t="s">
        <v>26</v>
      </c>
      <c r="E71">
        <v>21</v>
      </c>
      <c r="F71">
        <v>11</v>
      </c>
      <c r="G71" s="1" t="str">
        <f t="shared" si="1"/>
        <v>21 años y 11 meses</v>
      </c>
      <c r="H71" t="s">
        <v>40</v>
      </c>
      <c r="I71" s="4">
        <v>219</v>
      </c>
      <c r="J71" s="5">
        <v>18</v>
      </c>
      <c r="K71" t="s">
        <v>26</v>
      </c>
      <c r="L71" t="s">
        <v>21</v>
      </c>
      <c r="M71" t="s">
        <v>378</v>
      </c>
      <c r="N71" t="s">
        <v>383</v>
      </c>
      <c r="O71">
        <v>8884</v>
      </c>
      <c r="P71" s="2">
        <v>5198047</v>
      </c>
      <c r="Q71" t="s">
        <v>24</v>
      </c>
    </row>
    <row r="72" spans="1:17" x14ac:dyDescent="0.25">
      <c r="A72" t="s">
        <v>384</v>
      </c>
      <c r="B72" t="s">
        <v>16</v>
      </c>
      <c r="C72" t="s">
        <v>17</v>
      </c>
      <c r="D72" t="s">
        <v>26</v>
      </c>
      <c r="E72">
        <v>28</v>
      </c>
      <c r="F72">
        <v>11</v>
      </c>
      <c r="G72" s="1" t="str">
        <f t="shared" si="1"/>
        <v>28 años y 11 meses</v>
      </c>
      <c r="H72" t="s">
        <v>45</v>
      </c>
      <c r="I72" s="4">
        <v>222</v>
      </c>
      <c r="J72" s="5">
        <v>20</v>
      </c>
      <c r="K72" t="s">
        <v>26</v>
      </c>
      <c r="L72" t="s">
        <v>21</v>
      </c>
      <c r="M72" t="s">
        <v>378</v>
      </c>
      <c r="N72" t="s">
        <v>385</v>
      </c>
      <c r="O72">
        <v>8806</v>
      </c>
      <c r="P72" s="2">
        <v>5595190</v>
      </c>
      <c r="Q72" t="s">
        <v>24</v>
      </c>
    </row>
    <row r="73" spans="1:17" x14ac:dyDescent="0.25">
      <c r="A73" t="s">
        <v>386</v>
      </c>
      <c r="B73" t="s">
        <v>387</v>
      </c>
      <c r="C73" t="s">
        <v>388</v>
      </c>
      <c r="D73" t="s">
        <v>26</v>
      </c>
      <c r="E73">
        <v>15</v>
      </c>
      <c r="F73">
        <v>2</v>
      </c>
      <c r="G73" s="1" t="str">
        <f t="shared" si="1"/>
        <v>15 años y 2 meses</v>
      </c>
      <c r="H73" t="s">
        <v>45</v>
      </c>
      <c r="I73" s="4">
        <v>222</v>
      </c>
      <c r="J73" s="5">
        <v>25</v>
      </c>
      <c r="K73" t="s">
        <v>26</v>
      </c>
      <c r="L73" t="s">
        <v>21</v>
      </c>
      <c r="M73" t="s">
        <v>378</v>
      </c>
      <c r="N73" t="s">
        <v>389</v>
      </c>
      <c r="O73">
        <v>8807</v>
      </c>
      <c r="P73" s="2">
        <v>6098372</v>
      </c>
      <c r="Q73" t="s">
        <v>24</v>
      </c>
    </row>
    <row r="74" spans="1:17" x14ac:dyDescent="0.25">
      <c r="A74" t="s">
        <v>390</v>
      </c>
      <c r="B74" t="s">
        <v>391</v>
      </c>
      <c r="C74" t="s">
        <v>391</v>
      </c>
      <c r="D74" t="s">
        <v>63</v>
      </c>
      <c r="E74">
        <v>2</v>
      </c>
      <c r="F74">
        <v>3</v>
      </c>
      <c r="G74" s="1" t="str">
        <f t="shared" si="1"/>
        <v>2 años y 3 meses</v>
      </c>
      <c r="H74" t="s">
        <v>59</v>
      </c>
      <c r="I74" s="4">
        <v>407</v>
      </c>
      <c r="J74" s="5">
        <v>9</v>
      </c>
      <c r="K74" t="s">
        <v>20</v>
      </c>
      <c r="L74" t="s">
        <v>21</v>
      </c>
      <c r="M74" t="s">
        <v>378</v>
      </c>
      <c r="N74" t="s">
        <v>392</v>
      </c>
      <c r="O74">
        <v>8884</v>
      </c>
      <c r="P74" s="2">
        <v>2336936</v>
      </c>
      <c r="Q74" t="s">
        <v>24</v>
      </c>
    </row>
    <row r="75" spans="1:17" x14ac:dyDescent="0.25">
      <c r="A75" t="s">
        <v>393</v>
      </c>
      <c r="B75" t="s">
        <v>16</v>
      </c>
      <c r="C75" t="s">
        <v>17</v>
      </c>
      <c r="D75" t="s">
        <v>132</v>
      </c>
      <c r="E75">
        <v>12</v>
      </c>
      <c r="F75">
        <v>8</v>
      </c>
      <c r="G75" s="1" t="str">
        <f t="shared" si="1"/>
        <v>12 años y 8 meses</v>
      </c>
      <c r="H75" t="s">
        <v>59</v>
      </c>
      <c r="I75" s="4">
        <v>407</v>
      </c>
      <c r="J75" s="5">
        <v>17</v>
      </c>
      <c r="K75" t="s">
        <v>20</v>
      </c>
      <c r="L75" t="s">
        <v>21</v>
      </c>
      <c r="M75" t="s">
        <v>378</v>
      </c>
      <c r="N75" t="s">
        <v>394</v>
      </c>
      <c r="O75">
        <v>8923</v>
      </c>
      <c r="P75" s="2">
        <v>3001419</v>
      </c>
      <c r="Q75" t="s">
        <v>24</v>
      </c>
    </row>
    <row r="76" spans="1:17" x14ac:dyDescent="0.25">
      <c r="A76" t="s">
        <v>222</v>
      </c>
      <c r="B76" t="s">
        <v>16</v>
      </c>
      <c r="C76" t="s">
        <v>17</v>
      </c>
      <c r="D76" t="s">
        <v>26</v>
      </c>
      <c r="E76">
        <v>16</v>
      </c>
      <c r="F76">
        <v>9</v>
      </c>
      <c r="G76" s="1" t="str">
        <f t="shared" si="1"/>
        <v>16 años y 9 meses</v>
      </c>
      <c r="H76" t="s">
        <v>223</v>
      </c>
      <c r="I76" s="4">
        <v>68</v>
      </c>
      <c r="J76" s="5">
        <v>4</v>
      </c>
      <c r="K76" t="s">
        <v>28</v>
      </c>
      <c r="L76" t="s">
        <v>29</v>
      </c>
      <c r="M76" t="s">
        <v>224</v>
      </c>
      <c r="N76" t="s">
        <v>225</v>
      </c>
      <c r="O76">
        <v>8825</v>
      </c>
      <c r="P76" s="2">
        <v>7245334</v>
      </c>
      <c r="Q76" t="s">
        <v>24</v>
      </c>
    </row>
    <row r="77" spans="1:17" x14ac:dyDescent="0.25">
      <c r="A77" t="s">
        <v>226</v>
      </c>
      <c r="B77" t="s">
        <v>16</v>
      </c>
      <c r="C77" t="s">
        <v>17</v>
      </c>
      <c r="D77" t="s">
        <v>132</v>
      </c>
      <c r="E77">
        <v>30</v>
      </c>
      <c r="F77">
        <v>11</v>
      </c>
      <c r="G77" s="1" t="str">
        <f t="shared" si="1"/>
        <v>30 años y 11 meses</v>
      </c>
      <c r="H77" t="s">
        <v>36</v>
      </c>
      <c r="I77" s="4">
        <v>440</v>
      </c>
      <c r="J77" s="5">
        <v>17</v>
      </c>
      <c r="K77" t="s">
        <v>20</v>
      </c>
      <c r="L77" t="s">
        <v>21</v>
      </c>
      <c r="M77" t="s">
        <v>224</v>
      </c>
      <c r="N77" t="s">
        <v>227</v>
      </c>
      <c r="O77">
        <v>8891</v>
      </c>
      <c r="P77" s="2">
        <v>3001419</v>
      </c>
      <c r="Q77" t="s">
        <v>24</v>
      </c>
    </row>
    <row r="78" spans="1:17" x14ac:dyDescent="0.25">
      <c r="A78" t="s">
        <v>228</v>
      </c>
      <c r="B78" t="s">
        <v>16</v>
      </c>
      <c r="C78" t="s">
        <v>17</v>
      </c>
      <c r="D78" t="s">
        <v>26</v>
      </c>
      <c r="E78">
        <v>10</v>
      </c>
      <c r="F78">
        <v>1</v>
      </c>
      <c r="G78" s="1" t="str">
        <f t="shared" si="1"/>
        <v>10 años y 1 meses</v>
      </c>
      <c r="H78" t="s">
        <v>40</v>
      </c>
      <c r="I78" s="4">
        <v>219</v>
      </c>
      <c r="J78" s="5">
        <v>18</v>
      </c>
      <c r="K78" t="s">
        <v>26</v>
      </c>
      <c r="L78" t="s">
        <v>21</v>
      </c>
      <c r="M78" t="s">
        <v>224</v>
      </c>
      <c r="N78" t="s">
        <v>229</v>
      </c>
      <c r="O78">
        <v>8848</v>
      </c>
      <c r="P78" s="2">
        <v>5198047</v>
      </c>
      <c r="Q78" t="s">
        <v>24</v>
      </c>
    </row>
    <row r="79" spans="1:17" x14ac:dyDescent="0.25">
      <c r="A79" t="s">
        <v>230</v>
      </c>
      <c r="B79" t="s">
        <v>16</v>
      </c>
      <c r="C79" t="s">
        <v>17</v>
      </c>
      <c r="D79" t="s">
        <v>26</v>
      </c>
      <c r="E79">
        <v>10</v>
      </c>
      <c r="F79">
        <v>7</v>
      </c>
      <c r="G79" s="1" t="str">
        <f t="shared" si="1"/>
        <v>10 años y 7 meses</v>
      </c>
      <c r="H79" t="s">
        <v>40</v>
      </c>
      <c r="I79" s="4">
        <v>219</v>
      </c>
      <c r="J79" s="5">
        <v>18</v>
      </c>
      <c r="K79" t="s">
        <v>26</v>
      </c>
      <c r="L79" t="s">
        <v>21</v>
      </c>
      <c r="M79" t="s">
        <v>224</v>
      </c>
      <c r="N79" t="s">
        <v>231</v>
      </c>
      <c r="O79">
        <v>8888</v>
      </c>
      <c r="P79" s="2">
        <v>5198047</v>
      </c>
      <c r="Q79" t="s">
        <v>24</v>
      </c>
    </row>
    <row r="80" spans="1:17" x14ac:dyDescent="0.25">
      <c r="A80" t="s">
        <v>232</v>
      </c>
      <c r="B80" t="s">
        <v>233</v>
      </c>
      <c r="C80" t="s">
        <v>17</v>
      </c>
      <c r="D80" t="s">
        <v>18</v>
      </c>
      <c r="E80">
        <v>10</v>
      </c>
      <c r="F80">
        <v>1</v>
      </c>
      <c r="G80" s="1" t="str">
        <f t="shared" si="1"/>
        <v>10 años y 1 meses</v>
      </c>
      <c r="H80" t="s">
        <v>234</v>
      </c>
      <c r="I80" s="4">
        <v>314</v>
      </c>
      <c r="J80" s="5">
        <v>17</v>
      </c>
      <c r="K80" t="s">
        <v>58</v>
      </c>
      <c r="L80" t="s">
        <v>21</v>
      </c>
      <c r="M80" t="s">
        <v>235</v>
      </c>
      <c r="N80" t="s">
        <v>236</v>
      </c>
      <c r="O80">
        <v>8873</v>
      </c>
      <c r="P80" s="2">
        <v>3905490</v>
      </c>
      <c r="Q80" t="s">
        <v>24</v>
      </c>
    </row>
    <row r="81" spans="1:17" x14ac:dyDescent="0.25">
      <c r="A81" t="s">
        <v>237</v>
      </c>
      <c r="B81" t="s">
        <v>238</v>
      </c>
      <c r="C81" t="s">
        <v>119</v>
      </c>
      <c r="D81" t="s">
        <v>208</v>
      </c>
      <c r="E81">
        <v>6</v>
      </c>
      <c r="F81">
        <v>8</v>
      </c>
      <c r="G81" s="1" t="str">
        <f t="shared" si="1"/>
        <v>6 años y 8 meses</v>
      </c>
      <c r="H81" t="s">
        <v>223</v>
      </c>
      <c r="I81" s="4">
        <v>68</v>
      </c>
      <c r="J81" s="5">
        <v>4</v>
      </c>
      <c r="K81" t="s">
        <v>28</v>
      </c>
      <c r="L81" t="s">
        <v>29</v>
      </c>
      <c r="M81" t="s">
        <v>235</v>
      </c>
      <c r="N81" t="s">
        <v>239</v>
      </c>
      <c r="O81">
        <v>8918</v>
      </c>
      <c r="P81" s="2">
        <v>7245334</v>
      </c>
      <c r="Q81" t="s">
        <v>24</v>
      </c>
    </row>
    <row r="82" spans="1:17" x14ac:dyDescent="0.25">
      <c r="A82" t="s">
        <v>240</v>
      </c>
      <c r="B82" t="s">
        <v>16</v>
      </c>
      <c r="C82" t="s">
        <v>17</v>
      </c>
      <c r="D82" t="s">
        <v>26</v>
      </c>
      <c r="E82">
        <v>14</v>
      </c>
      <c r="F82">
        <v>8</v>
      </c>
      <c r="G82" s="1" t="str">
        <f t="shared" si="1"/>
        <v>14 años y 8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241</v>
      </c>
      <c r="O82">
        <v>8945</v>
      </c>
      <c r="P82" s="2">
        <v>5595190</v>
      </c>
      <c r="Q82" t="s">
        <v>24</v>
      </c>
    </row>
    <row r="83" spans="1:17" x14ac:dyDescent="0.25">
      <c r="A83" t="s">
        <v>242</v>
      </c>
      <c r="B83" t="s">
        <v>238</v>
      </c>
      <c r="C83" t="s">
        <v>119</v>
      </c>
      <c r="D83" t="s">
        <v>26</v>
      </c>
      <c r="E83">
        <v>27</v>
      </c>
      <c r="F83">
        <v>12</v>
      </c>
      <c r="G83" s="1" t="str">
        <f t="shared" si="1"/>
        <v>27 años y 12 meses</v>
      </c>
      <c r="H83" t="s">
        <v>45</v>
      </c>
      <c r="I83" s="4">
        <v>222</v>
      </c>
      <c r="J83" s="5">
        <v>20</v>
      </c>
      <c r="K83" t="s">
        <v>26</v>
      </c>
      <c r="L83" t="s">
        <v>21</v>
      </c>
      <c r="M83" t="s">
        <v>235</v>
      </c>
      <c r="N83" t="s">
        <v>243</v>
      </c>
      <c r="O83">
        <v>8946</v>
      </c>
      <c r="P83" s="2">
        <v>5595190</v>
      </c>
      <c r="Q83" t="s">
        <v>24</v>
      </c>
    </row>
    <row r="84" spans="1:17" x14ac:dyDescent="0.25">
      <c r="A84" t="s">
        <v>244</v>
      </c>
      <c r="B84" t="s">
        <v>245</v>
      </c>
      <c r="C84" t="s">
        <v>44</v>
      </c>
      <c r="D84" t="s">
        <v>26</v>
      </c>
      <c r="E84">
        <v>19</v>
      </c>
      <c r="F84">
        <v>1</v>
      </c>
      <c r="G84" s="1" t="str">
        <f t="shared" si="1"/>
        <v>19 años y 1 meses</v>
      </c>
      <c r="H84" t="s">
        <v>45</v>
      </c>
      <c r="I84" s="4">
        <v>222</v>
      </c>
      <c r="J84" s="5">
        <v>24</v>
      </c>
      <c r="K84" t="s">
        <v>26</v>
      </c>
      <c r="L84" t="s">
        <v>21</v>
      </c>
      <c r="M84" t="s">
        <v>235</v>
      </c>
      <c r="N84" t="s">
        <v>246</v>
      </c>
      <c r="O84">
        <v>8947</v>
      </c>
      <c r="P84" s="2">
        <v>5948029</v>
      </c>
      <c r="Q84" t="s">
        <v>24</v>
      </c>
    </row>
    <row r="85" spans="1:17" x14ac:dyDescent="0.25">
      <c r="A85" t="s">
        <v>247</v>
      </c>
      <c r="B85" t="s">
        <v>16</v>
      </c>
      <c r="C85" t="s">
        <v>17</v>
      </c>
      <c r="D85" t="s">
        <v>26</v>
      </c>
      <c r="E85">
        <v>17</v>
      </c>
      <c r="F85">
        <v>1</v>
      </c>
      <c r="G85" s="1" t="str">
        <f t="shared" si="1"/>
        <v>17 años y 1 meses</v>
      </c>
      <c r="H85" t="s">
        <v>45</v>
      </c>
      <c r="I85" s="4">
        <v>222</v>
      </c>
      <c r="J85" s="5">
        <v>25</v>
      </c>
      <c r="K85" t="s">
        <v>26</v>
      </c>
      <c r="L85" t="s">
        <v>21</v>
      </c>
      <c r="M85" t="s">
        <v>235</v>
      </c>
      <c r="N85" t="s">
        <v>248</v>
      </c>
      <c r="O85">
        <v>8955</v>
      </c>
      <c r="P85" s="2">
        <v>6098372</v>
      </c>
      <c r="Q85" t="s">
        <v>24</v>
      </c>
    </row>
    <row r="86" spans="1:17" x14ac:dyDescent="0.25">
      <c r="A86" t="s">
        <v>249</v>
      </c>
      <c r="B86" t="s">
        <v>16</v>
      </c>
      <c r="C86" t="s">
        <v>17</v>
      </c>
      <c r="D86" t="s">
        <v>26</v>
      </c>
      <c r="E86">
        <v>10</v>
      </c>
      <c r="F86">
        <v>12</v>
      </c>
      <c r="G86" s="1" t="str">
        <f t="shared" si="1"/>
        <v>10 años y 12 meses</v>
      </c>
      <c r="H86" t="s">
        <v>223</v>
      </c>
      <c r="I86" s="4">
        <v>68</v>
      </c>
      <c r="J86" s="5">
        <v>4</v>
      </c>
      <c r="K86" t="s">
        <v>28</v>
      </c>
      <c r="L86" t="s">
        <v>29</v>
      </c>
      <c r="M86" t="s">
        <v>250</v>
      </c>
      <c r="N86" t="s">
        <v>251</v>
      </c>
      <c r="O86">
        <v>8957</v>
      </c>
      <c r="P86" s="2">
        <v>7245334</v>
      </c>
      <c r="Q86" t="s">
        <v>24</v>
      </c>
    </row>
    <row r="87" spans="1:17" x14ac:dyDescent="0.25">
      <c r="A87" t="s">
        <v>252</v>
      </c>
      <c r="B87" t="s">
        <v>16</v>
      </c>
      <c r="C87" t="s">
        <v>17</v>
      </c>
      <c r="D87" t="s">
        <v>26</v>
      </c>
      <c r="E87">
        <v>28</v>
      </c>
      <c r="F87">
        <v>9</v>
      </c>
      <c r="G87" s="1" t="str">
        <f t="shared" si="1"/>
        <v>28 años y 9 meses</v>
      </c>
      <c r="H87" t="s">
        <v>40</v>
      </c>
      <c r="I87" s="4">
        <v>219</v>
      </c>
      <c r="J87" s="5">
        <v>18</v>
      </c>
      <c r="K87" t="s">
        <v>26</v>
      </c>
      <c r="L87" t="s">
        <v>21</v>
      </c>
      <c r="M87" t="s">
        <v>250</v>
      </c>
      <c r="N87" t="s">
        <v>253</v>
      </c>
      <c r="O87">
        <v>8904</v>
      </c>
      <c r="P87" s="2">
        <v>5198047</v>
      </c>
      <c r="Q87" t="s">
        <v>24</v>
      </c>
    </row>
    <row r="88" spans="1:17" x14ac:dyDescent="0.25">
      <c r="A88" t="s">
        <v>254</v>
      </c>
      <c r="B88" t="s">
        <v>16</v>
      </c>
      <c r="C88" t="s">
        <v>17</v>
      </c>
      <c r="D88" t="s">
        <v>255</v>
      </c>
      <c r="E88">
        <v>7</v>
      </c>
      <c r="F88">
        <v>7</v>
      </c>
      <c r="G88" s="1" t="str">
        <f t="shared" si="1"/>
        <v>7 años y 7 meses</v>
      </c>
      <c r="H88" t="s">
        <v>59</v>
      </c>
      <c r="I88" s="4">
        <v>407</v>
      </c>
      <c r="J88" s="5">
        <v>27</v>
      </c>
      <c r="K88" t="s">
        <v>20</v>
      </c>
      <c r="L88" t="s">
        <v>21</v>
      </c>
      <c r="M88" t="s">
        <v>250</v>
      </c>
      <c r="N88" t="s">
        <v>256</v>
      </c>
      <c r="O88">
        <v>8921</v>
      </c>
      <c r="P88" s="2">
        <v>3770348</v>
      </c>
      <c r="Q88" t="s">
        <v>24</v>
      </c>
    </row>
    <row r="89" spans="1:17" x14ac:dyDescent="0.25">
      <c r="A89" t="s">
        <v>257</v>
      </c>
      <c r="B89" t="s">
        <v>16</v>
      </c>
      <c r="C89" t="s">
        <v>17</v>
      </c>
      <c r="D89" t="s">
        <v>26</v>
      </c>
      <c r="E89">
        <v>18</v>
      </c>
      <c r="F89">
        <v>3</v>
      </c>
      <c r="G89" s="1" t="str">
        <f t="shared" si="1"/>
        <v>18 años y 3 meses</v>
      </c>
      <c r="H89" t="s">
        <v>223</v>
      </c>
      <c r="I89" s="4">
        <v>68</v>
      </c>
      <c r="J89" s="5">
        <v>4</v>
      </c>
      <c r="K89" t="s">
        <v>28</v>
      </c>
      <c r="L89" t="s">
        <v>29</v>
      </c>
      <c r="M89" t="s">
        <v>258</v>
      </c>
      <c r="N89" t="s">
        <v>259</v>
      </c>
      <c r="O89">
        <v>8817</v>
      </c>
      <c r="P89" s="2">
        <v>7245334</v>
      </c>
      <c r="Q89" t="s">
        <v>24</v>
      </c>
    </row>
    <row r="90" spans="1:17" x14ac:dyDescent="0.25">
      <c r="A90" t="s">
        <v>263</v>
      </c>
      <c r="B90" t="s">
        <v>71</v>
      </c>
      <c r="C90" t="s">
        <v>44</v>
      </c>
      <c r="D90" t="s">
        <v>26</v>
      </c>
      <c r="E90">
        <v>13</v>
      </c>
      <c r="F90">
        <v>10</v>
      </c>
      <c r="G90" s="1" t="str">
        <f t="shared" si="1"/>
        <v>13 años y 10 meses</v>
      </c>
      <c r="H90" t="s">
        <v>40</v>
      </c>
      <c r="I90" s="4">
        <v>219</v>
      </c>
      <c r="J90" s="5">
        <v>18</v>
      </c>
      <c r="K90" t="s">
        <v>26</v>
      </c>
      <c r="L90" t="s">
        <v>21</v>
      </c>
      <c r="M90" t="s">
        <v>258</v>
      </c>
      <c r="N90" t="s">
        <v>264</v>
      </c>
      <c r="O90">
        <v>8849</v>
      </c>
      <c r="P90" s="2">
        <v>5198047</v>
      </c>
      <c r="Q90" t="s">
        <v>24</v>
      </c>
    </row>
    <row r="91" spans="1:17" x14ac:dyDescent="0.25">
      <c r="A91" t="s">
        <v>267</v>
      </c>
      <c r="B91" t="s">
        <v>268</v>
      </c>
      <c r="C91" t="s">
        <v>17</v>
      </c>
      <c r="D91" t="s">
        <v>72</v>
      </c>
      <c r="E91">
        <v>31</v>
      </c>
      <c r="F91">
        <v>8</v>
      </c>
      <c r="G91" s="1" t="str">
        <f t="shared" si="1"/>
        <v>31 años y 8 meses</v>
      </c>
      <c r="H91" t="s">
        <v>45</v>
      </c>
      <c r="I91" s="4">
        <v>222</v>
      </c>
      <c r="J91" s="5">
        <v>19</v>
      </c>
      <c r="K91" t="s">
        <v>26</v>
      </c>
      <c r="L91" t="s">
        <v>21</v>
      </c>
      <c r="M91" t="s">
        <v>258</v>
      </c>
      <c r="N91" t="s">
        <v>269</v>
      </c>
      <c r="O91">
        <v>9035</v>
      </c>
      <c r="P91" s="2">
        <v>5466775</v>
      </c>
      <c r="Q91" t="s">
        <v>24</v>
      </c>
    </row>
    <row r="92" spans="1:17" x14ac:dyDescent="0.25">
      <c r="A92" t="s">
        <v>273</v>
      </c>
      <c r="B92" t="s">
        <v>16</v>
      </c>
      <c r="C92" t="s">
        <v>17</v>
      </c>
      <c r="D92" t="s">
        <v>26</v>
      </c>
      <c r="E92">
        <v>32</v>
      </c>
      <c r="F92">
        <v>7</v>
      </c>
      <c r="G92" s="1" t="str">
        <f t="shared" si="1"/>
        <v>32 años y 7 meses</v>
      </c>
      <c r="H92" t="s">
        <v>45</v>
      </c>
      <c r="I92" s="4">
        <v>222</v>
      </c>
      <c r="J92" s="5">
        <v>25</v>
      </c>
      <c r="K92" t="s">
        <v>26</v>
      </c>
      <c r="L92" t="s">
        <v>21</v>
      </c>
      <c r="M92" t="s">
        <v>258</v>
      </c>
      <c r="N92" t="s">
        <v>274</v>
      </c>
      <c r="O92">
        <v>9037</v>
      </c>
      <c r="P92" s="2">
        <v>6098372</v>
      </c>
      <c r="Q92" t="s">
        <v>24</v>
      </c>
    </row>
    <row r="93" spans="1:17" x14ac:dyDescent="0.25">
      <c r="A93" t="s">
        <v>275</v>
      </c>
      <c r="B93" t="s">
        <v>16</v>
      </c>
      <c r="C93" t="s">
        <v>17</v>
      </c>
      <c r="D93" t="s">
        <v>26</v>
      </c>
      <c r="E93">
        <v>18</v>
      </c>
      <c r="F93">
        <v>1</v>
      </c>
      <c r="G93" s="1" t="str">
        <f t="shared" si="1"/>
        <v>18 años y 1 meses</v>
      </c>
      <c r="H93" t="s">
        <v>223</v>
      </c>
      <c r="I93" s="4">
        <v>68</v>
      </c>
      <c r="J93" s="5">
        <v>4</v>
      </c>
      <c r="K93" t="s">
        <v>28</v>
      </c>
      <c r="L93" t="s">
        <v>29</v>
      </c>
      <c r="M93" t="s">
        <v>276</v>
      </c>
      <c r="N93" t="s">
        <v>277</v>
      </c>
      <c r="O93">
        <v>8882</v>
      </c>
      <c r="P93" s="2">
        <v>7245334</v>
      </c>
      <c r="Q93" t="s">
        <v>24</v>
      </c>
    </row>
    <row r="94" spans="1:17" x14ac:dyDescent="0.25">
      <c r="A94" t="s">
        <v>278</v>
      </c>
      <c r="B94" t="s">
        <v>279</v>
      </c>
      <c r="C94" t="s">
        <v>17</v>
      </c>
      <c r="D94" t="s">
        <v>18</v>
      </c>
      <c r="E94">
        <v>31</v>
      </c>
      <c r="F94">
        <v>6</v>
      </c>
      <c r="G94" s="1" t="str">
        <f t="shared" si="1"/>
        <v>31 años y 6 meses</v>
      </c>
      <c r="H94" t="s">
        <v>40</v>
      </c>
      <c r="I94" s="4">
        <v>219</v>
      </c>
      <c r="J94" s="5">
        <v>18</v>
      </c>
      <c r="K94" t="s">
        <v>26</v>
      </c>
      <c r="L94" t="s">
        <v>21</v>
      </c>
      <c r="M94" t="s">
        <v>276</v>
      </c>
      <c r="N94" t="s">
        <v>280</v>
      </c>
      <c r="O94">
        <v>8826</v>
      </c>
      <c r="P94" s="2">
        <v>5198047</v>
      </c>
      <c r="Q94" t="s">
        <v>24</v>
      </c>
    </row>
    <row r="95" spans="1:17" x14ac:dyDescent="0.25">
      <c r="A95" t="s">
        <v>281</v>
      </c>
      <c r="B95" t="s">
        <v>282</v>
      </c>
      <c r="C95" t="s">
        <v>173</v>
      </c>
      <c r="D95" t="s">
        <v>26</v>
      </c>
      <c r="E95">
        <v>30</v>
      </c>
      <c r="F95">
        <v>4</v>
      </c>
      <c r="G95" s="1" t="str">
        <f t="shared" si="1"/>
        <v>30 años y 4 meses</v>
      </c>
      <c r="H95" t="s">
        <v>45</v>
      </c>
      <c r="I95" s="4">
        <v>222</v>
      </c>
      <c r="J95" s="5">
        <v>24</v>
      </c>
      <c r="K95" t="s">
        <v>26</v>
      </c>
      <c r="L95" t="s">
        <v>21</v>
      </c>
      <c r="M95" t="s">
        <v>276</v>
      </c>
      <c r="N95" t="s">
        <v>283</v>
      </c>
      <c r="O95">
        <v>8875</v>
      </c>
      <c r="P95" s="2">
        <v>5948029</v>
      </c>
      <c r="Q95" t="s">
        <v>24</v>
      </c>
    </row>
    <row r="96" spans="1:17" x14ac:dyDescent="0.25">
      <c r="A96" t="s">
        <v>284</v>
      </c>
      <c r="B96" t="s">
        <v>16</v>
      </c>
      <c r="C96" t="s">
        <v>17</v>
      </c>
      <c r="D96" t="s">
        <v>26</v>
      </c>
      <c r="E96">
        <v>18</v>
      </c>
      <c r="F96">
        <v>5</v>
      </c>
      <c r="G96" s="1" t="str">
        <f t="shared" si="1"/>
        <v>18 años y 5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285</v>
      </c>
      <c r="O96">
        <v>8910</v>
      </c>
      <c r="P96" s="2">
        <v>6098372</v>
      </c>
      <c r="Q96" t="s">
        <v>24</v>
      </c>
    </row>
    <row r="97" spans="1:17" x14ac:dyDescent="0.25">
      <c r="A97" t="s">
        <v>286</v>
      </c>
      <c r="B97" t="s">
        <v>16</v>
      </c>
      <c r="C97" t="s">
        <v>17</v>
      </c>
      <c r="D97" t="s">
        <v>26</v>
      </c>
      <c r="E97">
        <v>26</v>
      </c>
      <c r="F97">
        <v>5</v>
      </c>
      <c r="G97" s="1" t="str">
        <f t="shared" si="1"/>
        <v>26 años y 5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287</v>
      </c>
      <c r="O97">
        <v>8826</v>
      </c>
      <c r="P97" s="2">
        <v>6098372</v>
      </c>
      <c r="Q97" t="s">
        <v>24</v>
      </c>
    </row>
    <row r="98" spans="1:17" x14ac:dyDescent="0.25">
      <c r="A98" t="s">
        <v>288</v>
      </c>
      <c r="B98" t="s">
        <v>289</v>
      </c>
      <c r="C98" t="s">
        <v>173</v>
      </c>
      <c r="D98" t="s">
        <v>26</v>
      </c>
      <c r="E98">
        <v>32</v>
      </c>
      <c r="F98">
        <v>8</v>
      </c>
      <c r="G98" s="1" t="str">
        <f t="shared" si="1"/>
        <v>32 años y 8 meses</v>
      </c>
      <c r="H98" t="s">
        <v>45</v>
      </c>
      <c r="I98" s="4">
        <v>222</v>
      </c>
      <c r="J98" s="5">
        <v>25</v>
      </c>
      <c r="K98" t="s">
        <v>26</v>
      </c>
      <c r="L98" t="s">
        <v>21</v>
      </c>
      <c r="M98" t="s">
        <v>276</v>
      </c>
      <c r="N98" t="s">
        <v>290</v>
      </c>
      <c r="O98">
        <v>8875</v>
      </c>
      <c r="P98" s="2">
        <v>6098372</v>
      </c>
      <c r="Q98" t="s">
        <v>24</v>
      </c>
    </row>
    <row r="99" spans="1:17" x14ac:dyDescent="0.25">
      <c r="A99" t="s">
        <v>509</v>
      </c>
      <c r="B99" t="s">
        <v>16</v>
      </c>
      <c r="C99" t="s">
        <v>16</v>
      </c>
      <c r="D99" t="s">
        <v>510</v>
      </c>
      <c r="E99">
        <v>13</v>
      </c>
      <c r="F99">
        <v>2</v>
      </c>
      <c r="G99" s="1" t="str">
        <f t="shared" si="1"/>
        <v>13 años y 2 meses</v>
      </c>
      <c r="H99" t="s">
        <v>223</v>
      </c>
      <c r="I99" s="4">
        <v>68</v>
      </c>
      <c r="J99" s="5">
        <v>4</v>
      </c>
      <c r="K99" t="s">
        <v>28</v>
      </c>
      <c r="L99" t="s">
        <v>29</v>
      </c>
      <c r="M99" t="s">
        <v>292</v>
      </c>
      <c r="N99" t="s">
        <v>511</v>
      </c>
      <c r="O99">
        <v>8842</v>
      </c>
      <c r="P99" s="2">
        <v>7245334</v>
      </c>
      <c r="Q99" t="s">
        <v>24</v>
      </c>
    </row>
    <row r="100" spans="1:17" x14ac:dyDescent="0.25">
      <c r="A100" t="s">
        <v>294</v>
      </c>
      <c r="B100" t="s">
        <v>186</v>
      </c>
      <c r="C100" t="s">
        <v>187</v>
      </c>
      <c r="D100" t="s">
        <v>26</v>
      </c>
      <c r="E100">
        <v>30</v>
      </c>
      <c r="F100">
        <v>8</v>
      </c>
      <c r="G100" s="1" t="str">
        <f t="shared" si="1"/>
        <v>30 años y 8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295</v>
      </c>
      <c r="O100">
        <v>8842</v>
      </c>
      <c r="P100" s="2">
        <v>5198047</v>
      </c>
      <c r="Q100" t="s">
        <v>24</v>
      </c>
    </row>
    <row r="101" spans="1:17" x14ac:dyDescent="0.25">
      <c r="A101" t="s">
        <v>296</v>
      </c>
      <c r="B101" t="s">
        <v>297</v>
      </c>
      <c r="C101" t="s">
        <v>44</v>
      </c>
      <c r="D101" t="s">
        <v>298</v>
      </c>
      <c r="E101">
        <v>22</v>
      </c>
      <c r="F101">
        <v>1</v>
      </c>
      <c r="G101" s="1" t="str">
        <f t="shared" si="1"/>
        <v>22 años y 1 meses</v>
      </c>
      <c r="H101" t="s">
        <v>40</v>
      </c>
      <c r="I101" s="4">
        <v>219</v>
      </c>
      <c r="J101" s="5">
        <v>18</v>
      </c>
      <c r="K101" t="s">
        <v>26</v>
      </c>
      <c r="L101" t="s">
        <v>21</v>
      </c>
      <c r="M101" t="s">
        <v>292</v>
      </c>
      <c r="N101" t="s">
        <v>299</v>
      </c>
      <c r="O101">
        <v>8841</v>
      </c>
      <c r="P101" s="2">
        <v>5198047</v>
      </c>
      <c r="Q101" t="s">
        <v>24</v>
      </c>
    </row>
    <row r="102" spans="1:17" x14ac:dyDescent="0.25">
      <c r="A102" t="s">
        <v>300</v>
      </c>
      <c r="B102" t="s">
        <v>301</v>
      </c>
      <c r="C102" t="s">
        <v>302</v>
      </c>
      <c r="D102" t="s">
        <v>26</v>
      </c>
      <c r="E102">
        <v>19</v>
      </c>
      <c r="F102">
        <v>10</v>
      </c>
      <c r="G102" s="1" t="str">
        <f t="shared" si="1"/>
        <v>19 años y 10 meses</v>
      </c>
      <c r="H102" t="s">
        <v>45</v>
      </c>
      <c r="I102" s="4">
        <v>222</v>
      </c>
      <c r="J102" s="5">
        <v>19</v>
      </c>
      <c r="K102" t="s">
        <v>26</v>
      </c>
      <c r="L102" t="s">
        <v>21</v>
      </c>
      <c r="M102" t="s">
        <v>292</v>
      </c>
      <c r="N102" t="s">
        <v>303</v>
      </c>
      <c r="O102">
        <v>8837</v>
      </c>
      <c r="P102" s="2">
        <v>5466775</v>
      </c>
      <c r="Q102" t="s">
        <v>24</v>
      </c>
    </row>
    <row r="103" spans="1:17" x14ac:dyDescent="0.25">
      <c r="A103" t="s">
        <v>306</v>
      </c>
      <c r="B103" t="s">
        <v>307</v>
      </c>
      <c r="C103" t="s">
        <v>44</v>
      </c>
      <c r="D103" t="s">
        <v>26</v>
      </c>
      <c r="E103">
        <v>15</v>
      </c>
      <c r="F103">
        <v>1</v>
      </c>
      <c r="G103" s="1" t="str">
        <f t="shared" si="1"/>
        <v>15 años y 1 meses</v>
      </c>
      <c r="H103" t="s">
        <v>223</v>
      </c>
      <c r="I103" s="4">
        <v>68</v>
      </c>
      <c r="J103" s="5">
        <v>4</v>
      </c>
      <c r="K103" t="s">
        <v>28</v>
      </c>
      <c r="L103" t="s">
        <v>29</v>
      </c>
      <c r="M103" t="s">
        <v>308</v>
      </c>
      <c r="N103" t="s">
        <v>309</v>
      </c>
      <c r="O103">
        <v>8827</v>
      </c>
      <c r="P103" s="2">
        <v>7245334</v>
      </c>
      <c r="Q103" t="s">
        <v>24</v>
      </c>
    </row>
    <row r="104" spans="1:17" x14ac:dyDescent="0.25">
      <c r="A104" t="s">
        <v>310</v>
      </c>
      <c r="B104" t="s">
        <v>16</v>
      </c>
      <c r="C104" t="s">
        <v>17</v>
      </c>
      <c r="D104" t="s">
        <v>26</v>
      </c>
      <c r="E104">
        <v>27</v>
      </c>
      <c r="F104">
        <v>10</v>
      </c>
      <c r="G104" s="1" t="str">
        <f t="shared" si="1"/>
        <v>27 años y 10 meses</v>
      </c>
      <c r="H104" t="s">
        <v>40</v>
      </c>
      <c r="I104" s="4">
        <v>219</v>
      </c>
      <c r="J104" s="5">
        <v>14</v>
      </c>
      <c r="K104" t="s">
        <v>26</v>
      </c>
      <c r="L104" t="s">
        <v>21</v>
      </c>
      <c r="M104" t="s">
        <v>308</v>
      </c>
      <c r="N104" t="s">
        <v>311</v>
      </c>
      <c r="O104">
        <v>8832</v>
      </c>
      <c r="P104" s="2">
        <v>5040810</v>
      </c>
      <c r="Q104" t="s">
        <v>24</v>
      </c>
    </row>
    <row r="105" spans="1:17" x14ac:dyDescent="0.25">
      <c r="A105" t="s">
        <v>312</v>
      </c>
      <c r="B105" t="s">
        <v>313</v>
      </c>
      <c r="C105" t="s">
        <v>44</v>
      </c>
      <c r="D105" t="s">
        <v>26</v>
      </c>
      <c r="E105">
        <v>20</v>
      </c>
      <c r="F105">
        <v>4</v>
      </c>
      <c r="G105" s="1" t="str">
        <f t="shared" si="1"/>
        <v>20 años y 4 meses</v>
      </c>
      <c r="H105" t="s">
        <v>45</v>
      </c>
      <c r="I105" s="4">
        <v>222</v>
      </c>
      <c r="J105" s="5">
        <v>25</v>
      </c>
      <c r="K105" t="s">
        <v>26</v>
      </c>
      <c r="L105" t="s">
        <v>21</v>
      </c>
      <c r="M105" t="s">
        <v>308</v>
      </c>
      <c r="N105" t="s">
        <v>314</v>
      </c>
      <c r="O105">
        <v>8933</v>
      </c>
      <c r="P105" s="2">
        <v>6098372</v>
      </c>
      <c r="Q105" t="s">
        <v>24</v>
      </c>
    </row>
    <row r="106" spans="1:17" x14ac:dyDescent="0.25">
      <c r="A106" t="s">
        <v>396</v>
      </c>
      <c r="B106" t="s">
        <v>16</v>
      </c>
      <c r="C106" t="s">
        <v>16</v>
      </c>
      <c r="D106" t="s">
        <v>26</v>
      </c>
      <c r="E106">
        <v>10</v>
      </c>
      <c r="F106">
        <v>7</v>
      </c>
      <c r="G106" s="1" t="str">
        <f t="shared" si="1"/>
        <v>10 años y 7 meses</v>
      </c>
      <c r="H106" t="s">
        <v>223</v>
      </c>
      <c r="I106" s="4">
        <v>68</v>
      </c>
      <c r="J106" s="5">
        <v>4</v>
      </c>
      <c r="K106" t="s">
        <v>28</v>
      </c>
      <c r="L106" t="s">
        <v>29</v>
      </c>
      <c r="M106" t="s">
        <v>316</v>
      </c>
      <c r="N106" t="s">
        <v>398</v>
      </c>
      <c r="O106">
        <v>8919</v>
      </c>
      <c r="P106" s="2">
        <v>7245334</v>
      </c>
      <c r="Q106" t="s">
        <v>24</v>
      </c>
    </row>
    <row r="107" spans="1:17" x14ac:dyDescent="0.25">
      <c r="A107" t="s">
        <v>318</v>
      </c>
      <c r="B107" t="s">
        <v>71</v>
      </c>
      <c r="C107" t="s">
        <v>44</v>
      </c>
      <c r="D107" t="s">
        <v>26</v>
      </c>
      <c r="E107">
        <v>12</v>
      </c>
      <c r="F107">
        <v>10</v>
      </c>
      <c r="G107" s="1" t="str">
        <f t="shared" si="1"/>
        <v>12 años y 10 meses</v>
      </c>
      <c r="H107" t="s">
        <v>40</v>
      </c>
      <c r="I107" s="4">
        <v>219</v>
      </c>
      <c r="J107" s="5">
        <v>18</v>
      </c>
      <c r="K107" t="s">
        <v>26</v>
      </c>
      <c r="L107" t="s">
        <v>21</v>
      </c>
      <c r="M107" t="s">
        <v>316</v>
      </c>
      <c r="N107" t="s">
        <v>319</v>
      </c>
      <c r="O107">
        <v>8800</v>
      </c>
      <c r="P107" s="2">
        <v>5198047</v>
      </c>
      <c r="Q107" t="s">
        <v>24</v>
      </c>
    </row>
    <row r="108" spans="1:17" x14ac:dyDescent="0.25">
      <c r="A108" t="s">
        <v>320</v>
      </c>
      <c r="B108" t="s">
        <v>16</v>
      </c>
      <c r="C108" t="s">
        <v>17</v>
      </c>
      <c r="D108" t="s">
        <v>26</v>
      </c>
      <c r="E108">
        <v>18</v>
      </c>
      <c r="F108">
        <v>7</v>
      </c>
      <c r="G108" s="1" t="str">
        <f t="shared" si="1"/>
        <v>18 años y 7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321</v>
      </c>
      <c r="O108">
        <v>8854</v>
      </c>
      <c r="P108" s="2">
        <v>5595190</v>
      </c>
      <c r="Q108" t="s">
        <v>24</v>
      </c>
    </row>
    <row r="109" spans="1:17" x14ac:dyDescent="0.25">
      <c r="A109" t="s">
        <v>322</v>
      </c>
      <c r="B109" t="s">
        <v>16</v>
      </c>
      <c r="C109" t="s">
        <v>17</v>
      </c>
      <c r="D109" t="s">
        <v>26</v>
      </c>
      <c r="E109">
        <v>15</v>
      </c>
      <c r="F109">
        <v>2</v>
      </c>
      <c r="G109" s="1" t="str">
        <f t="shared" si="1"/>
        <v>15 años y 2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323</v>
      </c>
      <c r="O109">
        <v>8902</v>
      </c>
      <c r="P109" s="2">
        <v>5595190</v>
      </c>
      <c r="Q109" t="s">
        <v>24</v>
      </c>
    </row>
    <row r="110" spans="1:17" x14ac:dyDescent="0.25">
      <c r="A110" t="s">
        <v>324</v>
      </c>
      <c r="B110" t="s">
        <v>16</v>
      </c>
      <c r="C110" t="s">
        <v>17</v>
      </c>
      <c r="D110" t="s">
        <v>26</v>
      </c>
      <c r="E110">
        <v>44</v>
      </c>
      <c r="F110">
        <v>11</v>
      </c>
      <c r="G110" s="1" t="str">
        <f t="shared" si="1"/>
        <v>44 años y 11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325</v>
      </c>
      <c r="O110">
        <v>8950</v>
      </c>
      <c r="P110" s="2">
        <v>5595190</v>
      </c>
      <c r="Q110" t="s">
        <v>24</v>
      </c>
    </row>
    <row r="111" spans="1:17" x14ac:dyDescent="0.25">
      <c r="A111" t="s">
        <v>326</v>
      </c>
      <c r="B111" t="s">
        <v>327</v>
      </c>
      <c r="C111" t="s">
        <v>44</v>
      </c>
      <c r="D111" t="s">
        <v>26</v>
      </c>
      <c r="E111">
        <v>15</v>
      </c>
      <c r="F111">
        <v>11</v>
      </c>
      <c r="G111" s="1" t="str">
        <f t="shared" si="1"/>
        <v>15 años y 11 meses</v>
      </c>
      <c r="H111" t="s">
        <v>45</v>
      </c>
      <c r="I111" s="4">
        <v>222</v>
      </c>
      <c r="J111" s="5">
        <v>20</v>
      </c>
      <c r="K111" t="s">
        <v>26</v>
      </c>
      <c r="L111" t="s">
        <v>21</v>
      </c>
      <c r="M111" t="s">
        <v>316</v>
      </c>
      <c r="N111" t="s">
        <v>328</v>
      </c>
      <c r="O111">
        <v>9020</v>
      </c>
      <c r="P111" s="2">
        <v>5595190</v>
      </c>
      <c r="Q111" t="s">
        <v>24</v>
      </c>
    </row>
    <row r="112" spans="1:17" x14ac:dyDescent="0.25">
      <c r="A112" t="s">
        <v>329</v>
      </c>
      <c r="B112" t="s">
        <v>330</v>
      </c>
      <c r="C112" t="s">
        <v>44</v>
      </c>
      <c r="D112" t="s">
        <v>18</v>
      </c>
      <c r="E112">
        <v>34</v>
      </c>
      <c r="F112">
        <v>5</v>
      </c>
      <c r="G112" s="1" t="str">
        <f t="shared" si="1"/>
        <v>34 años y 5 meses</v>
      </c>
      <c r="H112" t="s">
        <v>234</v>
      </c>
      <c r="I112" s="4">
        <v>314</v>
      </c>
      <c r="J112" s="5">
        <v>17</v>
      </c>
      <c r="K112" t="s">
        <v>58</v>
      </c>
      <c r="L112" t="s">
        <v>21</v>
      </c>
      <c r="M112" t="s">
        <v>331</v>
      </c>
      <c r="N112" t="s">
        <v>332</v>
      </c>
      <c r="O112">
        <v>8960</v>
      </c>
      <c r="P112" s="2">
        <v>3905490</v>
      </c>
      <c r="Q112" t="s">
        <v>24</v>
      </c>
    </row>
    <row r="113" spans="1:17" x14ac:dyDescent="0.25">
      <c r="A113" t="s">
        <v>333</v>
      </c>
      <c r="B113" t="s">
        <v>186</v>
      </c>
      <c r="C113" t="s">
        <v>187</v>
      </c>
      <c r="D113" t="s">
        <v>26</v>
      </c>
      <c r="E113">
        <v>9</v>
      </c>
      <c r="F113">
        <v>2</v>
      </c>
      <c r="G113" s="1" t="str">
        <f t="shared" si="1"/>
        <v>9 años y 2 meses</v>
      </c>
      <c r="H113" t="s">
        <v>223</v>
      </c>
      <c r="I113" s="4">
        <v>68</v>
      </c>
      <c r="J113" s="5">
        <v>4</v>
      </c>
      <c r="K113" t="s">
        <v>28</v>
      </c>
      <c r="L113" t="s">
        <v>29</v>
      </c>
      <c r="M113" t="s">
        <v>331</v>
      </c>
      <c r="N113" t="s">
        <v>334</v>
      </c>
      <c r="O113">
        <v>8866</v>
      </c>
      <c r="P113" s="2">
        <v>7245334</v>
      </c>
      <c r="Q113" t="s">
        <v>24</v>
      </c>
    </row>
    <row r="114" spans="1:17" x14ac:dyDescent="0.25">
      <c r="A114" t="s">
        <v>335</v>
      </c>
      <c r="B114" t="s">
        <v>16</v>
      </c>
      <c r="C114" t="s">
        <v>17</v>
      </c>
      <c r="D114" t="s">
        <v>26</v>
      </c>
      <c r="E114">
        <v>29</v>
      </c>
      <c r="F114">
        <v>2</v>
      </c>
      <c r="G114" s="1" t="str">
        <f t="shared" si="1"/>
        <v>29 años y 2 meses</v>
      </c>
      <c r="H114" t="s">
        <v>40</v>
      </c>
      <c r="I114" s="4">
        <v>219</v>
      </c>
      <c r="J114" s="5">
        <v>18</v>
      </c>
      <c r="K114" t="s">
        <v>26</v>
      </c>
      <c r="L114" t="s">
        <v>21</v>
      </c>
      <c r="M114" t="s">
        <v>331</v>
      </c>
      <c r="N114" t="s">
        <v>336</v>
      </c>
      <c r="O114">
        <v>8805</v>
      </c>
      <c r="P114" s="2">
        <v>5198047</v>
      </c>
      <c r="Q114" t="s">
        <v>24</v>
      </c>
    </row>
    <row r="115" spans="1:17" x14ac:dyDescent="0.25">
      <c r="A115" t="s">
        <v>337</v>
      </c>
      <c r="B115" t="s">
        <v>186</v>
      </c>
      <c r="C115" t="s">
        <v>187</v>
      </c>
      <c r="D115" t="s">
        <v>26</v>
      </c>
      <c r="E115">
        <v>23</v>
      </c>
      <c r="F115">
        <v>5</v>
      </c>
      <c r="G115" s="1" t="str">
        <f t="shared" si="1"/>
        <v>23 años y 5 meses</v>
      </c>
      <c r="H115" t="s">
        <v>45</v>
      </c>
      <c r="I115" s="4">
        <v>222</v>
      </c>
      <c r="J115" s="5">
        <v>25</v>
      </c>
      <c r="K115" t="s">
        <v>26</v>
      </c>
      <c r="L115" t="s">
        <v>21</v>
      </c>
      <c r="M115" t="s">
        <v>331</v>
      </c>
      <c r="N115" t="s">
        <v>338</v>
      </c>
      <c r="O115">
        <v>8870</v>
      </c>
      <c r="P115" s="2">
        <v>6098372</v>
      </c>
      <c r="Q115" t="s">
        <v>24</v>
      </c>
    </row>
    <row r="116" spans="1:17" x14ac:dyDescent="0.25">
      <c r="A116" t="s">
        <v>339</v>
      </c>
      <c r="B116" t="s">
        <v>340</v>
      </c>
      <c r="C116" t="s">
        <v>341</v>
      </c>
      <c r="D116" t="s">
        <v>208</v>
      </c>
      <c r="E116">
        <v>28</v>
      </c>
      <c r="F116">
        <v>8</v>
      </c>
      <c r="G116" s="1" t="str">
        <f t="shared" si="1"/>
        <v>28 años y 8 meses</v>
      </c>
      <c r="H116" t="s">
        <v>45</v>
      </c>
      <c r="I116" s="4">
        <v>222</v>
      </c>
      <c r="J116" s="5">
        <v>20</v>
      </c>
      <c r="K116" t="s">
        <v>26</v>
      </c>
      <c r="L116" t="s">
        <v>21</v>
      </c>
      <c r="M116" t="s">
        <v>331</v>
      </c>
      <c r="N116" t="s">
        <v>342</v>
      </c>
      <c r="O116">
        <v>8867</v>
      </c>
      <c r="P116" s="2">
        <v>5595190</v>
      </c>
      <c r="Q116" t="s">
        <v>24</v>
      </c>
    </row>
    <row r="117" spans="1:17" x14ac:dyDescent="0.25">
      <c r="A117" t="s">
        <v>343</v>
      </c>
      <c r="B117" t="s">
        <v>344</v>
      </c>
      <c r="C117" t="s">
        <v>17</v>
      </c>
      <c r="D117" t="s">
        <v>26</v>
      </c>
      <c r="E117">
        <v>19</v>
      </c>
      <c r="F117">
        <v>4</v>
      </c>
      <c r="G117" s="1" t="str">
        <f t="shared" si="1"/>
        <v>19 años y 4 meses</v>
      </c>
      <c r="H117" t="s">
        <v>45</v>
      </c>
      <c r="I117" s="4">
        <v>222</v>
      </c>
      <c r="J117" s="5">
        <v>21</v>
      </c>
      <c r="K117" t="s">
        <v>26</v>
      </c>
      <c r="L117" t="s">
        <v>21</v>
      </c>
      <c r="M117" t="s">
        <v>331</v>
      </c>
      <c r="N117" t="s">
        <v>345</v>
      </c>
      <c r="O117">
        <v>8868</v>
      </c>
      <c r="P117" s="2">
        <v>5735372</v>
      </c>
      <c r="Q117" t="s">
        <v>24</v>
      </c>
    </row>
    <row r="118" spans="1:17" x14ac:dyDescent="0.25">
      <c r="A118" t="s">
        <v>346</v>
      </c>
      <c r="B118" t="s">
        <v>347</v>
      </c>
      <c r="C118" t="s">
        <v>17</v>
      </c>
      <c r="D118" t="s">
        <v>26</v>
      </c>
      <c r="E118">
        <v>27</v>
      </c>
      <c r="F118">
        <v>4</v>
      </c>
      <c r="G118" s="1" t="str">
        <f t="shared" si="1"/>
        <v>27 años y 4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348</v>
      </c>
      <c r="O118">
        <v>8876</v>
      </c>
      <c r="P118" s="2">
        <v>6098372</v>
      </c>
      <c r="Q118" t="s">
        <v>24</v>
      </c>
    </row>
    <row r="119" spans="1:17" x14ac:dyDescent="0.25">
      <c r="A119" t="s">
        <v>349</v>
      </c>
      <c r="B119" t="s">
        <v>16</v>
      </c>
      <c r="C119" t="s">
        <v>17</v>
      </c>
      <c r="D119" t="s">
        <v>26</v>
      </c>
      <c r="E119">
        <v>30</v>
      </c>
      <c r="F119">
        <v>10</v>
      </c>
      <c r="G119" s="1" t="str">
        <f t="shared" si="1"/>
        <v>30 años y 10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350</v>
      </c>
      <c r="O119">
        <v>8886</v>
      </c>
      <c r="P119" s="2">
        <v>6098372</v>
      </c>
      <c r="Q119" t="s">
        <v>24</v>
      </c>
    </row>
    <row r="120" spans="1:17" x14ac:dyDescent="0.25">
      <c r="A120" t="s">
        <v>355</v>
      </c>
      <c r="B120" t="s">
        <v>16</v>
      </c>
      <c r="C120" t="s">
        <v>17</v>
      </c>
      <c r="D120" t="s">
        <v>26</v>
      </c>
      <c r="E120">
        <v>32</v>
      </c>
      <c r="F120">
        <v>9</v>
      </c>
      <c r="G120" s="1" t="str">
        <f t="shared" si="1"/>
        <v>32 años y 9 meses</v>
      </c>
      <c r="H120" t="s">
        <v>45</v>
      </c>
      <c r="I120" s="4">
        <v>222</v>
      </c>
      <c r="J120" s="5">
        <v>25</v>
      </c>
      <c r="K120" t="s">
        <v>26</v>
      </c>
      <c r="L120" t="s">
        <v>21</v>
      </c>
      <c r="M120" t="s">
        <v>331</v>
      </c>
      <c r="N120" t="s">
        <v>356</v>
      </c>
      <c r="O120">
        <v>8952</v>
      </c>
      <c r="P120" s="2">
        <v>6098372</v>
      </c>
      <c r="Q120" t="s">
        <v>24</v>
      </c>
    </row>
    <row r="121" spans="1:17" x14ac:dyDescent="0.25">
      <c r="A121" t="s">
        <v>357</v>
      </c>
      <c r="B121" t="s">
        <v>16</v>
      </c>
      <c r="C121" t="s">
        <v>17</v>
      </c>
      <c r="D121" t="s">
        <v>63</v>
      </c>
      <c r="E121">
        <v>33</v>
      </c>
      <c r="F121">
        <v>5</v>
      </c>
      <c r="G121" s="1" t="str">
        <f t="shared" si="1"/>
        <v>33 años y 5 meses</v>
      </c>
      <c r="H121" t="s">
        <v>59</v>
      </c>
      <c r="I121" s="4">
        <v>407</v>
      </c>
      <c r="J121" s="5">
        <v>27</v>
      </c>
      <c r="K121" t="s">
        <v>20</v>
      </c>
      <c r="L121" t="s">
        <v>21</v>
      </c>
      <c r="M121" t="s">
        <v>331</v>
      </c>
      <c r="N121" t="s">
        <v>358</v>
      </c>
      <c r="O121">
        <v>8863</v>
      </c>
      <c r="P121" s="2">
        <v>3770348</v>
      </c>
      <c r="Q121" t="s">
        <v>24</v>
      </c>
    </row>
    <row r="122" spans="1:17" x14ac:dyDescent="0.25">
      <c r="A122" t="s">
        <v>401</v>
      </c>
      <c r="B122" t="s">
        <v>16</v>
      </c>
      <c r="C122" t="s">
        <v>17</v>
      </c>
      <c r="D122" t="s">
        <v>26</v>
      </c>
      <c r="E122">
        <v>18</v>
      </c>
      <c r="F122">
        <v>3</v>
      </c>
      <c r="G122" s="1" t="str">
        <f t="shared" si="1"/>
        <v>18 años y 3 meses</v>
      </c>
      <c r="H122" t="s">
        <v>223</v>
      </c>
      <c r="I122" s="4">
        <v>68</v>
      </c>
      <c r="J122" s="5">
        <v>4</v>
      </c>
      <c r="K122" t="s">
        <v>28</v>
      </c>
      <c r="L122" t="s">
        <v>29</v>
      </c>
      <c r="M122" t="s">
        <v>361</v>
      </c>
      <c r="N122" t="s">
        <v>400</v>
      </c>
      <c r="O122">
        <v>8822</v>
      </c>
      <c r="P122" s="2">
        <v>7245334</v>
      </c>
      <c r="Q122" t="s">
        <v>24</v>
      </c>
    </row>
    <row r="123" spans="1:17" x14ac:dyDescent="0.25">
      <c r="A123" t="s">
        <v>363</v>
      </c>
      <c r="B123" t="s">
        <v>16</v>
      </c>
      <c r="C123" t="s">
        <v>17</v>
      </c>
      <c r="D123" t="s">
        <v>26</v>
      </c>
      <c r="E123">
        <v>28</v>
      </c>
      <c r="F123">
        <v>12</v>
      </c>
      <c r="G123" s="1" t="str">
        <f t="shared" si="1"/>
        <v>28 años y 12 meses</v>
      </c>
      <c r="H123" t="s">
        <v>40</v>
      </c>
      <c r="I123" s="4">
        <v>219</v>
      </c>
      <c r="J123" s="5">
        <v>18</v>
      </c>
      <c r="K123" t="s">
        <v>26</v>
      </c>
      <c r="L123" t="s">
        <v>21</v>
      </c>
      <c r="M123" t="s">
        <v>361</v>
      </c>
      <c r="N123" t="s">
        <v>364</v>
      </c>
      <c r="O123">
        <v>8896</v>
      </c>
      <c r="P123" s="2">
        <v>5198047</v>
      </c>
      <c r="Q123" t="s">
        <v>24</v>
      </c>
    </row>
    <row r="124" spans="1:17" x14ac:dyDescent="0.25">
      <c r="A124" t="s">
        <v>365</v>
      </c>
      <c r="B124" t="s">
        <v>16</v>
      </c>
      <c r="C124" t="s">
        <v>17</v>
      </c>
      <c r="D124" t="s">
        <v>208</v>
      </c>
      <c r="E124">
        <v>14</v>
      </c>
      <c r="F124">
        <v>7</v>
      </c>
      <c r="G124" s="1" t="str">
        <f t="shared" si="1"/>
        <v>14 años y 7 meses</v>
      </c>
      <c r="H124" t="s">
        <v>45</v>
      </c>
      <c r="I124" s="4">
        <v>222</v>
      </c>
      <c r="J124" s="5">
        <v>19</v>
      </c>
      <c r="K124" t="s">
        <v>26</v>
      </c>
      <c r="L124" t="s">
        <v>21</v>
      </c>
      <c r="M124" t="s">
        <v>361</v>
      </c>
      <c r="N124" t="s">
        <v>366</v>
      </c>
      <c r="O124">
        <v>8829</v>
      </c>
      <c r="P124" s="2">
        <v>5466775</v>
      </c>
      <c r="Q124" t="s">
        <v>24</v>
      </c>
    </row>
    <row r="125" spans="1:17" x14ac:dyDescent="0.25">
      <c r="A125" t="s">
        <v>367</v>
      </c>
      <c r="B125" t="s">
        <v>16</v>
      </c>
      <c r="C125" t="s">
        <v>17</v>
      </c>
      <c r="D125" t="s">
        <v>26</v>
      </c>
      <c r="E125">
        <v>30</v>
      </c>
      <c r="F125">
        <v>10</v>
      </c>
      <c r="G125" s="1" t="str">
        <f t="shared" si="1"/>
        <v>30 años y 10 meses</v>
      </c>
      <c r="H125" t="s">
        <v>45</v>
      </c>
      <c r="I125" s="4">
        <v>222</v>
      </c>
      <c r="J125" s="5">
        <v>20</v>
      </c>
      <c r="K125" t="s">
        <v>26</v>
      </c>
      <c r="L125" t="s">
        <v>21</v>
      </c>
      <c r="M125" t="s">
        <v>361</v>
      </c>
      <c r="N125" t="s">
        <v>368</v>
      </c>
      <c r="O125">
        <v>8898</v>
      </c>
      <c r="P125" s="2">
        <v>5595190</v>
      </c>
      <c r="Q125" t="s">
        <v>24</v>
      </c>
    </row>
    <row r="126" spans="1:17" x14ac:dyDescent="0.25">
      <c r="A126" t="s">
        <v>369</v>
      </c>
      <c r="B126" t="s">
        <v>16</v>
      </c>
      <c r="C126" t="s">
        <v>17</v>
      </c>
      <c r="D126" t="s">
        <v>63</v>
      </c>
      <c r="E126">
        <v>31</v>
      </c>
      <c r="F126">
        <v>10</v>
      </c>
      <c r="G126" s="1" t="str">
        <f t="shared" si="1"/>
        <v>31 años y 10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370</v>
      </c>
      <c r="O126">
        <v>8895</v>
      </c>
      <c r="P126" s="2">
        <v>3770348</v>
      </c>
      <c r="Q126" t="s">
        <v>24</v>
      </c>
    </row>
    <row r="127" spans="1:17" x14ac:dyDescent="0.25">
      <c r="A127" t="s">
        <v>371</v>
      </c>
      <c r="B127" t="s">
        <v>16</v>
      </c>
      <c r="C127" t="s">
        <v>17</v>
      </c>
      <c r="D127" t="s">
        <v>372</v>
      </c>
      <c r="E127">
        <v>21</v>
      </c>
      <c r="F127">
        <v>11</v>
      </c>
      <c r="G127" s="1" t="str">
        <f t="shared" si="1"/>
        <v>21 años y 11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373</v>
      </c>
      <c r="O127">
        <v>8898</v>
      </c>
      <c r="P127" s="2">
        <v>3770348</v>
      </c>
      <c r="Q127" t="s">
        <v>24</v>
      </c>
    </row>
    <row r="128" spans="1:17" x14ac:dyDescent="0.25">
      <c r="A128" t="s">
        <v>374</v>
      </c>
      <c r="B128" t="s">
        <v>16</v>
      </c>
      <c r="C128" t="s">
        <v>17</v>
      </c>
      <c r="D128" t="s">
        <v>132</v>
      </c>
      <c r="E128">
        <v>9</v>
      </c>
      <c r="F128">
        <v>3</v>
      </c>
      <c r="G128" s="1" t="str">
        <f t="shared" si="1"/>
        <v>9 años y 3 meses</v>
      </c>
      <c r="H128" t="s">
        <v>59</v>
      </c>
      <c r="I128" s="4">
        <v>407</v>
      </c>
      <c r="J128" s="5">
        <v>27</v>
      </c>
      <c r="K128" t="s">
        <v>20</v>
      </c>
      <c r="L128" t="s">
        <v>21</v>
      </c>
      <c r="M128" t="s">
        <v>361</v>
      </c>
      <c r="N128" t="s">
        <v>375</v>
      </c>
      <c r="O128">
        <v>8896</v>
      </c>
      <c r="P128" s="2">
        <v>3770348</v>
      </c>
      <c r="Q128" t="s">
        <v>24</v>
      </c>
    </row>
    <row r="129" spans="1:17" x14ac:dyDescent="0.25">
      <c r="A129" t="s">
        <v>218</v>
      </c>
      <c r="B129" t="s">
        <v>219</v>
      </c>
      <c r="C129" t="s">
        <v>220</v>
      </c>
      <c r="D129" t="s">
        <v>26</v>
      </c>
      <c r="E129">
        <v>28</v>
      </c>
      <c r="F129">
        <v>1</v>
      </c>
      <c r="G129" s="1" t="str">
        <f t="shared" si="1"/>
        <v>28 años y 1 meses</v>
      </c>
      <c r="H129" t="s">
        <v>188</v>
      </c>
      <c r="I129" s="4">
        <v>6</v>
      </c>
      <c r="J129" s="5">
        <v>4</v>
      </c>
      <c r="K129" t="s">
        <v>28</v>
      </c>
      <c r="L129" t="s">
        <v>29</v>
      </c>
      <c r="M129" t="s">
        <v>203</v>
      </c>
      <c r="N129" t="s">
        <v>221</v>
      </c>
      <c r="O129">
        <v>8887</v>
      </c>
      <c r="P129" s="2">
        <v>7245334</v>
      </c>
      <c r="Q129" t="s">
        <v>24</v>
      </c>
    </row>
  </sheetData>
  <autoFilter ref="A1:Q129" xr:uid="{00000000-0009-0000-0000-000004000000}"/>
  <hyperlinks>
    <hyperlink ref="N99" r:id="rId1" xr:uid="{00000000-0004-0000-0400-000000000000}"/>
    <hyperlink ref="N36" r:id="rId2" xr:uid="{00000000-0004-0000-0400-000001000000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28"/>
  <sheetViews>
    <sheetView topLeftCell="I1" workbookViewId="0">
      <pane ySplit="1" topLeftCell="A98" activePane="bottomLeft" state="frozen"/>
      <selection pane="bottomLeft" activeCell="G3" sqref="G3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>
        <v>33</v>
      </c>
      <c r="F2">
        <v>4</v>
      </c>
      <c r="G2" s="1" t="str">
        <f>+E2&amp;" años y "&amp;F2&amp;" meses"</f>
        <v>33 años y 4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7</v>
      </c>
      <c r="G3" s="1" t="str">
        <f t="shared" ref="G3:G66" si="0">+E3&amp;" años y "&amp;F3&amp;" meses"</f>
        <v>23 años y 7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5</v>
      </c>
      <c r="G4" s="1" t="str">
        <f t="shared" si="0"/>
        <v>15 años y 5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>
        <v>8</v>
      </c>
      <c r="F5">
        <v>6</v>
      </c>
      <c r="G5" s="1" t="str">
        <f t="shared" si="0"/>
        <v>8 años y 6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0</v>
      </c>
      <c r="G6" s="1" t="str">
        <f t="shared" si="0"/>
        <v>14 años y 0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14</v>
      </c>
      <c r="F7">
        <v>12</v>
      </c>
      <c r="G7" s="1" t="str">
        <f t="shared" si="0"/>
        <v>14 años y 12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2</v>
      </c>
      <c r="G8" s="1" t="str">
        <f t="shared" si="0"/>
        <v>14 años y 2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4</v>
      </c>
      <c r="G9" s="1" t="str">
        <f t="shared" si="0"/>
        <v>31 años y 4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31</v>
      </c>
      <c r="F10">
        <v>0</v>
      </c>
      <c r="G10" s="1" t="str">
        <f t="shared" si="0"/>
        <v>31 años y 0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4</v>
      </c>
      <c r="G11" s="1" t="str">
        <f t="shared" si="0"/>
        <v>14 años y 4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v>2</v>
      </c>
      <c r="F12">
        <v>10</v>
      </c>
      <c r="G12" s="1" t="str">
        <f t="shared" si="0"/>
        <v>2 años y 10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t="s">
        <v>63</v>
      </c>
      <c r="E13">
        <v>11</v>
      </c>
      <c r="F13">
        <v>4</v>
      </c>
      <c r="G13" s="1" t="str">
        <f t="shared" si="0"/>
        <v>11 años y 4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ht="30" x14ac:dyDescent="0.25">
      <c r="A14" t="s">
        <v>66</v>
      </c>
      <c r="B14" t="s">
        <v>67</v>
      </c>
      <c r="C14" t="s">
        <v>68</v>
      </c>
      <c r="D14" s="1" t="s">
        <v>18</v>
      </c>
      <c r="E14">
        <v>28</v>
      </c>
      <c r="F14">
        <v>7</v>
      </c>
      <c r="G14" s="1" t="str">
        <f t="shared" si="0"/>
        <v>28 años y 7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ht="30" x14ac:dyDescent="0.25">
      <c r="A15" t="s">
        <v>70</v>
      </c>
      <c r="B15" t="s">
        <v>71</v>
      </c>
      <c r="C15" t="s">
        <v>44</v>
      </c>
      <c r="D15" s="1" t="s">
        <v>72</v>
      </c>
      <c r="E15">
        <v>24</v>
      </c>
      <c r="F15">
        <v>12</v>
      </c>
      <c r="G15" s="1" t="str">
        <f t="shared" si="0"/>
        <v>24 años y 12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ht="30" x14ac:dyDescent="0.25">
      <c r="A16" t="s">
        <v>74</v>
      </c>
      <c r="B16" t="s">
        <v>16</v>
      </c>
      <c r="C16" t="s">
        <v>17</v>
      </c>
      <c r="D16" s="1" t="s">
        <v>72</v>
      </c>
      <c r="E16">
        <v>37</v>
      </c>
      <c r="F16">
        <v>12</v>
      </c>
      <c r="G16" s="1" t="str">
        <f t="shared" si="0"/>
        <v>37 años y 12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513</v>
      </c>
      <c r="B17" t="s">
        <v>16</v>
      </c>
      <c r="C17" t="s">
        <v>17</v>
      </c>
      <c r="D17" t="s">
        <v>26</v>
      </c>
      <c r="E17">
        <v>25</v>
      </c>
      <c r="F17">
        <v>7</v>
      </c>
      <c r="G17" s="1" t="str">
        <f t="shared" si="0"/>
        <v>25 años y 7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515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t="s">
        <v>63</v>
      </c>
      <c r="E18">
        <v>36</v>
      </c>
      <c r="F18">
        <v>0</v>
      </c>
      <c r="G18" s="1" t="str">
        <f t="shared" si="0"/>
        <v>36 años y 0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v>17</v>
      </c>
      <c r="F19">
        <v>3</v>
      </c>
      <c r="G19" s="1" t="str">
        <f t="shared" si="0"/>
        <v>17 años y 3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ht="45" x14ac:dyDescent="0.25">
      <c r="A20" t="s">
        <v>83</v>
      </c>
      <c r="B20" t="s">
        <v>84</v>
      </c>
      <c r="C20" t="s">
        <v>85</v>
      </c>
      <c r="D20" s="1" t="s">
        <v>86</v>
      </c>
      <c r="E20">
        <v>16</v>
      </c>
      <c r="F20">
        <v>2</v>
      </c>
      <c r="G20" s="1" t="str">
        <f t="shared" si="0"/>
        <v>16 años y 2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v>5</v>
      </c>
      <c r="F21">
        <v>0</v>
      </c>
      <c r="G21" s="1" t="str">
        <f t="shared" si="0"/>
        <v>5 años y 0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ht="45" x14ac:dyDescent="0.25">
      <c r="A22" t="s">
        <v>90</v>
      </c>
      <c r="B22" t="s">
        <v>71</v>
      </c>
      <c r="C22" t="s">
        <v>44</v>
      </c>
      <c r="D22" s="1" t="s">
        <v>91</v>
      </c>
      <c r="E22">
        <v>31</v>
      </c>
      <c r="F22">
        <v>11</v>
      </c>
      <c r="G22" s="1" t="str">
        <f t="shared" si="0"/>
        <v>31 años y 11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v>23</v>
      </c>
      <c r="F23">
        <v>10</v>
      </c>
      <c r="G23" s="1" t="str">
        <f t="shared" si="0"/>
        <v>23 años y 10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v>28</v>
      </c>
      <c r="F24">
        <v>9</v>
      </c>
      <c r="G24" s="1" t="str">
        <f t="shared" si="0"/>
        <v>28 años y 9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v>15</v>
      </c>
      <c r="F25">
        <v>3</v>
      </c>
      <c r="G25" s="1" t="str">
        <f t="shared" si="0"/>
        <v>15 años y 3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v>28</v>
      </c>
      <c r="F26">
        <v>0</v>
      </c>
      <c r="G26" s="1" t="str">
        <f t="shared" si="0"/>
        <v>28 años y 0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v>20</v>
      </c>
      <c r="F27">
        <v>6</v>
      </c>
      <c r="G27" s="1" t="str">
        <f t="shared" si="0"/>
        <v>20 años y 6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v>13</v>
      </c>
      <c r="F28">
        <v>12</v>
      </c>
      <c r="G28" s="1" t="str">
        <f t="shared" si="0"/>
        <v>13 años y 12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v>30</v>
      </c>
      <c r="F29">
        <v>5</v>
      </c>
      <c r="G29" s="1" t="str">
        <f t="shared" si="0"/>
        <v>30 años y 5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v>22</v>
      </c>
      <c r="F30">
        <v>2</v>
      </c>
      <c r="G30" s="1" t="str">
        <f t="shared" si="0"/>
        <v>22 años y 2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t="s">
        <v>111</v>
      </c>
      <c r="E31">
        <v>34</v>
      </c>
      <c r="F31">
        <v>2</v>
      </c>
      <c r="G31" s="1" t="str">
        <f t="shared" si="0"/>
        <v>34 años y 2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v>31</v>
      </c>
      <c r="F32">
        <v>7</v>
      </c>
      <c r="G32" s="1" t="str">
        <f t="shared" si="0"/>
        <v>31 años y 7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ht="45" x14ac:dyDescent="0.25">
      <c r="A33" t="s">
        <v>117</v>
      </c>
      <c r="B33" t="s">
        <v>118</v>
      </c>
      <c r="C33" t="s">
        <v>119</v>
      </c>
      <c r="D33" s="1" t="s">
        <v>120</v>
      </c>
      <c r="E33">
        <v>27</v>
      </c>
      <c r="F33">
        <v>5</v>
      </c>
      <c r="G33" s="1" t="str">
        <f t="shared" si="0"/>
        <v>27 años y 5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>
        <v>26</v>
      </c>
      <c r="F34">
        <v>12</v>
      </c>
      <c r="G34" s="1" t="str">
        <f t="shared" si="0"/>
        <v>26 años y 12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t="s">
        <v>63</v>
      </c>
      <c r="E35">
        <v>23</v>
      </c>
      <c r="F35">
        <v>2</v>
      </c>
      <c r="G35" s="1" t="str">
        <f t="shared" si="0"/>
        <v>23 años y 2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>
        <v>6</v>
      </c>
      <c r="F36">
        <v>6</v>
      </c>
      <c r="G36" s="1" t="str">
        <f t="shared" si="0"/>
        <v>6 años y 6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O36"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t="s">
        <v>63</v>
      </c>
      <c r="E37">
        <v>15</v>
      </c>
      <c r="F37">
        <v>2</v>
      </c>
      <c r="G37" s="1" t="str">
        <f t="shared" si="0"/>
        <v>15 años y 2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t="s">
        <v>132</v>
      </c>
      <c r="E38">
        <v>5</v>
      </c>
      <c r="F38">
        <v>6</v>
      </c>
      <c r="G38" s="1" t="str">
        <f t="shared" si="0"/>
        <v>5 años y 6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t="s">
        <v>63</v>
      </c>
      <c r="E39">
        <v>26</v>
      </c>
      <c r="F39">
        <v>6</v>
      </c>
      <c r="G39" s="1" t="str">
        <f t="shared" si="0"/>
        <v>26 años y 6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v>9003</v>
      </c>
      <c r="P39" s="2">
        <v>3001419</v>
      </c>
      <c r="Q39" t="s">
        <v>24</v>
      </c>
    </row>
    <row r="40" spans="1:17" ht="75" x14ac:dyDescent="0.25">
      <c r="A40" t="s">
        <v>136</v>
      </c>
      <c r="B40" t="s">
        <v>16</v>
      </c>
      <c r="C40" t="s">
        <v>17</v>
      </c>
      <c r="D40" s="1" t="s">
        <v>137</v>
      </c>
      <c r="E40">
        <v>15</v>
      </c>
      <c r="F40">
        <v>7</v>
      </c>
      <c r="G40" s="1" t="str">
        <f t="shared" si="0"/>
        <v>15 años y 7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v>9003</v>
      </c>
      <c r="P40" s="2">
        <v>3770348</v>
      </c>
      <c r="Q40" t="s">
        <v>24</v>
      </c>
    </row>
    <row r="41" spans="1:17" ht="30" x14ac:dyDescent="0.25">
      <c r="A41" t="s">
        <v>139</v>
      </c>
      <c r="B41" t="s">
        <v>16</v>
      </c>
      <c r="C41" t="s">
        <v>17</v>
      </c>
      <c r="D41" s="1" t="s">
        <v>18</v>
      </c>
      <c r="E41">
        <v>10</v>
      </c>
      <c r="F41">
        <v>8</v>
      </c>
      <c r="G41" s="1" t="str">
        <f t="shared" si="0"/>
        <v>10 años y 8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t="s">
        <v>26</v>
      </c>
      <c r="E42">
        <v>43</v>
      </c>
      <c r="F42">
        <v>3</v>
      </c>
      <c r="G42" s="1" t="str">
        <f t="shared" si="0"/>
        <v>43 años y 3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v>9025</v>
      </c>
      <c r="P42" s="2">
        <v>3770348</v>
      </c>
      <c r="Q42" t="s">
        <v>24</v>
      </c>
    </row>
    <row r="43" spans="1:17" ht="30" x14ac:dyDescent="0.25">
      <c r="A43" t="s">
        <v>143</v>
      </c>
      <c r="B43" t="s">
        <v>16</v>
      </c>
      <c r="C43" t="s">
        <v>17</v>
      </c>
      <c r="D43" s="1" t="s">
        <v>144</v>
      </c>
      <c r="E43">
        <v>11</v>
      </c>
      <c r="F43">
        <v>0</v>
      </c>
      <c r="G43" s="1" t="str">
        <f t="shared" si="0"/>
        <v>11 años y 0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t="s">
        <v>26</v>
      </c>
      <c r="E44">
        <v>33</v>
      </c>
      <c r="F44">
        <v>4</v>
      </c>
      <c r="G44" s="1" t="str">
        <f t="shared" si="0"/>
        <v>33 años y 4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v>8815</v>
      </c>
      <c r="P44" s="2">
        <v>5595190</v>
      </c>
      <c r="Q44" t="s">
        <v>24</v>
      </c>
    </row>
    <row r="45" spans="1:17" ht="30" x14ac:dyDescent="0.25">
      <c r="A45" t="s">
        <v>150</v>
      </c>
      <c r="B45" t="s">
        <v>16</v>
      </c>
      <c r="C45" t="s">
        <v>17</v>
      </c>
      <c r="D45" s="1" t="s">
        <v>72</v>
      </c>
      <c r="E45">
        <v>29</v>
      </c>
      <c r="F45">
        <v>5</v>
      </c>
      <c r="G45" s="1" t="str">
        <f t="shared" si="0"/>
        <v>29 años y 5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>
        <v>23</v>
      </c>
      <c r="F46">
        <v>11</v>
      </c>
      <c r="G46" s="1" t="str">
        <f t="shared" si="0"/>
        <v>23 años y 11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>
        <v>29</v>
      </c>
      <c r="F47">
        <v>12</v>
      </c>
      <c r="G47" s="1" t="str">
        <f t="shared" si="0"/>
        <v>29 años y 12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t="s">
        <v>26</v>
      </c>
      <c r="E48">
        <v>8</v>
      </c>
      <c r="F48">
        <v>11</v>
      </c>
      <c r="G48" s="1" t="str">
        <f t="shared" si="0"/>
        <v>8 años y 11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>
        <v>8</v>
      </c>
      <c r="F49">
        <v>3</v>
      </c>
      <c r="G49" s="1" t="str">
        <f t="shared" si="0"/>
        <v>8 años y 3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t="s">
        <v>26</v>
      </c>
      <c r="E50">
        <v>10</v>
      </c>
      <c r="F50">
        <v>6</v>
      </c>
      <c r="G50" s="1" t="str">
        <f t="shared" si="0"/>
        <v>10 años y 6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t="s">
        <v>26</v>
      </c>
      <c r="E51">
        <v>12</v>
      </c>
      <c r="F51">
        <v>7</v>
      </c>
      <c r="G51" s="1" t="str">
        <f t="shared" si="0"/>
        <v>12 años y 7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t="s">
        <v>26</v>
      </c>
      <c r="E52">
        <v>32</v>
      </c>
      <c r="F52">
        <v>2</v>
      </c>
      <c r="G52" s="1" t="str">
        <f t="shared" si="0"/>
        <v>32 años y 2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t="s">
        <v>26</v>
      </c>
      <c r="E53">
        <v>22</v>
      </c>
      <c r="F53">
        <v>2</v>
      </c>
      <c r="G53" s="1" t="str">
        <f t="shared" si="0"/>
        <v>22 años y 2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t="s">
        <v>26</v>
      </c>
      <c r="E54">
        <v>15</v>
      </c>
      <c r="F54">
        <v>11</v>
      </c>
      <c r="G54" s="1" t="str">
        <f t="shared" si="0"/>
        <v>15 años y 11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v>8821</v>
      </c>
      <c r="P54" s="2">
        <v>9770996</v>
      </c>
      <c r="Q54" t="s">
        <v>24</v>
      </c>
    </row>
    <row r="55" spans="1:17" ht="45" x14ac:dyDescent="0.25">
      <c r="A55" t="s">
        <v>175</v>
      </c>
      <c r="B55" t="s">
        <v>176</v>
      </c>
      <c r="C55" t="s">
        <v>68</v>
      </c>
      <c r="D55" s="1" t="s">
        <v>177</v>
      </c>
      <c r="E55">
        <v>6</v>
      </c>
      <c r="F55">
        <v>10</v>
      </c>
      <c r="G55" s="1" t="str">
        <f t="shared" si="0"/>
        <v>6 años y 10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t="s">
        <v>26</v>
      </c>
      <c r="E56">
        <v>29</v>
      </c>
      <c r="F56">
        <v>11</v>
      </c>
      <c r="G56" s="1" t="str">
        <f t="shared" si="0"/>
        <v>29 años y 11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v>8897</v>
      </c>
      <c r="P56" s="2">
        <v>5466775</v>
      </c>
      <c r="Q56" t="s">
        <v>24</v>
      </c>
    </row>
    <row r="57" spans="1:17" x14ac:dyDescent="0.25">
      <c r="A57" t="s">
        <v>514</v>
      </c>
      <c r="B57" t="s">
        <v>206</v>
      </c>
      <c r="C57" t="s">
        <v>207</v>
      </c>
      <c r="D57" t="s">
        <v>26</v>
      </c>
      <c r="E57">
        <v>14</v>
      </c>
      <c r="F57">
        <v>9</v>
      </c>
      <c r="G57" s="1" t="str">
        <f t="shared" si="0"/>
        <v>14 años y 9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516</v>
      </c>
      <c r="O57"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t="s">
        <v>26</v>
      </c>
      <c r="E58">
        <v>13</v>
      </c>
      <c r="F58">
        <v>8</v>
      </c>
      <c r="G58" s="1" t="str">
        <f t="shared" si="0"/>
        <v>13 años y 8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v>8883</v>
      </c>
      <c r="P58" s="2">
        <v>7996220</v>
      </c>
      <c r="Q58" t="s">
        <v>24</v>
      </c>
    </row>
    <row r="59" spans="1:17" ht="30" x14ac:dyDescent="0.25">
      <c r="A59" t="s">
        <v>260</v>
      </c>
      <c r="B59" t="s">
        <v>261</v>
      </c>
      <c r="C59" t="s">
        <v>110</v>
      </c>
      <c r="D59" s="1" t="s">
        <v>208</v>
      </c>
      <c r="E59">
        <v>13</v>
      </c>
      <c r="F59">
        <v>5</v>
      </c>
      <c r="G59" s="1" t="str">
        <f t="shared" si="0"/>
        <v>13 años y 5 meses</v>
      </c>
      <c r="H59" t="s">
        <v>19</v>
      </c>
      <c r="I59" s="4">
        <v>425</v>
      </c>
      <c r="J59" s="5">
        <v>24</v>
      </c>
      <c r="K59" t="s">
        <v>20</v>
      </c>
      <c r="L59" t="s">
        <v>21</v>
      </c>
      <c r="M59" t="s">
        <v>192</v>
      </c>
      <c r="N59" t="s">
        <v>262</v>
      </c>
      <c r="O59">
        <v>8914</v>
      </c>
      <c r="P59" s="2">
        <v>3589879</v>
      </c>
      <c r="Q59" t="s">
        <v>24</v>
      </c>
    </row>
    <row r="60" spans="1:17" ht="30" x14ac:dyDescent="0.25">
      <c r="A60" t="s">
        <v>191</v>
      </c>
      <c r="B60" t="s">
        <v>16</v>
      </c>
      <c r="C60" t="s">
        <v>17</v>
      </c>
      <c r="D60" s="1" t="s">
        <v>18</v>
      </c>
      <c r="E60">
        <v>41</v>
      </c>
      <c r="F60">
        <v>3</v>
      </c>
      <c r="G60" s="1" t="str">
        <f t="shared" si="0"/>
        <v>41 años y 3 meses</v>
      </c>
      <c r="H60" t="s">
        <v>45</v>
      </c>
      <c r="I60" s="4">
        <v>222</v>
      </c>
      <c r="J60" s="5">
        <v>19</v>
      </c>
      <c r="K60" t="s">
        <v>26</v>
      </c>
      <c r="L60" t="s">
        <v>21</v>
      </c>
      <c r="M60" t="s">
        <v>192</v>
      </c>
      <c r="N60" t="s">
        <v>193</v>
      </c>
      <c r="O60">
        <v>8859</v>
      </c>
      <c r="P60" s="2">
        <v>5466775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2</v>
      </c>
      <c r="G61" s="1" t="str">
        <f t="shared" si="0"/>
        <v>41 años y 2 meses</v>
      </c>
      <c r="H61" t="s">
        <v>45</v>
      </c>
      <c r="I61" s="4">
        <v>222</v>
      </c>
      <c r="J61" s="5">
        <v>24</v>
      </c>
      <c r="K61" t="s">
        <v>26</v>
      </c>
      <c r="L61" t="s">
        <v>21</v>
      </c>
      <c r="M61" t="s">
        <v>192</v>
      </c>
      <c r="N61" t="s">
        <v>195</v>
      </c>
      <c r="O61">
        <v>8859</v>
      </c>
      <c r="P61" s="2">
        <v>5948029</v>
      </c>
      <c r="Q61" t="s">
        <v>24</v>
      </c>
    </row>
    <row r="62" spans="1:17" x14ac:dyDescent="0.25">
      <c r="A62" t="s">
        <v>196</v>
      </c>
      <c r="B62" t="s">
        <v>197</v>
      </c>
      <c r="C62" t="s">
        <v>44</v>
      </c>
      <c r="D62" t="s">
        <v>26</v>
      </c>
      <c r="E62">
        <v>23</v>
      </c>
      <c r="F62">
        <v>3</v>
      </c>
      <c r="G62" s="1" t="str">
        <f t="shared" si="0"/>
        <v>23 años y 3 meses</v>
      </c>
      <c r="H62" t="s">
        <v>188</v>
      </c>
      <c r="I62" s="4">
        <v>6</v>
      </c>
      <c r="J62" s="5">
        <v>5</v>
      </c>
      <c r="K62" t="s">
        <v>28</v>
      </c>
      <c r="L62" t="s">
        <v>29</v>
      </c>
      <c r="M62" t="s">
        <v>192</v>
      </c>
      <c r="N62" t="s">
        <v>198</v>
      </c>
      <c r="O62">
        <v>8922</v>
      </c>
      <c r="P62" s="2">
        <v>7996220</v>
      </c>
      <c r="Q62" t="s">
        <v>24</v>
      </c>
    </row>
    <row r="63" spans="1:17" x14ac:dyDescent="0.25">
      <c r="A63" t="s">
        <v>199</v>
      </c>
      <c r="B63" t="s">
        <v>16</v>
      </c>
      <c r="C63" t="s">
        <v>17</v>
      </c>
      <c r="D63" t="s">
        <v>26</v>
      </c>
      <c r="E63">
        <v>13</v>
      </c>
      <c r="F63">
        <v>5</v>
      </c>
      <c r="G63" s="1" t="str">
        <f t="shared" si="0"/>
        <v>13 años y 5 meses</v>
      </c>
      <c r="H63" t="s">
        <v>59</v>
      </c>
      <c r="I63" s="4">
        <v>407</v>
      </c>
      <c r="J63" s="5">
        <v>17</v>
      </c>
      <c r="K63" t="s">
        <v>20</v>
      </c>
      <c r="L63" t="s">
        <v>21</v>
      </c>
      <c r="M63" t="s">
        <v>192</v>
      </c>
      <c r="N63" t="s">
        <v>200</v>
      </c>
      <c r="O63">
        <v>8915</v>
      </c>
      <c r="P63" s="2">
        <v>3001419</v>
      </c>
      <c r="Q63" t="s">
        <v>24</v>
      </c>
    </row>
    <row r="64" spans="1:17" ht="45" x14ac:dyDescent="0.25">
      <c r="A64" t="s">
        <v>201</v>
      </c>
      <c r="B64" t="s">
        <v>16</v>
      </c>
      <c r="C64" t="s">
        <v>17</v>
      </c>
      <c r="D64" s="1" t="s">
        <v>202</v>
      </c>
      <c r="E64">
        <v>10</v>
      </c>
      <c r="F64">
        <v>3</v>
      </c>
      <c r="G64" s="1" t="str">
        <f t="shared" si="0"/>
        <v>10 años y 3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v>8881</v>
      </c>
      <c r="P64" s="2">
        <v>3001419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>
        <v>26</v>
      </c>
      <c r="F65">
        <v>8</v>
      </c>
      <c r="G65" s="1" t="str">
        <f t="shared" si="0"/>
        <v>26 años y 8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v>8836</v>
      </c>
      <c r="P65" s="2">
        <v>5198047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t="s">
        <v>26</v>
      </c>
      <c r="E66">
        <v>29</v>
      </c>
      <c r="F66">
        <v>8</v>
      </c>
      <c r="G66" s="1" t="str">
        <f t="shared" si="0"/>
        <v>29 años y 8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v>8833</v>
      </c>
      <c r="P66" s="2">
        <v>5595190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>
        <v>28</v>
      </c>
      <c r="F67">
        <v>10</v>
      </c>
      <c r="G67" s="1" t="str">
        <f t="shared" ref="G67:G128" si="1">+E67&amp;" años y "&amp;F67&amp;" meses"</f>
        <v>28 años y 10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v>8844</v>
      </c>
      <c r="P67" s="2">
        <v>5595190</v>
      </c>
      <c r="Q67" t="s">
        <v>24</v>
      </c>
    </row>
    <row r="68" spans="1:17" x14ac:dyDescent="0.25">
      <c r="A68" t="s">
        <v>376</v>
      </c>
      <c r="B68" t="s">
        <v>16</v>
      </c>
      <c r="C68" t="s">
        <v>17</v>
      </c>
      <c r="D68" t="s">
        <v>26</v>
      </c>
      <c r="E68">
        <v>15</v>
      </c>
      <c r="F68">
        <v>11</v>
      </c>
      <c r="G68" s="1" t="str">
        <f t="shared" si="1"/>
        <v>15 años y 11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379</v>
      </c>
      <c r="O68">
        <v>8912</v>
      </c>
      <c r="P68" s="2">
        <v>10945713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>
        <v>32</v>
      </c>
      <c r="F69">
        <v>8</v>
      </c>
      <c r="G69" s="1" t="str">
        <f t="shared" si="1"/>
        <v>32 años y 8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v>8807</v>
      </c>
      <c r="P69" s="2">
        <v>5198047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>
        <v>21</v>
      </c>
      <c r="F70">
        <v>12</v>
      </c>
      <c r="G70" s="1" t="str">
        <f t="shared" si="1"/>
        <v>21 años y 12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v>8884</v>
      </c>
      <c r="P70" s="2">
        <v>5198047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>
        <v>28</v>
      </c>
      <c r="F71">
        <v>12</v>
      </c>
      <c r="G71" s="1" t="str">
        <f t="shared" si="1"/>
        <v>28 años y 12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v>8806</v>
      </c>
      <c r="P71" s="2">
        <v>5595190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>
        <v>15</v>
      </c>
      <c r="F72">
        <v>3</v>
      </c>
      <c r="G72" s="1" t="str">
        <f t="shared" si="1"/>
        <v>15 años y 3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v>8807</v>
      </c>
      <c r="P72" s="2">
        <v>6098372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t="s">
        <v>63</v>
      </c>
      <c r="E73">
        <v>2</v>
      </c>
      <c r="F73">
        <v>4</v>
      </c>
      <c r="G73" s="1" t="str">
        <f t="shared" si="1"/>
        <v>2 años y 4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v>8884</v>
      </c>
      <c r="P73" s="2">
        <v>2336936</v>
      </c>
      <c r="Q73" t="s">
        <v>24</v>
      </c>
    </row>
    <row r="74" spans="1:17" x14ac:dyDescent="0.25">
      <c r="A74" t="s">
        <v>393</v>
      </c>
      <c r="B74" t="s">
        <v>16</v>
      </c>
      <c r="C74" t="s">
        <v>17</v>
      </c>
      <c r="D74" t="s">
        <v>132</v>
      </c>
      <c r="E74">
        <v>12</v>
      </c>
      <c r="F74">
        <v>9</v>
      </c>
      <c r="G74" s="1" t="str">
        <f t="shared" si="1"/>
        <v>12 años y 9 meses</v>
      </c>
      <c r="H74" t="s">
        <v>59</v>
      </c>
      <c r="I74" s="4">
        <v>407</v>
      </c>
      <c r="J74" s="5">
        <v>17</v>
      </c>
      <c r="K74" t="s">
        <v>20</v>
      </c>
      <c r="L74" t="s">
        <v>21</v>
      </c>
      <c r="M74" t="s">
        <v>378</v>
      </c>
      <c r="N74" t="s">
        <v>394</v>
      </c>
      <c r="O74">
        <v>8923</v>
      </c>
      <c r="P74" s="2">
        <v>3001419</v>
      </c>
      <c r="Q74" t="s">
        <v>24</v>
      </c>
    </row>
    <row r="75" spans="1:17" x14ac:dyDescent="0.25">
      <c r="A75" t="s">
        <v>222</v>
      </c>
      <c r="B75" t="s">
        <v>16</v>
      </c>
      <c r="C75" t="s">
        <v>17</v>
      </c>
      <c r="D75" t="s">
        <v>26</v>
      </c>
      <c r="E75">
        <v>16</v>
      </c>
      <c r="F75">
        <v>10</v>
      </c>
      <c r="G75" s="1" t="str">
        <f t="shared" si="1"/>
        <v>16 años y 10 meses</v>
      </c>
      <c r="H75" t="s">
        <v>223</v>
      </c>
      <c r="I75" s="4">
        <v>68</v>
      </c>
      <c r="J75" s="5">
        <v>4</v>
      </c>
      <c r="K75" t="s">
        <v>28</v>
      </c>
      <c r="L75" t="s">
        <v>29</v>
      </c>
      <c r="M75" t="s">
        <v>224</v>
      </c>
      <c r="N75" t="s">
        <v>225</v>
      </c>
      <c r="O75">
        <v>8825</v>
      </c>
      <c r="P75" s="2">
        <v>7245334</v>
      </c>
      <c r="Q75" t="s">
        <v>24</v>
      </c>
    </row>
    <row r="76" spans="1:17" x14ac:dyDescent="0.25">
      <c r="A76" t="s">
        <v>226</v>
      </c>
      <c r="B76" t="s">
        <v>16</v>
      </c>
      <c r="C76" t="s">
        <v>17</v>
      </c>
      <c r="D76" t="s">
        <v>132</v>
      </c>
      <c r="E76">
        <v>30</v>
      </c>
      <c r="F76">
        <v>12</v>
      </c>
      <c r="G76" s="1" t="str">
        <f t="shared" si="1"/>
        <v>30 años y 12 meses</v>
      </c>
      <c r="H76" t="s">
        <v>36</v>
      </c>
      <c r="I76" s="4">
        <v>440</v>
      </c>
      <c r="J76" s="5">
        <v>17</v>
      </c>
      <c r="K76" t="s">
        <v>20</v>
      </c>
      <c r="L76" t="s">
        <v>21</v>
      </c>
      <c r="M76" t="s">
        <v>224</v>
      </c>
      <c r="N76" t="s">
        <v>227</v>
      </c>
      <c r="O76">
        <v>8891</v>
      </c>
      <c r="P76" s="2">
        <v>3001419</v>
      </c>
      <c r="Q76" t="s">
        <v>24</v>
      </c>
    </row>
    <row r="77" spans="1:17" x14ac:dyDescent="0.25">
      <c r="A77" t="s">
        <v>228</v>
      </c>
      <c r="B77" t="s">
        <v>16</v>
      </c>
      <c r="C77" t="s">
        <v>17</v>
      </c>
      <c r="D77" t="s">
        <v>26</v>
      </c>
      <c r="E77">
        <v>10</v>
      </c>
      <c r="F77">
        <v>2</v>
      </c>
      <c r="G77" s="1" t="str">
        <f t="shared" si="1"/>
        <v>10 años y 2 meses</v>
      </c>
      <c r="H77" t="s">
        <v>40</v>
      </c>
      <c r="I77" s="4">
        <v>219</v>
      </c>
      <c r="J77" s="5">
        <v>18</v>
      </c>
      <c r="K77" t="s">
        <v>26</v>
      </c>
      <c r="L77" t="s">
        <v>21</v>
      </c>
      <c r="M77" t="s">
        <v>224</v>
      </c>
      <c r="N77" t="s">
        <v>229</v>
      </c>
      <c r="O77">
        <v>8848</v>
      </c>
      <c r="P77" s="2">
        <v>5198047</v>
      </c>
      <c r="Q77" t="s">
        <v>24</v>
      </c>
    </row>
    <row r="78" spans="1:17" x14ac:dyDescent="0.25">
      <c r="A78" t="s">
        <v>230</v>
      </c>
      <c r="B78" t="s">
        <v>16</v>
      </c>
      <c r="C78" t="s">
        <v>17</v>
      </c>
      <c r="D78" t="s">
        <v>26</v>
      </c>
      <c r="E78">
        <v>10</v>
      </c>
      <c r="F78">
        <v>8</v>
      </c>
      <c r="G78" s="1" t="str">
        <f t="shared" si="1"/>
        <v>10 años y 8 meses</v>
      </c>
      <c r="H78" t="s">
        <v>45</v>
      </c>
      <c r="I78" s="4">
        <v>222</v>
      </c>
      <c r="J78" s="5">
        <v>25</v>
      </c>
      <c r="K78" t="s">
        <v>26</v>
      </c>
      <c r="L78" t="s">
        <v>21</v>
      </c>
      <c r="M78" t="s">
        <v>224</v>
      </c>
      <c r="N78" t="s">
        <v>231</v>
      </c>
      <c r="O78">
        <v>8888</v>
      </c>
      <c r="P78" s="2">
        <v>6098372</v>
      </c>
      <c r="Q78" t="s">
        <v>24</v>
      </c>
    </row>
    <row r="79" spans="1:17" ht="30" x14ac:dyDescent="0.25">
      <c r="A79" t="s">
        <v>232</v>
      </c>
      <c r="B79" t="s">
        <v>233</v>
      </c>
      <c r="C79" t="s">
        <v>17</v>
      </c>
      <c r="D79" s="1" t="s">
        <v>18</v>
      </c>
      <c r="E79">
        <v>10</v>
      </c>
      <c r="F79">
        <v>2</v>
      </c>
      <c r="G79" s="1" t="str">
        <f t="shared" si="1"/>
        <v>10 años y 2 meses</v>
      </c>
      <c r="H79" t="s">
        <v>234</v>
      </c>
      <c r="I79" s="4">
        <v>314</v>
      </c>
      <c r="J79" s="5">
        <v>17</v>
      </c>
      <c r="K79" t="s">
        <v>58</v>
      </c>
      <c r="L79" t="s">
        <v>21</v>
      </c>
      <c r="M79" t="s">
        <v>235</v>
      </c>
      <c r="N79" t="s">
        <v>236</v>
      </c>
      <c r="O79">
        <v>8873</v>
      </c>
      <c r="P79" s="2">
        <v>3905490</v>
      </c>
      <c r="Q79" t="s">
        <v>24</v>
      </c>
    </row>
    <row r="80" spans="1:17" ht="30" x14ac:dyDescent="0.25">
      <c r="A80" t="s">
        <v>237</v>
      </c>
      <c r="B80" t="s">
        <v>238</v>
      </c>
      <c r="C80" t="s">
        <v>119</v>
      </c>
      <c r="D80" s="1" t="s">
        <v>208</v>
      </c>
      <c r="E80">
        <v>6</v>
      </c>
      <c r="F80">
        <v>9</v>
      </c>
      <c r="G80" s="1" t="str">
        <f t="shared" si="1"/>
        <v>6 años y 9 meses</v>
      </c>
      <c r="H80" t="s">
        <v>223</v>
      </c>
      <c r="I80" s="4">
        <v>68</v>
      </c>
      <c r="J80" s="5">
        <v>4</v>
      </c>
      <c r="K80" t="s">
        <v>28</v>
      </c>
      <c r="L80" t="s">
        <v>29</v>
      </c>
      <c r="M80" t="s">
        <v>235</v>
      </c>
      <c r="N80" t="s">
        <v>239</v>
      </c>
      <c r="O80">
        <v>8918</v>
      </c>
      <c r="P80" s="2">
        <v>7245334</v>
      </c>
      <c r="Q80" t="s">
        <v>24</v>
      </c>
    </row>
    <row r="81" spans="1:17" x14ac:dyDescent="0.25">
      <c r="A81" t="s">
        <v>240</v>
      </c>
      <c r="B81" t="s">
        <v>16</v>
      </c>
      <c r="C81" t="s">
        <v>17</v>
      </c>
      <c r="D81" t="s">
        <v>26</v>
      </c>
      <c r="E81">
        <v>14</v>
      </c>
      <c r="F81">
        <v>9</v>
      </c>
      <c r="G81" s="1" t="str">
        <f t="shared" si="1"/>
        <v>14 años y 9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241</v>
      </c>
      <c r="O81">
        <v>8945</v>
      </c>
      <c r="P81" s="2">
        <v>5595190</v>
      </c>
      <c r="Q81" t="s">
        <v>24</v>
      </c>
    </row>
    <row r="82" spans="1:17" x14ac:dyDescent="0.25">
      <c r="A82" t="s">
        <v>242</v>
      </c>
      <c r="B82" t="s">
        <v>238</v>
      </c>
      <c r="C82" t="s">
        <v>119</v>
      </c>
      <c r="D82" t="s">
        <v>26</v>
      </c>
      <c r="E82">
        <v>28</v>
      </c>
      <c r="F82">
        <v>0</v>
      </c>
      <c r="G82" s="1" t="str">
        <f t="shared" si="1"/>
        <v>28 años y 0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243</v>
      </c>
      <c r="O82">
        <v>8946</v>
      </c>
      <c r="P82" s="2">
        <v>5595190</v>
      </c>
      <c r="Q82" t="s">
        <v>24</v>
      </c>
    </row>
    <row r="83" spans="1:17" x14ac:dyDescent="0.25">
      <c r="A83" t="s">
        <v>244</v>
      </c>
      <c r="B83" t="s">
        <v>245</v>
      </c>
      <c r="C83" t="s">
        <v>44</v>
      </c>
      <c r="D83" t="s">
        <v>26</v>
      </c>
      <c r="E83">
        <v>19</v>
      </c>
      <c r="F83">
        <v>2</v>
      </c>
      <c r="G83" s="1" t="str">
        <f t="shared" si="1"/>
        <v>19 años y 2 meses</v>
      </c>
      <c r="H83" t="s">
        <v>45</v>
      </c>
      <c r="I83" s="4">
        <v>222</v>
      </c>
      <c r="J83" s="5">
        <v>24</v>
      </c>
      <c r="K83" t="s">
        <v>26</v>
      </c>
      <c r="L83" t="s">
        <v>21</v>
      </c>
      <c r="M83" t="s">
        <v>235</v>
      </c>
      <c r="N83" t="s">
        <v>246</v>
      </c>
      <c r="O83">
        <v>8947</v>
      </c>
      <c r="P83" s="2">
        <v>5948029</v>
      </c>
      <c r="Q83" t="s">
        <v>24</v>
      </c>
    </row>
    <row r="84" spans="1:17" x14ac:dyDescent="0.25">
      <c r="A84" t="s">
        <v>247</v>
      </c>
      <c r="B84" t="s">
        <v>16</v>
      </c>
      <c r="C84" t="s">
        <v>17</v>
      </c>
      <c r="D84" t="s">
        <v>26</v>
      </c>
      <c r="E84">
        <v>17</v>
      </c>
      <c r="F84">
        <v>2</v>
      </c>
      <c r="G84" s="1" t="str">
        <f t="shared" si="1"/>
        <v>17 años y 2 meses</v>
      </c>
      <c r="H84" t="s">
        <v>45</v>
      </c>
      <c r="I84" s="4">
        <v>222</v>
      </c>
      <c r="J84" s="5">
        <v>25</v>
      </c>
      <c r="K84" t="s">
        <v>26</v>
      </c>
      <c r="L84" t="s">
        <v>21</v>
      </c>
      <c r="M84" t="s">
        <v>235</v>
      </c>
      <c r="N84" t="s">
        <v>248</v>
      </c>
      <c r="O84">
        <v>8955</v>
      </c>
      <c r="P84" s="2">
        <v>6098372</v>
      </c>
      <c r="Q84" t="s">
        <v>24</v>
      </c>
    </row>
    <row r="85" spans="1:17" x14ac:dyDescent="0.25">
      <c r="A85" t="s">
        <v>249</v>
      </c>
      <c r="B85" t="s">
        <v>16</v>
      </c>
      <c r="C85" t="s">
        <v>17</v>
      </c>
      <c r="D85" t="s">
        <v>26</v>
      </c>
      <c r="E85">
        <v>11</v>
      </c>
      <c r="F85">
        <v>0</v>
      </c>
      <c r="G85" s="1" t="str">
        <f t="shared" si="1"/>
        <v>11 años y 0 meses</v>
      </c>
      <c r="H85" t="s">
        <v>223</v>
      </c>
      <c r="I85" s="4">
        <v>68</v>
      </c>
      <c r="J85" s="5">
        <v>4</v>
      </c>
      <c r="K85" t="s">
        <v>28</v>
      </c>
      <c r="L85" t="s">
        <v>29</v>
      </c>
      <c r="M85" t="s">
        <v>250</v>
      </c>
      <c r="N85" t="s">
        <v>251</v>
      </c>
      <c r="O85">
        <v>8957</v>
      </c>
      <c r="P85" s="2">
        <v>7245334</v>
      </c>
      <c r="Q85" t="s">
        <v>24</v>
      </c>
    </row>
    <row r="86" spans="1:17" x14ac:dyDescent="0.25">
      <c r="A86" t="s">
        <v>252</v>
      </c>
      <c r="B86" t="s">
        <v>16</v>
      </c>
      <c r="C86" t="s">
        <v>17</v>
      </c>
      <c r="D86" t="s">
        <v>26</v>
      </c>
      <c r="E86">
        <v>28</v>
      </c>
      <c r="F86">
        <v>10</v>
      </c>
      <c r="G86" s="1" t="str">
        <f t="shared" si="1"/>
        <v>28 años y 10 meses</v>
      </c>
      <c r="H86" t="s">
        <v>40</v>
      </c>
      <c r="I86" s="4">
        <v>219</v>
      </c>
      <c r="J86" s="5">
        <v>18</v>
      </c>
      <c r="K86" t="s">
        <v>26</v>
      </c>
      <c r="L86" t="s">
        <v>21</v>
      </c>
      <c r="M86" t="s">
        <v>250</v>
      </c>
      <c r="N86" t="s">
        <v>253</v>
      </c>
      <c r="O86">
        <v>8904</v>
      </c>
      <c r="P86" s="2">
        <v>5198047</v>
      </c>
      <c r="Q86" t="s">
        <v>24</v>
      </c>
    </row>
    <row r="87" spans="1:17" ht="45" x14ac:dyDescent="0.25">
      <c r="A87" t="s">
        <v>254</v>
      </c>
      <c r="B87" t="s">
        <v>16</v>
      </c>
      <c r="C87" t="s">
        <v>17</v>
      </c>
      <c r="D87" s="1" t="s">
        <v>255</v>
      </c>
      <c r="E87">
        <v>7</v>
      </c>
      <c r="F87">
        <v>8</v>
      </c>
      <c r="G87" s="1" t="str">
        <f t="shared" si="1"/>
        <v>7 años y 8 meses</v>
      </c>
      <c r="H87" t="s">
        <v>59</v>
      </c>
      <c r="I87" s="4">
        <v>407</v>
      </c>
      <c r="J87" s="5">
        <v>27</v>
      </c>
      <c r="K87" t="s">
        <v>20</v>
      </c>
      <c r="L87" t="s">
        <v>21</v>
      </c>
      <c r="M87" t="s">
        <v>250</v>
      </c>
      <c r="N87" t="s">
        <v>256</v>
      </c>
      <c r="O87">
        <v>8921</v>
      </c>
      <c r="P87" s="2">
        <v>3770348</v>
      </c>
      <c r="Q87" t="s">
        <v>24</v>
      </c>
    </row>
    <row r="88" spans="1:17" x14ac:dyDescent="0.25">
      <c r="A88" t="s">
        <v>257</v>
      </c>
      <c r="B88" t="s">
        <v>16</v>
      </c>
      <c r="C88" t="s">
        <v>17</v>
      </c>
      <c r="D88" t="s">
        <v>26</v>
      </c>
      <c r="E88">
        <v>18</v>
      </c>
      <c r="F88">
        <v>4</v>
      </c>
      <c r="G88" s="1" t="str">
        <f t="shared" si="1"/>
        <v>18 años y 4 meses</v>
      </c>
      <c r="H88" t="s">
        <v>223</v>
      </c>
      <c r="I88" s="4">
        <v>68</v>
      </c>
      <c r="J88" s="5">
        <v>4</v>
      </c>
      <c r="K88" t="s">
        <v>28</v>
      </c>
      <c r="L88" t="s">
        <v>29</v>
      </c>
      <c r="M88" t="s">
        <v>258</v>
      </c>
      <c r="N88" t="s">
        <v>259</v>
      </c>
      <c r="O88">
        <v>8817</v>
      </c>
      <c r="P88" s="2">
        <v>7245334</v>
      </c>
      <c r="Q88" t="s">
        <v>24</v>
      </c>
    </row>
    <row r="89" spans="1:17" x14ac:dyDescent="0.25">
      <c r="A89" t="s">
        <v>263</v>
      </c>
      <c r="B89" t="s">
        <v>71</v>
      </c>
      <c r="C89" t="s">
        <v>44</v>
      </c>
      <c r="D89" t="s">
        <v>26</v>
      </c>
      <c r="E89">
        <v>13</v>
      </c>
      <c r="F89">
        <v>11</v>
      </c>
      <c r="G89" s="1" t="str">
        <f t="shared" si="1"/>
        <v>13 años y 11 meses</v>
      </c>
      <c r="H89" t="s">
        <v>40</v>
      </c>
      <c r="I89" s="4">
        <v>219</v>
      </c>
      <c r="J89" s="5">
        <v>18</v>
      </c>
      <c r="K89" t="s">
        <v>26</v>
      </c>
      <c r="L89" t="s">
        <v>21</v>
      </c>
      <c r="M89" t="s">
        <v>258</v>
      </c>
      <c r="N89" t="s">
        <v>264</v>
      </c>
      <c r="O89">
        <v>8849</v>
      </c>
      <c r="P89" s="2">
        <v>5198047</v>
      </c>
      <c r="Q89" t="s">
        <v>24</v>
      </c>
    </row>
    <row r="90" spans="1:17" ht="30" x14ac:dyDescent="0.25">
      <c r="A90" t="s">
        <v>267</v>
      </c>
      <c r="B90" t="s">
        <v>268</v>
      </c>
      <c r="C90" t="s">
        <v>17</v>
      </c>
      <c r="D90" s="1" t="s">
        <v>72</v>
      </c>
      <c r="E90">
        <v>31</v>
      </c>
      <c r="F90">
        <v>9</v>
      </c>
      <c r="G90" s="1" t="str">
        <f t="shared" si="1"/>
        <v>31 años y 9 meses</v>
      </c>
      <c r="H90" t="s">
        <v>45</v>
      </c>
      <c r="I90" s="4">
        <v>222</v>
      </c>
      <c r="J90" s="5">
        <v>19</v>
      </c>
      <c r="K90" t="s">
        <v>26</v>
      </c>
      <c r="L90" t="s">
        <v>21</v>
      </c>
      <c r="M90" t="s">
        <v>258</v>
      </c>
      <c r="N90" t="s">
        <v>269</v>
      </c>
      <c r="O90">
        <v>9035</v>
      </c>
      <c r="P90" s="2">
        <v>5466775</v>
      </c>
      <c r="Q90" t="s">
        <v>24</v>
      </c>
    </row>
    <row r="91" spans="1:17" x14ac:dyDescent="0.25">
      <c r="A91" t="s">
        <v>273</v>
      </c>
      <c r="B91" t="s">
        <v>16</v>
      </c>
      <c r="C91" t="s">
        <v>17</v>
      </c>
      <c r="D91" t="s">
        <v>26</v>
      </c>
      <c r="E91">
        <v>32</v>
      </c>
      <c r="F91">
        <v>8</v>
      </c>
      <c r="G91" s="1" t="str">
        <f t="shared" si="1"/>
        <v>32 años y 8 meses</v>
      </c>
      <c r="H91" t="s">
        <v>45</v>
      </c>
      <c r="I91" s="4">
        <v>222</v>
      </c>
      <c r="J91" s="5">
        <v>25</v>
      </c>
      <c r="K91" t="s">
        <v>26</v>
      </c>
      <c r="L91" t="s">
        <v>21</v>
      </c>
      <c r="M91" t="s">
        <v>258</v>
      </c>
      <c r="N91" t="s">
        <v>274</v>
      </c>
      <c r="O91">
        <v>9037</v>
      </c>
      <c r="P91" s="2">
        <v>6098372</v>
      </c>
      <c r="Q91" t="s">
        <v>24</v>
      </c>
    </row>
    <row r="92" spans="1:17" x14ac:dyDescent="0.25">
      <c r="A92" t="s">
        <v>275</v>
      </c>
      <c r="B92" t="s">
        <v>16</v>
      </c>
      <c r="C92" t="s">
        <v>17</v>
      </c>
      <c r="D92" t="s">
        <v>26</v>
      </c>
      <c r="E92">
        <v>18</v>
      </c>
      <c r="F92">
        <v>2</v>
      </c>
      <c r="G92" s="1" t="str">
        <f t="shared" si="1"/>
        <v>18 años y 2 meses</v>
      </c>
      <c r="H92" t="s">
        <v>223</v>
      </c>
      <c r="I92" s="4">
        <v>68</v>
      </c>
      <c r="J92" s="5">
        <v>4</v>
      </c>
      <c r="K92" t="s">
        <v>28</v>
      </c>
      <c r="L92" t="s">
        <v>29</v>
      </c>
      <c r="M92" t="s">
        <v>276</v>
      </c>
      <c r="N92" t="s">
        <v>277</v>
      </c>
      <c r="O92">
        <v>8882</v>
      </c>
      <c r="P92" s="2">
        <v>7245334</v>
      </c>
      <c r="Q92" t="s">
        <v>24</v>
      </c>
    </row>
    <row r="93" spans="1:17" ht="30" x14ac:dyDescent="0.25">
      <c r="A93" t="s">
        <v>278</v>
      </c>
      <c r="B93" t="s">
        <v>279</v>
      </c>
      <c r="C93" t="s">
        <v>17</v>
      </c>
      <c r="D93" s="1" t="s">
        <v>18</v>
      </c>
      <c r="E93">
        <v>31</v>
      </c>
      <c r="F93">
        <v>7</v>
      </c>
      <c r="G93" s="1" t="str">
        <f t="shared" si="1"/>
        <v>31 años y 7 meses</v>
      </c>
      <c r="H93" t="s">
        <v>40</v>
      </c>
      <c r="I93" s="4">
        <v>219</v>
      </c>
      <c r="J93" s="5">
        <v>18</v>
      </c>
      <c r="K93" t="s">
        <v>26</v>
      </c>
      <c r="L93" t="s">
        <v>21</v>
      </c>
      <c r="M93" t="s">
        <v>276</v>
      </c>
      <c r="N93" t="s">
        <v>280</v>
      </c>
      <c r="O93">
        <v>8826</v>
      </c>
      <c r="P93" s="2">
        <v>5198047</v>
      </c>
      <c r="Q93" t="s">
        <v>24</v>
      </c>
    </row>
    <row r="94" spans="1:17" x14ac:dyDescent="0.25">
      <c r="A94" t="s">
        <v>281</v>
      </c>
      <c r="B94" t="s">
        <v>282</v>
      </c>
      <c r="C94" t="s">
        <v>173</v>
      </c>
      <c r="D94" t="s">
        <v>26</v>
      </c>
      <c r="E94">
        <v>30</v>
      </c>
      <c r="F94">
        <v>5</v>
      </c>
      <c r="G94" s="1" t="str">
        <f t="shared" si="1"/>
        <v>30 años y 5 meses</v>
      </c>
      <c r="H94" t="s">
        <v>45</v>
      </c>
      <c r="I94" s="4">
        <v>222</v>
      </c>
      <c r="J94" s="5">
        <v>24</v>
      </c>
      <c r="K94" t="s">
        <v>26</v>
      </c>
      <c r="L94" t="s">
        <v>21</v>
      </c>
      <c r="M94" t="s">
        <v>276</v>
      </c>
      <c r="N94" t="s">
        <v>283</v>
      </c>
      <c r="O94">
        <v>8875</v>
      </c>
      <c r="P94" s="2">
        <v>5948029</v>
      </c>
      <c r="Q94" t="s">
        <v>24</v>
      </c>
    </row>
    <row r="95" spans="1:17" x14ac:dyDescent="0.25">
      <c r="A95" t="s">
        <v>284</v>
      </c>
      <c r="B95" t="s">
        <v>16</v>
      </c>
      <c r="C95" t="s">
        <v>17</v>
      </c>
      <c r="D95" t="s">
        <v>26</v>
      </c>
      <c r="E95">
        <v>18</v>
      </c>
      <c r="F95">
        <v>6</v>
      </c>
      <c r="G95" s="1" t="str">
        <f t="shared" si="1"/>
        <v>18 años y 6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285</v>
      </c>
      <c r="O95">
        <v>8910</v>
      </c>
      <c r="P95" s="2">
        <v>6098372</v>
      </c>
      <c r="Q95" t="s">
        <v>24</v>
      </c>
    </row>
    <row r="96" spans="1:17" x14ac:dyDescent="0.25">
      <c r="A96" t="s">
        <v>286</v>
      </c>
      <c r="B96" t="s">
        <v>16</v>
      </c>
      <c r="C96" t="s">
        <v>17</v>
      </c>
      <c r="D96" t="s">
        <v>26</v>
      </c>
      <c r="E96">
        <v>26</v>
      </c>
      <c r="F96">
        <v>6</v>
      </c>
      <c r="G96" s="1" t="str">
        <f t="shared" si="1"/>
        <v>26 años y 6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287</v>
      </c>
      <c r="O96">
        <v>8826</v>
      </c>
      <c r="P96" s="2">
        <v>6098372</v>
      </c>
      <c r="Q96" t="s">
        <v>24</v>
      </c>
    </row>
    <row r="97" spans="1:17" x14ac:dyDescent="0.25">
      <c r="A97" t="s">
        <v>288</v>
      </c>
      <c r="B97" t="s">
        <v>289</v>
      </c>
      <c r="C97" t="s">
        <v>173</v>
      </c>
      <c r="D97" t="s">
        <v>26</v>
      </c>
      <c r="E97">
        <v>32</v>
      </c>
      <c r="F97">
        <v>9</v>
      </c>
      <c r="G97" s="1" t="str">
        <f t="shared" si="1"/>
        <v>32 años y 9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290</v>
      </c>
      <c r="O97">
        <v>8875</v>
      </c>
      <c r="P97" s="2">
        <v>6098372</v>
      </c>
      <c r="Q97" t="s">
        <v>24</v>
      </c>
    </row>
    <row r="98" spans="1:17" x14ac:dyDescent="0.25">
      <c r="A98" t="s">
        <v>509</v>
      </c>
      <c r="B98" t="s">
        <v>16</v>
      </c>
      <c r="C98" t="s">
        <v>17</v>
      </c>
      <c r="D98" t="s">
        <v>26</v>
      </c>
      <c r="E98">
        <v>13</v>
      </c>
      <c r="F98">
        <v>3</v>
      </c>
      <c r="G98" s="1" t="str">
        <f t="shared" si="1"/>
        <v>13 años y 3 meses</v>
      </c>
      <c r="H98" t="s">
        <v>223</v>
      </c>
      <c r="I98" s="4">
        <v>68</v>
      </c>
      <c r="J98" s="5">
        <v>4</v>
      </c>
      <c r="K98" t="s">
        <v>28</v>
      </c>
      <c r="L98" t="s">
        <v>29</v>
      </c>
      <c r="M98" t="s">
        <v>292</v>
      </c>
      <c r="O98">
        <v>8842</v>
      </c>
      <c r="P98" s="2">
        <v>7245334</v>
      </c>
      <c r="Q98" t="s">
        <v>24</v>
      </c>
    </row>
    <row r="99" spans="1:17" x14ac:dyDescent="0.25">
      <c r="A99" t="s">
        <v>294</v>
      </c>
      <c r="B99" t="s">
        <v>186</v>
      </c>
      <c r="C99" t="s">
        <v>187</v>
      </c>
      <c r="D99" t="s">
        <v>26</v>
      </c>
      <c r="E99">
        <v>30</v>
      </c>
      <c r="F99">
        <v>9</v>
      </c>
      <c r="G99" s="1" t="str">
        <f t="shared" si="1"/>
        <v>30 años y 9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295</v>
      </c>
      <c r="O99">
        <v>8842</v>
      </c>
      <c r="P99" s="2">
        <v>5198047</v>
      </c>
      <c r="Q99" t="s">
        <v>24</v>
      </c>
    </row>
    <row r="100" spans="1:17" ht="45" x14ac:dyDescent="0.25">
      <c r="A100" t="s">
        <v>296</v>
      </c>
      <c r="B100" t="s">
        <v>297</v>
      </c>
      <c r="C100" t="s">
        <v>44</v>
      </c>
      <c r="D100" s="1" t="s">
        <v>298</v>
      </c>
      <c r="E100">
        <v>22</v>
      </c>
      <c r="F100">
        <v>2</v>
      </c>
      <c r="G100" s="1" t="str">
        <f t="shared" si="1"/>
        <v>22 años y 2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299</v>
      </c>
      <c r="O100">
        <v>8841</v>
      </c>
      <c r="P100" s="2">
        <v>5198047</v>
      </c>
      <c r="Q100" t="s">
        <v>24</v>
      </c>
    </row>
    <row r="101" spans="1:17" x14ac:dyDescent="0.25">
      <c r="A101" t="s">
        <v>300</v>
      </c>
      <c r="B101" t="s">
        <v>301</v>
      </c>
      <c r="C101" t="s">
        <v>302</v>
      </c>
      <c r="D101" t="s">
        <v>26</v>
      </c>
      <c r="E101">
        <v>19</v>
      </c>
      <c r="F101">
        <v>11</v>
      </c>
      <c r="G101" s="1" t="str">
        <f t="shared" si="1"/>
        <v>19 años y 11 meses</v>
      </c>
      <c r="H101" t="s">
        <v>45</v>
      </c>
      <c r="I101" s="4">
        <v>222</v>
      </c>
      <c r="J101" s="5">
        <v>19</v>
      </c>
      <c r="K101" t="s">
        <v>26</v>
      </c>
      <c r="L101" t="s">
        <v>21</v>
      </c>
      <c r="M101" t="s">
        <v>292</v>
      </c>
      <c r="N101" t="s">
        <v>303</v>
      </c>
      <c r="O101">
        <v>8837</v>
      </c>
      <c r="P101" s="2">
        <v>5466775</v>
      </c>
      <c r="Q101" t="s">
        <v>24</v>
      </c>
    </row>
    <row r="102" spans="1:17" x14ac:dyDescent="0.25">
      <c r="A102" t="s">
        <v>306</v>
      </c>
      <c r="B102" t="s">
        <v>307</v>
      </c>
      <c r="C102" t="s">
        <v>44</v>
      </c>
      <c r="D102" t="s">
        <v>26</v>
      </c>
      <c r="E102">
        <v>15</v>
      </c>
      <c r="F102">
        <v>2</v>
      </c>
      <c r="G102" s="1" t="str">
        <f t="shared" si="1"/>
        <v>15 años y 2 meses</v>
      </c>
      <c r="H102" t="s">
        <v>223</v>
      </c>
      <c r="I102" s="4">
        <v>68</v>
      </c>
      <c r="J102" s="5">
        <v>4</v>
      </c>
      <c r="K102" t="s">
        <v>28</v>
      </c>
      <c r="L102" t="s">
        <v>29</v>
      </c>
      <c r="M102" t="s">
        <v>308</v>
      </c>
      <c r="N102" t="s">
        <v>309</v>
      </c>
      <c r="O102">
        <v>8827</v>
      </c>
      <c r="P102" s="2">
        <v>7245334</v>
      </c>
      <c r="Q102" t="s">
        <v>24</v>
      </c>
    </row>
    <row r="103" spans="1:17" x14ac:dyDescent="0.25">
      <c r="A103" t="s">
        <v>310</v>
      </c>
      <c r="B103" t="s">
        <v>16</v>
      </c>
      <c r="C103" t="s">
        <v>17</v>
      </c>
      <c r="D103" t="s">
        <v>26</v>
      </c>
      <c r="E103">
        <v>27</v>
      </c>
      <c r="F103">
        <v>11</v>
      </c>
      <c r="G103" s="1" t="str">
        <f t="shared" si="1"/>
        <v>27 años y 11 meses</v>
      </c>
      <c r="H103" t="s">
        <v>40</v>
      </c>
      <c r="I103" s="4">
        <v>219</v>
      </c>
      <c r="J103" s="5">
        <v>14</v>
      </c>
      <c r="K103" t="s">
        <v>26</v>
      </c>
      <c r="L103" t="s">
        <v>21</v>
      </c>
      <c r="M103" t="s">
        <v>308</v>
      </c>
      <c r="N103" t="s">
        <v>311</v>
      </c>
      <c r="O103">
        <v>8832</v>
      </c>
      <c r="P103" s="2">
        <v>5040810</v>
      </c>
      <c r="Q103" t="s">
        <v>24</v>
      </c>
    </row>
    <row r="104" spans="1:17" x14ac:dyDescent="0.25">
      <c r="A104" t="s">
        <v>312</v>
      </c>
      <c r="B104" t="s">
        <v>313</v>
      </c>
      <c r="C104" t="s">
        <v>44</v>
      </c>
      <c r="D104" t="s">
        <v>26</v>
      </c>
      <c r="E104">
        <v>20</v>
      </c>
      <c r="F104">
        <v>5</v>
      </c>
      <c r="G104" s="1" t="str">
        <f t="shared" si="1"/>
        <v>20 años y 5 meses</v>
      </c>
      <c r="H104" t="s">
        <v>45</v>
      </c>
      <c r="I104" s="4">
        <v>222</v>
      </c>
      <c r="J104" s="5">
        <v>25</v>
      </c>
      <c r="K104" t="s">
        <v>26</v>
      </c>
      <c r="L104" t="s">
        <v>21</v>
      </c>
      <c r="M104" t="s">
        <v>308</v>
      </c>
      <c r="N104" t="s">
        <v>314</v>
      </c>
      <c r="O104">
        <v>8933</v>
      </c>
      <c r="P104" s="2">
        <v>6098372</v>
      </c>
      <c r="Q104" t="s">
        <v>24</v>
      </c>
    </row>
    <row r="105" spans="1:17" x14ac:dyDescent="0.25">
      <c r="A105" t="s">
        <v>396</v>
      </c>
      <c r="B105" t="s">
        <v>16</v>
      </c>
      <c r="C105" t="s">
        <v>16</v>
      </c>
      <c r="D105" t="s">
        <v>26</v>
      </c>
      <c r="E105">
        <v>10</v>
      </c>
      <c r="F105">
        <v>8</v>
      </c>
      <c r="G105" s="1" t="str">
        <f t="shared" si="1"/>
        <v>10 años y 8 meses</v>
      </c>
      <c r="H105" t="s">
        <v>223</v>
      </c>
      <c r="I105" s="4">
        <v>68</v>
      </c>
      <c r="J105" s="5">
        <v>4</v>
      </c>
      <c r="K105" t="s">
        <v>28</v>
      </c>
      <c r="L105" t="s">
        <v>29</v>
      </c>
      <c r="M105" t="s">
        <v>316</v>
      </c>
      <c r="N105" t="s">
        <v>398</v>
      </c>
      <c r="O105">
        <v>8919</v>
      </c>
      <c r="P105" s="2">
        <v>7245334</v>
      </c>
      <c r="Q105" t="s">
        <v>24</v>
      </c>
    </row>
    <row r="106" spans="1:17" x14ac:dyDescent="0.25">
      <c r="A106" t="s">
        <v>318</v>
      </c>
      <c r="B106" t="s">
        <v>71</v>
      </c>
      <c r="C106" t="s">
        <v>44</v>
      </c>
      <c r="D106" t="s">
        <v>26</v>
      </c>
      <c r="E106">
        <v>12</v>
      </c>
      <c r="F106">
        <v>11</v>
      </c>
      <c r="G106" s="1" t="str">
        <f t="shared" si="1"/>
        <v>12 años y 11 meses</v>
      </c>
      <c r="H106" t="s">
        <v>40</v>
      </c>
      <c r="I106" s="4">
        <v>219</v>
      </c>
      <c r="J106" s="5">
        <v>18</v>
      </c>
      <c r="K106" t="s">
        <v>26</v>
      </c>
      <c r="L106" t="s">
        <v>21</v>
      </c>
      <c r="M106" t="s">
        <v>316</v>
      </c>
      <c r="N106" t="s">
        <v>319</v>
      </c>
      <c r="O106">
        <v>8800</v>
      </c>
      <c r="P106" s="2">
        <v>5198047</v>
      </c>
      <c r="Q106" t="s">
        <v>24</v>
      </c>
    </row>
    <row r="107" spans="1:17" x14ac:dyDescent="0.25">
      <c r="A107" t="s">
        <v>320</v>
      </c>
      <c r="B107" t="s">
        <v>16</v>
      </c>
      <c r="C107" t="s">
        <v>17</v>
      </c>
      <c r="D107" t="s">
        <v>26</v>
      </c>
      <c r="E107">
        <v>18</v>
      </c>
      <c r="F107">
        <v>8</v>
      </c>
      <c r="G107" s="1" t="str">
        <f t="shared" si="1"/>
        <v>18 años y 8 meses</v>
      </c>
      <c r="H107" t="s">
        <v>45</v>
      </c>
      <c r="I107" s="4">
        <v>222</v>
      </c>
      <c r="J107" s="5">
        <v>20</v>
      </c>
      <c r="K107" t="s">
        <v>26</v>
      </c>
      <c r="L107" t="s">
        <v>21</v>
      </c>
      <c r="M107" t="s">
        <v>316</v>
      </c>
      <c r="N107" t="s">
        <v>321</v>
      </c>
      <c r="O107">
        <v>8854</v>
      </c>
      <c r="P107" s="2">
        <v>5595190</v>
      </c>
      <c r="Q107" t="s">
        <v>24</v>
      </c>
    </row>
    <row r="108" spans="1:17" x14ac:dyDescent="0.25">
      <c r="A108" t="s">
        <v>322</v>
      </c>
      <c r="B108" t="s">
        <v>16</v>
      </c>
      <c r="C108" t="s">
        <v>17</v>
      </c>
      <c r="D108" t="s">
        <v>26</v>
      </c>
      <c r="E108">
        <v>15</v>
      </c>
      <c r="F108">
        <v>3</v>
      </c>
      <c r="G108" s="1" t="str">
        <f t="shared" si="1"/>
        <v>15 años y 3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323</v>
      </c>
      <c r="O108">
        <v>8902</v>
      </c>
      <c r="P108" s="2">
        <v>5595190</v>
      </c>
      <c r="Q108" t="s">
        <v>24</v>
      </c>
    </row>
    <row r="109" spans="1:17" x14ac:dyDescent="0.25">
      <c r="A109" t="s">
        <v>324</v>
      </c>
      <c r="B109" t="s">
        <v>16</v>
      </c>
      <c r="C109" t="s">
        <v>17</v>
      </c>
      <c r="D109" t="s">
        <v>26</v>
      </c>
      <c r="E109">
        <v>44</v>
      </c>
      <c r="F109">
        <v>12</v>
      </c>
      <c r="G109" s="1" t="str">
        <f t="shared" si="1"/>
        <v>44 años y 12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325</v>
      </c>
      <c r="O109">
        <v>8950</v>
      </c>
      <c r="P109" s="2">
        <v>5595190</v>
      </c>
      <c r="Q109" t="s">
        <v>24</v>
      </c>
    </row>
    <row r="110" spans="1:17" x14ac:dyDescent="0.25">
      <c r="A110" t="s">
        <v>326</v>
      </c>
      <c r="B110" t="s">
        <v>327</v>
      </c>
      <c r="C110" t="s">
        <v>44</v>
      </c>
      <c r="D110" t="s">
        <v>26</v>
      </c>
      <c r="E110">
        <v>15</v>
      </c>
      <c r="F110">
        <v>12</v>
      </c>
      <c r="G110" s="1" t="str">
        <f t="shared" si="1"/>
        <v>15 años y 12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328</v>
      </c>
      <c r="O110">
        <v>9020</v>
      </c>
      <c r="P110" s="2">
        <v>5595190</v>
      </c>
      <c r="Q110" t="s">
        <v>24</v>
      </c>
    </row>
    <row r="111" spans="1:17" ht="30" x14ac:dyDescent="0.25">
      <c r="A111" t="s">
        <v>329</v>
      </c>
      <c r="B111" t="s">
        <v>330</v>
      </c>
      <c r="C111" t="s">
        <v>44</v>
      </c>
      <c r="D111" s="1" t="s">
        <v>18</v>
      </c>
      <c r="E111">
        <v>34</v>
      </c>
      <c r="F111">
        <v>6</v>
      </c>
      <c r="G111" s="1" t="str">
        <f t="shared" si="1"/>
        <v>34 años y 6 meses</v>
      </c>
      <c r="H111" t="s">
        <v>234</v>
      </c>
      <c r="I111" s="4">
        <v>314</v>
      </c>
      <c r="J111" s="5">
        <v>17</v>
      </c>
      <c r="K111" t="s">
        <v>58</v>
      </c>
      <c r="L111" t="s">
        <v>21</v>
      </c>
      <c r="M111" t="s">
        <v>331</v>
      </c>
      <c r="N111" t="s">
        <v>332</v>
      </c>
      <c r="O111">
        <v>8960</v>
      </c>
      <c r="P111" s="2">
        <v>3905490</v>
      </c>
      <c r="Q111" t="s">
        <v>24</v>
      </c>
    </row>
    <row r="112" spans="1:17" x14ac:dyDescent="0.25">
      <c r="A112" t="s">
        <v>333</v>
      </c>
      <c r="B112" t="s">
        <v>186</v>
      </c>
      <c r="C112" t="s">
        <v>187</v>
      </c>
      <c r="D112" t="s">
        <v>26</v>
      </c>
      <c r="E112">
        <v>9</v>
      </c>
      <c r="F112">
        <v>3</v>
      </c>
      <c r="G112" s="1" t="str">
        <f t="shared" si="1"/>
        <v>9 años y 3 meses</v>
      </c>
      <c r="H112" t="s">
        <v>223</v>
      </c>
      <c r="I112" s="4">
        <v>68</v>
      </c>
      <c r="J112" s="5">
        <v>4</v>
      </c>
      <c r="K112" t="s">
        <v>28</v>
      </c>
      <c r="L112" t="s">
        <v>29</v>
      </c>
      <c r="M112" t="s">
        <v>331</v>
      </c>
      <c r="N112" t="s">
        <v>334</v>
      </c>
      <c r="O112">
        <v>8866</v>
      </c>
      <c r="P112" s="2">
        <v>7245334</v>
      </c>
      <c r="Q112" t="s">
        <v>24</v>
      </c>
    </row>
    <row r="113" spans="1:17" x14ac:dyDescent="0.25">
      <c r="A113" t="s">
        <v>335</v>
      </c>
      <c r="B113" t="s">
        <v>16</v>
      </c>
      <c r="C113" t="s">
        <v>17</v>
      </c>
      <c r="D113" t="s">
        <v>26</v>
      </c>
      <c r="E113">
        <v>29</v>
      </c>
      <c r="F113">
        <v>3</v>
      </c>
      <c r="G113" s="1" t="str">
        <f t="shared" si="1"/>
        <v>29 años y 3 meses</v>
      </c>
      <c r="H113" t="s">
        <v>40</v>
      </c>
      <c r="I113" s="4">
        <v>219</v>
      </c>
      <c r="J113" s="5">
        <v>18</v>
      </c>
      <c r="K113" t="s">
        <v>26</v>
      </c>
      <c r="L113" t="s">
        <v>21</v>
      </c>
      <c r="M113" t="s">
        <v>331</v>
      </c>
      <c r="N113" t="s">
        <v>336</v>
      </c>
      <c r="O113">
        <v>8805</v>
      </c>
      <c r="P113" s="2">
        <v>5198047</v>
      </c>
      <c r="Q113" t="s">
        <v>24</v>
      </c>
    </row>
    <row r="114" spans="1:17" x14ac:dyDescent="0.25">
      <c r="A114" t="s">
        <v>337</v>
      </c>
      <c r="B114" t="s">
        <v>186</v>
      </c>
      <c r="C114" t="s">
        <v>187</v>
      </c>
      <c r="D114" t="s">
        <v>26</v>
      </c>
      <c r="E114">
        <v>23</v>
      </c>
      <c r="F114">
        <v>6</v>
      </c>
      <c r="G114" s="1" t="str">
        <f t="shared" si="1"/>
        <v>23 años y 6 meses</v>
      </c>
      <c r="H114" t="s">
        <v>45</v>
      </c>
      <c r="I114" s="4">
        <v>222</v>
      </c>
      <c r="J114" s="5">
        <v>25</v>
      </c>
      <c r="K114" t="s">
        <v>26</v>
      </c>
      <c r="L114" t="s">
        <v>21</v>
      </c>
      <c r="M114" t="s">
        <v>331</v>
      </c>
      <c r="N114" t="s">
        <v>338</v>
      </c>
      <c r="O114">
        <v>8870</v>
      </c>
      <c r="P114" s="2">
        <v>6098372</v>
      </c>
      <c r="Q114" t="s">
        <v>24</v>
      </c>
    </row>
    <row r="115" spans="1:17" ht="30" x14ac:dyDescent="0.25">
      <c r="A115" t="s">
        <v>339</v>
      </c>
      <c r="B115" t="s">
        <v>340</v>
      </c>
      <c r="C115" t="s">
        <v>341</v>
      </c>
      <c r="D115" s="1" t="s">
        <v>208</v>
      </c>
      <c r="E115">
        <v>28</v>
      </c>
      <c r="F115">
        <v>9</v>
      </c>
      <c r="G115" s="1" t="str">
        <f t="shared" si="1"/>
        <v>28 años y 9 meses</v>
      </c>
      <c r="H115" t="s">
        <v>45</v>
      </c>
      <c r="I115" s="4">
        <v>222</v>
      </c>
      <c r="J115" s="5">
        <v>20</v>
      </c>
      <c r="K115" t="s">
        <v>26</v>
      </c>
      <c r="L115" t="s">
        <v>21</v>
      </c>
      <c r="M115" t="s">
        <v>331</v>
      </c>
      <c r="N115" t="s">
        <v>342</v>
      </c>
      <c r="O115">
        <v>8867</v>
      </c>
      <c r="P115" s="2">
        <v>5595190</v>
      </c>
      <c r="Q115" t="s">
        <v>24</v>
      </c>
    </row>
    <row r="116" spans="1:17" x14ac:dyDescent="0.25">
      <c r="A116" t="s">
        <v>343</v>
      </c>
      <c r="B116" t="s">
        <v>344</v>
      </c>
      <c r="C116" t="s">
        <v>17</v>
      </c>
      <c r="D116" t="s">
        <v>26</v>
      </c>
      <c r="E116">
        <v>19</v>
      </c>
      <c r="F116">
        <v>5</v>
      </c>
      <c r="G116" s="1" t="str">
        <f t="shared" si="1"/>
        <v>19 años y 5 meses</v>
      </c>
      <c r="H116" t="s">
        <v>45</v>
      </c>
      <c r="I116" s="4">
        <v>222</v>
      </c>
      <c r="J116" s="5">
        <v>21</v>
      </c>
      <c r="K116" t="s">
        <v>26</v>
      </c>
      <c r="L116" t="s">
        <v>21</v>
      </c>
      <c r="M116" t="s">
        <v>331</v>
      </c>
      <c r="N116" t="s">
        <v>345</v>
      </c>
      <c r="O116">
        <v>8868</v>
      </c>
      <c r="P116" s="2">
        <v>5735372</v>
      </c>
      <c r="Q116" t="s">
        <v>24</v>
      </c>
    </row>
    <row r="117" spans="1:17" x14ac:dyDescent="0.25">
      <c r="A117" t="s">
        <v>346</v>
      </c>
      <c r="B117" t="s">
        <v>347</v>
      </c>
      <c r="C117" t="s">
        <v>17</v>
      </c>
      <c r="D117" t="s">
        <v>26</v>
      </c>
      <c r="E117">
        <v>27</v>
      </c>
      <c r="F117">
        <v>5</v>
      </c>
      <c r="G117" s="1" t="str">
        <f t="shared" si="1"/>
        <v>27 años y 5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348</v>
      </c>
      <c r="O117">
        <v>8876</v>
      </c>
      <c r="P117" s="2">
        <v>6098372</v>
      </c>
      <c r="Q117" t="s">
        <v>24</v>
      </c>
    </row>
    <row r="118" spans="1:17" x14ac:dyDescent="0.25">
      <c r="A118" t="s">
        <v>349</v>
      </c>
      <c r="B118" t="s">
        <v>16</v>
      </c>
      <c r="C118" t="s">
        <v>17</v>
      </c>
      <c r="D118" t="s">
        <v>26</v>
      </c>
      <c r="E118">
        <v>30</v>
      </c>
      <c r="F118">
        <v>11</v>
      </c>
      <c r="G118" s="1" t="str">
        <f t="shared" si="1"/>
        <v>30 años y 11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350</v>
      </c>
      <c r="O118">
        <v>8886</v>
      </c>
      <c r="P118" s="2">
        <v>6098372</v>
      </c>
      <c r="Q118" t="s">
        <v>24</v>
      </c>
    </row>
    <row r="119" spans="1:17" x14ac:dyDescent="0.25">
      <c r="A119" t="s">
        <v>355</v>
      </c>
      <c r="B119" t="s">
        <v>16</v>
      </c>
      <c r="C119" t="s">
        <v>17</v>
      </c>
      <c r="D119" t="s">
        <v>26</v>
      </c>
      <c r="E119">
        <v>32</v>
      </c>
      <c r="F119">
        <v>10</v>
      </c>
      <c r="G119" s="1" t="str">
        <f t="shared" si="1"/>
        <v>32 años y 10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356</v>
      </c>
      <c r="O119">
        <v>8952</v>
      </c>
      <c r="P119" s="2">
        <v>6098372</v>
      </c>
      <c r="Q119" t="s">
        <v>24</v>
      </c>
    </row>
    <row r="120" spans="1:17" x14ac:dyDescent="0.25">
      <c r="A120" t="s">
        <v>357</v>
      </c>
      <c r="B120" t="s">
        <v>16</v>
      </c>
      <c r="C120" t="s">
        <v>17</v>
      </c>
      <c r="D120" t="s">
        <v>63</v>
      </c>
      <c r="E120">
        <v>33</v>
      </c>
      <c r="F120">
        <v>6</v>
      </c>
      <c r="G120" s="1" t="str">
        <f t="shared" si="1"/>
        <v>33 años y 6 meses</v>
      </c>
      <c r="H120" t="s">
        <v>59</v>
      </c>
      <c r="I120" s="4">
        <v>407</v>
      </c>
      <c r="J120" s="5">
        <v>27</v>
      </c>
      <c r="K120" t="s">
        <v>20</v>
      </c>
      <c r="L120" t="s">
        <v>21</v>
      </c>
      <c r="M120" t="s">
        <v>331</v>
      </c>
      <c r="N120" t="s">
        <v>358</v>
      </c>
      <c r="O120">
        <v>8863</v>
      </c>
      <c r="P120" s="2">
        <v>3770348</v>
      </c>
      <c r="Q120" t="s">
        <v>24</v>
      </c>
    </row>
    <row r="121" spans="1:17" x14ac:dyDescent="0.25">
      <c r="A121" t="s">
        <v>401</v>
      </c>
      <c r="B121" t="s">
        <v>16</v>
      </c>
      <c r="C121" t="s">
        <v>17</v>
      </c>
      <c r="D121" t="s">
        <v>26</v>
      </c>
      <c r="E121">
        <v>18</v>
      </c>
      <c r="F121">
        <v>4</v>
      </c>
      <c r="G121" s="1" t="str">
        <f t="shared" si="1"/>
        <v>18 años y 4 meses</v>
      </c>
      <c r="H121" t="s">
        <v>223</v>
      </c>
      <c r="I121" s="4">
        <v>68</v>
      </c>
      <c r="J121" s="5">
        <v>4</v>
      </c>
      <c r="K121" t="s">
        <v>28</v>
      </c>
      <c r="L121" t="s">
        <v>29</v>
      </c>
      <c r="M121" t="s">
        <v>361</v>
      </c>
      <c r="N121" t="s">
        <v>400</v>
      </c>
      <c r="O121">
        <v>8822</v>
      </c>
      <c r="P121" s="2">
        <v>7245334</v>
      </c>
      <c r="Q121" t="s">
        <v>24</v>
      </c>
    </row>
    <row r="122" spans="1:17" x14ac:dyDescent="0.25">
      <c r="A122" t="s">
        <v>363</v>
      </c>
      <c r="B122" t="s">
        <v>16</v>
      </c>
      <c r="C122" t="s">
        <v>17</v>
      </c>
      <c r="D122" t="s">
        <v>26</v>
      </c>
      <c r="E122">
        <v>29</v>
      </c>
      <c r="F122">
        <v>0</v>
      </c>
      <c r="G122" s="1" t="str">
        <f t="shared" si="1"/>
        <v>29 años y 0 meses</v>
      </c>
      <c r="H122" t="s">
        <v>40</v>
      </c>
      <c r="I122" s="4">
        <v>219</v>
      </c>
      <c r="J122" s="5">
        <v>18</v>
      </c>
      <c r="K122" t="s">
        <v>26</v>
      </c>
      <c r="L122" t="s">
        <v>21</v>
      </c>
      <c r="M122" t="s">
        <v>361</v>
      </c>
      <c r="N122" t="s">
        <v>364</v>
      </c>
      <c r="O122">
        <v>8896</v>
      </c>
      <c r="P122" s="2">
        <v>5198047</v>
      </c>
      <c r="Q122" t="s">
        <v>24</v>
      </c>
    </row>
    <row r="123" spans="1:17" ht="30" x14ac:dyDescent="0.25">
      <c r="A123" t="s">
        <v>365</v>
      </c>
      <c r="B123" t="s">
        <v>16</v>
      </c>
      <c r="C123" t="s">
        <v>17</v>
      </c>
      <c r="D123" s="1" t="s">
        <v>208</v>
      </c>
      <c r="E123">
        <v>14</v>
      </c>
      <c r="F123">
        <v>8</v>
      </c>
      <c r="G123" s="1" t="str">
        <f t="shared" si="1"/>
        <v>14 años y 8 meses</v>
      </c>
      <c r="H123" t="s">
        <v>45</v>
      </c>
      <c r="I123" s="4">
        <v>222</v>
      </c>
      <c r="J123" s="5">
        <v>19</v>
      </c>
      <c r="K123" t="s">
        <v>26</v>
      </c>
      <c r="L123" t="s">
        <v>21</v>
      </c>
      <c r="M123" t="s">
        <v>361</v>
      </c>
      <c r="N123" t="s">
        <v>366</v>
      </c>
      <c r="O123">
        <v>8829</v>
      </c>
      <c r="P123" s="2">
        <v>5466775</v>
      </c>
      <c r="Q123" t="s">
        <v>24</v>
      </c>
    </row>
    <row r="124" spans="1:17" x14ac:dyDescent="0.25">
      <c r="A124" t="s">
        <v>367</v>
      </c>
      <c r="B124" t="s">
        <v>16</v>
      </c>
      <c r="C124" t="s">
        <v>17</v>
      </c>
      <c r="D124" t="s">
        <v>26</v>
      </c>
      <c r="E124">
        <v>30</v>
      </c>
      <c r="F124">
        <v>11</v>
      </c>
      <c r="G124" s="1" t="str">
        <f t="shared" si="1"/>
        <v>30 años y 11 meses</v>
      </c>
      <c r="H124" t="s">
        <v>45</v>
      </c>
      <c r="I124" s="4">
        <v>222</v>
      </c>
      <c r="J124" s="5">
        <v>20</v>
      </c>
      <c r="K124" t="s">
        <v>26</v>
      </c>
      <c r="L124" t="s">
        <v>21</v>
      </c>
      <c r="M124" t="s">
        <v>361</v>
      </c>
      <c r="N124" t="s">
        <v>368</v>
      </c>
      <c r="O124">
        <v>8898</v>
      </c>
      <c r="P124" s="2">
        <v>5595190</v>
      </c>
      <c r="Q124" t="s">
        <v>24</v>
      </c>
    </row>
    <row r="125" spans="1:17" x14ac:dyDescent="0.25">
      <c r="A125" t="s">
        <v>369</v>
      </c>
      <c r="B125" t="s">
        <v>16</v>
      </c>
      <c r="C125" t="s">
        <v>17</v>
      </c>
      <c r="D125" t="s">
        <v>63</v>
      </c>
      <c r="E125">
        <v>31</v>
      </c>
      <c r="F125">
        <v>11</v>
      </c>
      <c r="G125" s="1" t="str">
        <f t="shared" si="1"/>
        <v>31 años y 11 meses</v>
      </c>
      <c r="H125" t="s">
        <v>59</v>
      </c>
      <c r="I125" s="4">
        <v>407</v>
      </c>
      <c r="J125" s="5">
        <v>27</v>
      </c>
      <c r="K125" t="s">
        <v>20</v>
      </c>
      <c r="L125" t="s">
        <v>21</v>
      </c>
      <c r="M125" t="s">
        <v>361</v>
      </c>
      <c r="N125" t="s">
        <v>370</v>
      </c>
      <c r="O125">
        <v>8895</v>
      </c>
      <c r="P125" s="2">
        <v>3770348</v>
      </c>
      <c r="Q125" t="s">
        <v>24</v>
      </c>
    </row>
    <row r="126" spans="1:17" ht="30" x14ac:dyDescent="0.25">
      <c r="A126" t="s">
        <v>371</v>
      </c>
      <c r="B126" t="s">
        <v>16</v>
      </c>
      <c r="C126" t="s">
        <v>17</v>
      </c>
      <c r="D126" s="1" t="s">
        <v>372</v>
      </c>
      <c r="E126">
        <v>21</v>
      </c>
      <c r="F126">
        <v>12</v>
      </c>
      <c r="G126" s="1" t="str">
        <f t="shared" si="1"/>
        <v>21 años y 12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373</v>
      </c>
      <c r="O126">
        <v>8898</v>
      </c>
      <c r="P126" s="2">
        <v>3770348</v>
      </c>
      <c r="Q126" t="s">
        <v>24</v>
      </c>
    </row>
    <row r="127" spans="1:17" x14ac:dyDescent="0.25">
      <c r="A127" t="s">
        <v>374</v>
      </c>
      <c r="B127" t="s">
        <v>16</v>
      </c>
      <c r="C127" t="s">
        <v>17</v>
      </c>
      <c r="D127" t="s">
        <v>132</v>
      </c>
      <c r="E127">
        <v>9</v>
      </c>
      <c r="F127">
        <v>4</v>
      </c>
      <c r="G127" s="1" t="str">
        <f t="shared" si="1"/>
        <v>9 años y 4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375</v>
      </c>
      <c r="O127">
        <v>8896</v>
      </c>
      <c r="P127" s="2">
        <v>3770348</v>
      </c>
      <c r="Q127" t="s">
        <v>24</v>
      </c>
    </row>
    <row r="128" spans="1:17" x14ac:dyDescent="0.25">
      <c r="A128" t="s">
        <v>218</v>
      </c>
      <c r="B128" t="s">
        <v>219</v>
      </c>
      <c r="C128" t="s">
        <v>220</v>
      </c>
      <c r="D128" t="s">
        <v>26</v>
      </c>
      <c r="E128">
        <v>28</v>
      </c>
      <c r="F128">
        <v>2</v>
      </c>
      <c r="G128" s="1" t="str">
        <f t="shared" si="1"/>
        <v>28 años y 2 meses</v>
      </c>
      <c r="H128" t="s">
        <v>188</v>
      </c>
      <c r="I128" s="4">
        <v>6</v>
      </c>
      <c r="J128" s="5">
        <v>4</v>
      </c>
      <c r="K128" t="s">
        <v>28</v>
      </c>
      <c r="L128" t="s">
        <v>29</v>
      </c>
      <c r="M128" t="s">
        <v>203</v>
      </c>
      <c r="N128" t="s">
        <v>221</v>
      </c>
      <c r="O128">
        <v>8887</v>
      </c>
      <c r="P128" s="2">
        <v>7245334</v>
      </c>
      <c r="Q128" t="s">
        <v>24</v>
      </c>
    </row>
  </sheetData>
  <autoFilter ref="A1:Q128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8"/>
  <sheetViews>
    <sheetView workbookViewId="0">
      <pane ySplit="1" topLeftCell="A2" activePane="bottomLeft" state="frozen"/>
      <selection pane="bottomLeft" activeCell="D17" sqref="D17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6" width="22.42578125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ht="30" x14ac:dyDescent="0.25">
      <c r="A2" t="s">
        <v>15</v>
      </c>
      <c r="B2" t="s">
        <v>16</v>
      </c>
      <c r="C2" t="s">
        <v>17</v>
      </c>
      <c r="D2" s="1" t="s">
        <v>18</v>
      </c>
      <c r="E2">
        <f>+VLOOKUP(A2,Septiembre!$A$2:$G$128,5,FALSE)</f>
        <v>33</v>
      </c>
      <c r="F2">
        <f>+VLOOKUP(A2,Septiembre!$A$2:$G$128,6,FALSE)+1</f>
        <v>5</v>
      </c>
      <c r="G2" s="1" t="str">
        <f>+E2&amp;" años y "&amp;F2&amp;" meses"</f>
        <v>33 años y 5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f>+VLOOKUP(A2,Septiembre!$A$2:$O$128,15,FALSE)</f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f>+VLOOKUP(A3,Septiembre!$A$2:$G$128,5,FALSE)</f>
        <v>23</v>
      </c>
      <c r="F3">
        <f>+VLOOKUP(A3,Septiembre!$A$2:$G$128,6,FALSE)+1</f>
        <v>8</v>
      </c>
      <c r="G3" s="1" t="str">
        <f t="shared" ref="G3:G62" si="0">+E3&amp;" años y "&amp;F3&amp;" meses"</f>
        <v>23 años y 8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f>+VLOOKUP(A3,Septiembre!$A$2:$O$128,15,FALSE)</f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f>+VLOOKUP(A4,Septiembre!$A$2:$G$128,5,FALSE)</f>
        <v>15</v>
      </c>
      <c r="F4">
        <f>+VLOOKUP(A4,Septiembre!$A$2:$G$128,6,FALSE)+1</f>
        <v>6</v>
      </c>
      <c r="G4" s="1" t="str">
        <f t="shared" si="0"/>
        <v>15 años y 6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f>+VLOOKUP(A4,Septiembre!$A$2:$O$128,15,FALSE)</f>
        <v>8803</v>
      </c>
      <c r="P4" s="2">
        <v>8916472</v>
      </c>
      <c r="Q4" t="s">
        <v>24</v>
      </c>
    </row>
    <row r="5" spans="1:17" ht="30" x14ac:dyDescent="0.25">
      <c r="A5" t="s">
        <v>34</v>
      </c>
      <c r="B5" t="s">
        <v>16</v>
      </c>
      <c r="C5" t="s">
        <v>17</v>
      </c>
      <c r="D5" s="1" t="s">
        <v>35</v>
      </c>
      <c r="E5">
        <f>+VLOOKUP(A5,Septiembre!$A$2:$G$128,5,FALSE)</f>
        <v>8</v>
      </c>
      <c r="F5">
        <f>+VLOOKUP(A5,Septiembre!$A$2:$G$128,6,FALSE)+1</f>
        <v>7</v>
      </c>
      <c r="G5" s="1" t="str">
        <f t="shared" si="0"/>
        <v>8 años y 7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f>+VLOOKUP(A5,Septiembre!$A$2:$O$128,15,FALSE)</f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f>+VLOOKUP(A6,Septiembre!$A$2:$G$128,5,FALSE)</f>
        <v>14</v>
      </c>
      <c r="F6">
        <f>+VLOOKUP(A6,Septiembre!$A$2:$G$128,6,FALSE)+1</f>
        <v>1</v>
      </c>
      <c r="G6" s="1" t="str">
        <f t="shared" si="0"/>
        <v>14 años y 1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f>+VLOOKUP(A6,Septiembre!$A$2:$O$128,15,FALSE)</f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f>+VLOOKUP(A7,Septiembre!$A$2:$G$128,5,FALSE)</f>
        <v>14</v>
      </c>
      <c r="F7">
        <f>+VLOOKUP(A7,Septiembre!$A$2:$G$128,6,FALSE)+1</f>
        <v>13</v>
      </c>
      <c r="G7" s="1" t="str">
        <f t="shared" si="0"/>
        <v>14 años y 13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f>+VLOOKUP(A7,Septiembre!$A$2:$O$128,15,FALSE)</f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f>+VLOOKUP(A8,Septiembre!$A$2:$G$128,5,FALSE)</f>
        <v>14</v>
      </c>
      <c r="F8">
        <f>+VLOOKUP(A8,Septiembre!$A$2:$G$128,6,FALSE)+1</f>
        <v>3</v>
      </c>
      <c r="G8" s="1" t="str">
        <f t="shared" si="0"/>
        <v>14 años y 3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f>+VLOOKUP(A8,Septiembre!$A$2:$O$128,15,FALSE)</f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f>+VLOOKUP(A9,Septiembre!$A$2:$G$128,5,FALSE)</f>
        <v>31</v>
      </c>
      <c r="F9">
        <f>+VLOOKUP(A9,Septiembre!$A$2:$G$128,6,FALSE)+1</f>
        <v>5</v>
      </c>
      <c r="G9" s="1" t="str">
        <f t="shared" si="0"/>
        <v>31 años y 5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f>+VLOOKUP(A9,Septiembre!$A$2:$O$128,15,FALSE)</f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f>+VLOOKUP(A10,Septiembre!$A$2:$G$128,5,FALSE)</f>
        <v>31</v>
      </c>
      <c r="F10">
        <f>+VLOOKUP(A10,Septiembre!$A$2:$G$128,6,FALSE)+1</f>
        <v>1</v>
      </c>
      <c r="G10" s="1" t="str">
        <f t="shared" si="0"/>
        <v>31 años y 1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f>+VLOOKUP(A10,Septiembre!$A$2:$O$128,15,FALSE)</f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f>+VLOOKUP(A11,Septiembre!$A$2:$G$128,5,FALSE)</f>
        <v>14</v>
      </c>
      <c r="F11">
        <f>+VLOOKUP(A11,Septiembre!$A$2:$G$128,6,FALSE)+1</f>
        <v>5</v>
      </c>
      <c r="G11" s="1" t="str">
        <f t="shared" si="0"/>
        <v>14 años y 5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f>+VLOOKUP(A11,Septiembre!$A$2:$O$128,15,FALSE)</f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f>+VLOOKUP(A12,Septiembre!$A$2:$G$128,5,FALSE)</f>
        <v>2</v>
      </c>
      <c r="F12">
        <f>+VLOOKUP(A12,Septiembre!$A$2:$G$128,6,FALSE)+1</f>
        <v>11</v>
      </c>
      <c r="G12" s="1" t="str">
        <f t="shared" si="0"/>
        <v>2 años y 11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f>+VLOOKUP(A12,Septiembre!$A$2:$O$128,15,FALSE)</f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s="1" t="s">
        <v>63</v>
      </c>
      <c r="E13">
        <f>+VLOOKUP(A13,Septiembre!$A$2:$G$128,5,FALSE)</f>
        <v>11</v>
      </c>
      <c r="F13">
        <f>+VLOOKUP(A13,Septiembre!$A$2:$G$128,6,FALSE)+1</f>
        <v>5</v>
      </c>
      <c r="G13" s="1" t="str">
        <f t="shared" si="0"/>
        <v>11 años y 5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f>+VLOOKUP(A13,Septiembre!$A$2:$O$128,15,FALSE)</f>
        <v>8828</v>
      </c>
      <c r="P13" s="2">
        <v>2336936</v>
      </c>
      <c r="Q13" t="s">
        <v>24</v>
      </c>
    </row>
    <row r="14" spans="1:17" ht="30" x14ac:dyDescent="0.25">
      <c r="A14" t="s">
        <v>66</v>
      </c>
      <c r="B14" t="s">
        <v>67</v>
      </c>
      <c r="C14" t="s">
        <v>68</v>
      </c>
      <c r="D14" s="1" t="s">
        <v>18</v>
      </c>
      <c r="E14">
        <f>+VLOOKUP(A14,Septiembre!$A$2:$G$128,5,FALSE)</f>
        <v>28</v>
      </c>
      <c r="F14">
        <f>+VLOOKUP(A14,Septiembre!$A$2:$G$128,6,FALSE)+1</f>
        <v>8</v>
      </c>
      <c r="G14" s="1" t="str">
        <f t="shared" si="0"/>
        <v>28 años y 8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f>+VLOOKUP(A14,Septiembre!$A$2:$O$128,15,FALSE)</f>
        <v>8958</v>
      </c>
      <c r="P14" s="2">
        <v>5040810</v>
      </c>
      <c r="Q14" t="s">
        <v>24</v>
      </c>
    </row>
    <row r="15" spans="1:17" ht="30" x14ac:dyDescent="0.25">
      <c r="A15" t="s">
        <v>70</v>
      </c>
      <c r="B15" t="s">
        <v>71</v>
      </c>
      <c r="C15" t="s">
        <v>44</v>
      </c>
      <c r="D15" s="1" t="s">
        <v>72</v>
      </c>
      <c r="E15">
        <f>+VLOOKUP(A15,Septiembre!$A$2:$G$128,5,FALSE)</f>
        <v>24</v>
      </c>
      <c r="F15">
        <f>+VLOOKUP(A15,Septiembre!$A$2:$G$128,6,FALSE)+1</f>
        <v>13</v>
      </c>
      <c r="G15" s="1" t="str">
        <f t="shared" si="0"/>
        <v>24 años y 13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f>+VLOOKUP(A15,Septiembre!$A$2:$O$128,15,FALSE)</f>
        <v>8958</v>
      </c>
      <c r="P15" s="2">
        <v>5595190</v>
      </c>
      <c r="Q15" t="s">
        <v>24</v>
      </c>
    </row>
    <row r="16" spans="1:17" ht="30" x14ac:dyDescent="0.25">
      <c r="A16" t="s">
        <v>74</v>
      </c>
      <c r="B16" t="s">
        <v>16</v>
      </c>
      <c r="C16" t="s">
        <v>17</v>
      </c>
      <c r="D16" s="1" t="s">
        <v>72</v>
      </c>
      <c r="E16">
        <f>+VLOOKUP(A16,Septiembre!$A$2:$G$128,5,FALSE)</f>
        <v>37</v>
      </c>
      <c r="F16">
        <f>+VLOOKUP(A16,Septiembre!$A$2:$G$128,6,FALSE)+1</f>
        <v>13</v>
      </c>
      <c r="G16" s="1" t="str">
        <f t="shared" si="0"/>
        <v>37 años y 13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f>+VLOOKUP(A16,Septiembre!$A$2:$O$128,15,FALSE)</f>
        <v>8889</v>
      </c>
      <c r="P16" s="2">
        <v>5948029</v>
      </c>
      <c r="Q16" t="s">
        <v>24</v>
      </c>
    </row>
    <row r="17" spans="1:17" x14ac:dyDescent="0.25">
      <c r="A17" t="s">
        <v>513</v>
      </c>
      <c r="B17" t="s">
        <v>16</v>
      </c>
      <c r="C17" t="s">
        <v>17</v>
      </c>
      <c r="E17">
        <f>+VLOOKUP(A17,Septiembre!$A$2:$G$128,5,FALSE)</f>
        <v>25</v>
      </c>
      <c r="F17">
        <f>+VLOOKUP(A17,Septiembre!$A$2:$G$128,6,FALSE)+1</f>
        <v>8</v>
      </c>
      <c r="G17" s="1" t="str">
        <f t="shared" si="0"/>
        <v>25 años y 8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515</v>
      </c>
      <c r="O17">
        <f>+VLOOKUP(A17,Septiembre!$A$2:$O$128,15,FALSE)</f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s="1" t="s">
        <v>58</v>
      </c>
      <c r="E18">
        <f>+VLOOKUP(A18,Septiembre!$A$2:$G$128,5,FALSE)</f>
        <v>36</v>
      </c>
      <c r="F18">
        <f>+VLOOKUP(A18,Septiembre!$A$2:$G$128,6,FALSE)+1</f>
        <v>1</v>
      </c>
      <c r="G18" s="1" t="str">
        <f t="shared" si="0"/>
        <v>36 años y 1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f>+VLOOKUP(A18,Septiembre!$A$2:$O$128,15,FALSE)</f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f>+VLOOKUP(A19,Septiembre!$A$2:$G$128,5,FALSE)</f>
        <v>17</v>
      </c>
      <c r="F19">
        <f>+VLOOKUP(A19,Septiembre!$A$2:$G$128,6,FALSE)+1</f>
        <v>4</v>
      </c>
      <c r="G19" s="1" t="str">
        <f t="shared" si="0"/>
        <v>17 años y 4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f>+VLOOKUP(A19,Septiembre!$A$2:$O$128,15,FALSE)</f>
        <v>8834</v>
      </c>
      <c r="P19" s="2">
        <v>3001419</v>
      </c>
      <c r="Q19" t="s">
        <v>24</v>
      </c>
    </row>
    <row r="20" spans="1:17" ht="45" x14ac:dyDescent="0.25">
      <c r="A20" t="s">
        <v>83</v>
      </c>
      <c r="B20" t="s">
        <v>84</v>
      </c>
      <c r="C20" t="s">
        <v>85</v>
      </c>
      <c r="D20" s="1" t="s">
        <v>86</v>
      </c>
      <c r="E20">
        <f>+VLOOKUP(A20,Septiembre!$A$2:$G$128,5,FALSE)</f>
        <v>16</v>
      </c>
      <c r="F20">
        <f>+VLOOKUP(A20,Septiembre!$A$2:$G$128,6,FALSE)+1</f>
        <v>3</v>
      </c>
      <c r="G20" s="1" t="str">
        <f t="shared" si="0"/>
        <v>16 años y 3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f>+VLOOKUP(A20,Septiembre!$A$2:$O$128,15,FALSE)</f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f>+VLOOKUP(A21,Septiembre!$A$2:$G$128,5,FALSE)</f>
        <v>5</v>
      </c>
      <c r="F21">
        <f>+VLOOKUP(A21,Septiembre!$A$2:$G$128,6,FALSE)+1</f>
        <v>1</v>
      </c>
      <c r="G21" s="1" t="str">
        <f t="shared" si="0"/>
        <v>5 años y 1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f>+VLOOKUP(A21,Septiembre!$A$2:$O$128,15,FALSE)</f>
        <v>9000</v>
      </c>
      <c r="P21" s="2">
        <v>5041039</v>
      </c>
      <c r="Q21" t="s">
        <v>24</v>
      </c>
    </row>
    <row r="22" spans="1:17" ht="45" x14ac:dyDescent="0.25">
      <c r="A22" t="s">
        <v>90</v>
      </c>
      <c r="B22" t="s">
        <v>16</v>
      </c>
      <c r="C22" t="s">
        <v>17</v>
      </c>
      <c r="D22" s="1" t="s">
        <v>91</v>
      </c>
      <c r="E22">
        <f>+VLOOKUP(A22,Septiembre!$A$2:$G$128,5,FALSE)</f>
        <v>31</v>
      </c>
      <c r="F22">
        <f>+VLOOKUP(A22,Septiembre!$A$2:$G$128,6,FALSE)+1</f>
        <v>12</v>
      </c>
      <c r="G22" s="1" t="str">
        <f t="shared" si="0"/>
        <v>31 años y 12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f>+VLOOKUP(A22,Septiembre!$A$2:$O$128,15,FALSE)</f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f>+VLOOKUP(A23,Septiembre!$A$2:$G$128,5,FALSE)</f>
        <v>23</v>
      </c>
      <c r="F23">
        <f>+VLOOKUP(A23,Septiembre!$A$2:$G$128,6,FALSE)+1</f>
        <v>11</v>
      </c>
      <c r="G23" s="1" t="str">
        <f t="shared" si="0"/>
        <v>23 años y 11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f>+VLOOKUP(A23,Septiembre!$A$2:$O$128,15,FALSE)</f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f>+VLOOKUP(A24,Septiembre!$A$2:$G$128,5,FALSE)</f>
        <v>28</v>
      </c>
      <c r="F24">
        <f>+VLOOKUP(A24,Septiembre!$A$2:$G$128,6,FALSE)+1</f>
        <v>10</v>
      </c>
      <c r="G24" s="1" t="str">
        <f t="shared" si="0"/>
        <v>28 años y 10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f>+VLOOKUP(A24,Septiembre!$A$2:$O$128,15,FALSE)</f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f>+VLOOKUP(A25,Septiembre!$A$2:$G$128,5,FALSE)</f>
        <v>15</v>
      </c>
      <c r="F25">
        <f>+VLOOKUP(A25,Septiembre!$A$2:$G$128,6,FALSE)+1</f>
        <v>4</v>
      </c>
      <c r="G25" s="1" t="str">
        <f t="shared" si="0"/>
        <v>15 años y 4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f>+VLOOKUP(A25,Septiembre!$A$2:$O$128,15,FALSE)</f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f>+VLOOKUP(A26,Septiembre!$A$2:$G$128,5,FALSE)</f>
        <v>28</v>
      </c>
      <c r="F26">
        <f>+VLOOKUP(A26,Septiembre!$A$2:$G$128,6,FALSE)+1</f>
        <v>1</v>
      </c>
      <c r="G26" s="1" t="str">
        <f t="shared" si="0"/>
        <v>28 años y 1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f>+VLOOKUP(A26,Septiembre!$A$2:$O$128,15,FALSE)</f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f>+VLOOKUP(A27,Septiembre!$A$2:$G$128,5,FALSE)</f>
        <v>20</v>
      </c>
      <c r="F27">
        <f>+VLOOKUP(A27,Septiembre!$A$2:$G$128,6,FALSE)+1</f>
        <v>7</v>
      </c>
      <c r="G27" s="1" t="str">
        <f t="shared" si="0"/>
        <v>20 años y 7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f>+VLOOKUP(A27,Septiembre!$A$2:$O$128,15,FALSE)</f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f>+VLOOKUP(A28,Septiembre!$A$2:$G$128,5,FALSE)</f>
        <v>13</v>
      </c>
      <c r="F28">
        <f>+VLOOKUP(A28,Septiembre!$A$2:$G$128,6,FALSE)+1</f>
        <v>13</v>
      </c>
      <c r="G28" s="1" t="str">
        <f t="shared" si="0"/>
        <v>13 años y 13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f>+VLOOKUP(A28,Septiembre!$A$2:$O$128,15,FALSE)</f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f>+VLOOKUP(A29,Septiembre!$A$2:$G$128,5,FALSE)</f>
        <v>30</v>
      </c>
      <c r="F29">
        <f>+VLOOKUP(A29,Septiembre!$A$2:$G$128,6,FALSE)+1</f>
        <v>6</v>
      </c>
      <c r="G29" s="1" t="str">
        <f t="shared" si="0"/>
        <v>30 años y 6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f>+VLOOKUP(A29,Septiembre!$A$2:$O$128,15,FALSE)</f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f>+VLOOKUP(A30,Septiembre!$A$2:$G$128,5,FALSE)</f>
        <v>22</v>
      </c>
      <c r="F30">
        <f>+VLOOKUP(A30,Septiembre!$A$2:$G$128,6,FALSE)+1</f>
        <v>3</v>
      </c>
      <c r="G30" s="1" t="str">
        <f t="shared" si="0"/>
        <v>22 años y 3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f>+VLOOKUP(A30,Septiembre!$A$2:$O$128,15,FALSE)</f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s="1" t="s">
        <v>111</v>
      </c>
      <c r="E31">
        <f>+VLOOKUP(A31,Septiembre!$A$2:$G$128,5,FALSE)</f>
        <v>34</v>
      </c>
      <c r="F31">
        <f>+VLOOKUP(A31,Septiembre!$A$2:$G$128,6,FALSE)+1</f>
        <v>3</v>
      </c>
      <c r="G31" s="1" t="str">
        <f t="shared" si="0"/>
        <v>34 años y 3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f>+VLOOKUP(A31,Septiembre!$A$2:$O$128,15,FALSE)</f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f>+VLOOKUP(A32,Septiembre!$A$2:$G$128,5,FALSE)</f>
        <v>31</v>
      </c>
      <c r="F32">
        <f>+VLOOKUP(A32,Septiembre!$A$2:$G$128,6,FALSE)+1</f>
        <v>8</v>
      </c>
      <c r="G32" s="1" t="str">
        <f t="shared" si="0"/>
        <v>31 años y 8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f>+VLOOKUP(A32,Septiembre!$A$2:$O$128,15,FALSE)</f>
        <v>8864</v>
      </c>
      <c r="P32" s="2">
        <v>2635361</v>
      </c>
      <c r="Q32" t="s">
        <v>24</v>
      </c>
    </row>
    <row r="33" spans="1:17" ht="45" x14ac:dyDescent="0.25">
      <c r="A33" t="s">
        <v>117</v>
      </c>
      <c r="B33" t="s">
        <v>118</v>
      </c>
      <c r="C33" t="s">
        <v>119</v>
      </c>
      <c r="D33" s="1" t="s">
        <v>120</v>
      </c>
      <c r="E33">
        <f>+VLOOKUP(A33,Septiembre!$A$2:$G$128,5,FALSE)</f>
        <v>27</v>
      </c>
      <c r="F33">
        <f>+VLOOKUP(A33,Septiembre!$A$2:$G$128,6,FALSE)+1</f>
        <v>6</v>
      </c>
      <c r="G33" s="1" t="str">
        <f t="shared" si="0"/>
        <v>27 años y 6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121</v>
      </c>
      <c r="O33">
        <f>+VLOOKUP(A33,Septiembre!$A$2:$O$128,15,FALSE)</f>
        <v>8864</v>
      </c>
      <c r="P33" s="2">
        <v>2635361</v>
      </c>
      <c r="Q33" t="s">
        <v>24</v>
      </c>
    </row>
    <row r="34" spans="1:17" x14ac:dyDescent="0.25">
      <c r="A34" t="s">
        <v>122</v>
      </c>
      <c r="B34" t="s">
        <v>16</v>
      </c>
      <c r="C34" t="s">
        <v>17</v>
      </c>
      <c r="D34" t="s">
        <v>58</v>
      </c>
      <c r="E34">
        <f>+VLOOKUP(A34,Septiembre!$A$2:$G$128,5,FALSE)</f>
        <v>26</v>
      </c>
      <c r="F34">
        <f>+VLOOKUP(A34,Septiembre!$A$2:$G$128,6,FALSE)+1</f>
        <v>13</v>
      </c>
      <c r="G34" s="1" t="str">
        <f t="shared" si="0"/>
        <v>26 años y 13 meses</v>
      </c>
      <c r="H34" t="s">
        <v>101</v>
      </c>
      <c r="I34" s="4">
        <v>480</v>
      </c>
      <c r="J34" s="5">
        <v>13</v>
      </c>
      <c r="K34" t="s">
        <v>20</v>
      </c>
      <c r="L34" t="s">
        <v>21</v>
      </c>
      <c r="M34" t="s">
        <v>79</v>
      </c>
      <c r="N34" t="s">
        <v>123</v>
      </c>
      <c r="O34">
        <f>+VLOOKUP(A34,Septiembre!$A$2:$O$128,15,FALSE)</f>
        <v>8864</v>
      </c>
      <c r="P34" s="2">
        <v>2635361</v>
      </c>
      <c r="Q34" t="s">
        <v>24</v>
      </c>
    </row>
    <row r="35" spans="1:17" x14ac:dyDescent="0.25">
      <c r="A35" t="s">
        <v>124</v>
      </c>
      <c r="B35" t="s">
        <v>16</v>
      </c>
      <c r="C35" t="s">
        <v>17</v>
      </c>
      <c r="D35" t="s">
        <v>63</v>
      </c>
      <c r="E35">
        <f>+VLOOKUP(A35,Septiembre!$A$2:$G$128,5,FALSE)</f>
        <v>23</v>
      </c>
      <c r="F35">
        <f>+VLOOKUP(A35,Septiembre!$A$2:$G$128,6,FALSE)+1</f>
        <v>3</v>
      </c>
      <c r="G35" s="1" t="str">
        <f t="shared" si="0"/>
        <v>23 años y 3 meses</v>
      </c>
      <c r="H35" t="s">
        <v>101</v>
      </c>
      <c r="I35" s="4">
        <v>480</v>
      </c>
      <c r="J35" s="5">
        <v>15</v>
      </c>
      <c r="K35" t="s">
        <v>20</v>
      </c>
      <c r="L35" t="s">
        <v>21</v>
      </c>
      <c r="M35" t="s">
        <v>79</v>
      </c>
      <c r="N35" t="s">
        <v>125</v>
      </c>
      <c r="O35">
        <f>+VLOOKUP(A35,Septiembre!$A$2:$O$128,15,FALSE)</f>
        <v>8864</v>
      </c>
      <c r="P35" s="2">
        <v>2806193</v>
      </c>
      <c r="Q35" t="s">
        <v>24</v>
      </c>
    </row>
    <row r="36" spans="1:17" x14ac:dyDescent="0.25">
      <c r="A36" t="s">
        <v>402</v>
      </c>
      <c r="B36" t="s">
        <v>403</v>
      </c>
      <c r="C36" t="s">
        <v>44</v>
      </c>
      <c r="D36" t="s">
        <v>63</v>
      </c>
      <c r="E36">
        <f>+VLOOKUP(A36,Septiembre!$A$2:$G$128,5,FALSE)</f>
        <v>6</v>
      </c>
      <c r="F36">
        <f>+VLOOKUP(A36,Septiembre!$A$2:$G$128,6,FALSE)+1</f>
        <v>7</v>
      </c>
      <c r="G36" s="1" t="str">
        <f t="shared" si="0"/>
        <v>6 años y 7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518</v>
      </c>
      <c r="O36">
        <f>+VLOOKUP(A36,Septiembre!$A$2:$O$128,15,FALSE)</f>
        <v>8864</v>
      </c>
      <c r="P36" s="2">
        <v>2635361</v>
      </c>
      <c r="Q36" t="s">
        <v>24</v>
      </c>
    </row>
    <row r="37" spans="1:17" x14ac:dyDescent="0.25">
      <c r="A37" t="s">
        <v>126</v>
      </c>
      <c r="B37" t="s">
        <v>127</v>
      </c>
      <c r="C37" t="s">
        <v>110</v>
      </c>
      <c r="D37" s="1" t="s">
        <v>63</v>
      </c>
      <c r="E37">
        <f>+VLOOKUP(A37,Septiembre!$A$2:$G$128,5,FALSE)</f>
        <v>15</v>
      </c>
      <c r="F37">
        <f>+VLOOKUP(A37,Septiembre!$A$2:$G$128,6,FALSE)+1</f>
        <v>3</v>
      </c>
      <c r="G37" s="1" t="str">
        <f t="shared" si="0"/>
        <v>15 años y 3 meses</v>
      </c>
      <c r="H37" t="s">
        <v>128</v>
      </c>
      <c r="I37" s="4">
        <v>470</v>
      </c>
      <c r="J37" s="5">
        <v>7</v>
      </c>
      <c r="K37" t="s">
        <v>20</v>
      </c>
      <c r="L37" t="s">
        <v>21</v>
      </c>
      <c r="M37" t="s">
        <v>79</v>
      </c>
      <c r="N37" t="s">
        <v>129</v>
      </c>
      <c r="O37">
        <f>+VLOOKUP(A37,Septiembre!$A$2:$O$128,15,FALSE)</f>
        <v>8834</v>
      </c>
      <c r="P37" s="2">
        <v>2291194</v>
      </c>
      <c r="Q37" t="s">
        <v>24</v>
      </c>
    </row>
    <row r="38" spans="1:17" x14ac:dyDescent="0.25">
      <c r="A38" t="s">
        <v>130</v>
      </c>
      <c r="B38" t="s">
        <v>131</v>
      </c>
      <c r="C38" t="s">
        <v>44</v>
      </c>
      <c r="D38" s="1" t="s">
        <v>132</v>
      </c>
      <c r="E38">
        <f>+VLOOKUP(A38,Septiembre!$A$2:$G$128,5,FALSE)</f>
        <v>5</v>
      </c>
      <c r="F38">
        <f>+VLOOKUP(A38,Septiembre!$A$2:$G$128,6,FALSE)+1</f>
        <v>7</v>
      </c>
      <c r="G38" s="1" t="str">
        <f t="shared" si="0"/>
        <v>5 años y 7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133</v>
      </c>
      <c r="O38">
        <f>+VLOOKUP(A38,Septiembre!$A$2:$O$128,15,FALSE)</f>
        <v>8948</v>
      </c>
      <c r="P38" s="2">
        <v>3001419</v>
      </c>
      <c r="Q38" t="s">
        <v>24</v>
      </c>
    </row>
    <row r="39" spans="1:17" x14ac:dyDescent="0.25">
      <c r="A39" t="s">
        <v>134</v>
      </c>
      <c r="B39" t="s">
        <v>16</v>
      </c>
      <c r="C39" t="s">
        <v>17</v>
      </c>
      <c r="D39" t="s">
        <v>63</v>
      </c>
      <c r="E39">
        <f>+VLOOKUP(A39,Septiembre!$A$2:$G$128,5,FALSE)</f>
        <v>26</v>
      </c>
      <c r="F39">
        <f>+VLOOKUP(A39,Septiembre!$A$2:$G$128,6,FALSE)+1</f>
        <v>7</v>
      </c>
      <c r="G39" s="1" t="str">
        <f t="shared" si="0"/>
        <v>26 años y 7 meses</v>
      </c>
      <c r="H39" t="s">
        <v>59</v>
      </c>
      <c r="I39" s="4">
        <v>407</v>
      </c>
      <c r="J39" s="5">
        <v>17</v>
      </c>
      <c r="K39" t="s">
        <v>20</v>
      </c>
      <c r="L39" t="s">
        <v>21</v>
      </c>
      <c r="M39" t="s">
        <v>79</v>
      </c>
      <c r="N39" t="s">
        <v>135</v>
      </c>
      <c r="O39">
        <f>+VLOOKUP(A39,Septiembre!$A$2:$O$128,15,FALSE)</f>
        <v>9003</v>
      </c>
      <c r="P39" s="2">
        <v>3001419</v>
      </c>
      <c r="Q39" t="s">
        <v>24</v>
      </c>
    </row>
    <row r="40" spans="1:17" ht="75" x14ac:dyDescent="0.25">
      <c r="A40" t="s">
        <v>136</v>
      </c>
      <c r="B40" t="s">
        <v>16</v>
      </c>
      <c r="C40" t="s">
        <v>17</v>
      </c>
      <c r="D40" s="1" t="s">
        <v>137</v>
      </c>
      <c r="E40">
        <f>+VLOOKUP(A40,Septiembre!$A$2:$G$128,5,FALSE)</f>
        <v>15</v>
      </c>
      <c r="F40">
        <f>+VLOOKUP(A40,Septiembre!$A$2:$G$128,6,FALSE)+1</f>
        <v>8</v>
      </c>
      <c r="G40" s="1" t="str">
        <f t="shared" si="0"/>
        <v>15 años y 8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138</v>
      </c>
      <c r="O40">
        <f>+VLOOKUP(A40,Septiembre!$A$2:$O$128,15,FALSE)</f>
        <v>9003</v>
      </c>
      <c r="P40" s="2">
        <v>3770348</v>
      </c>
      <c r="Q40" t="s">
        <v>24</v>
      </c>
    </row>
    <row r="41" spans="1:17" ht="30" x14ac:dyDescent="0.25">
      <c r="A41" t="s">
        <v>139</v>
      </c>
      <c r="B41" t="s">
        <v>16</v>
      </c>
      <c r="C41" t="s">
        <v>17</v>
      </c>
      <c r="D41" s="1" t="s">
        <v>18</v>
      </c>
      <c r="E41">
        <f>+VLOOKUP(A41,Septiembre!$A$2:$G$128,5,FALSE)</f>
        <v>10</v>
      </c>
      <c r="F41">
        <f>+VLOOKUP(A41,Septiembre!$A$2:$G$128,6,FALSE)+1</f>
        <v>9</v>
      </c>
      <c r="G41" s="1" t="str">
        <f t="shared" si="0"/>
        <v>10 años y 9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140</v>
      </c>
      <c r="O41">
        <f>+VLOOKUP(A41,Septiembre!$A$2:$O$128,15,FALSE)</f>
        <v>9025</v>
      </c>
      <c r="P41" s="2">
        <v>3770348</v>
      </c>
      <c r="Q41" t="s">
        <v>24</v>
      </c>
    </row>
    <row r="42" spans="1:17" x14ac:dyDescent="0.25">
      <c r="A42" t="s">
        <v>508</v>
      </c>
      <c r="B42" t="s">
        <v>16</v>
      </c>
      <c r="C42" t="s">
        <v>17</v>
      </c>
      <c r="D42" s="1" t="s">
        <v>26</v>
      </c>
      <c r="E42">
        <f>+VLOOKUP(A42,Septiembre!$A$2:$G$128,5,FALSE)</f>
        <v>43</v>
      </c>
      <c r="F42">
        <f>+VLOOKUP(A42,Septiembre!$A$2:$G$128,6,FALSE)+1</f>
        <v>4</v>
      </c>
      <c r="G42" s="1" t="str">
        <f t="shared" si="0"/>
        <v>43 años y 4 meses</v>
      </c>
      <c r="H42" t="s">
        <v>59</v>
      </c>
      <c r="I42" s="4">
        <v>407</v>
      </c>
      <c r="J42" s="5">
        <v>27</v>
      </c>
      <c r="K42" t="s">
        <v>20</v>
      </c>
      <c r="L42" t="s">
        <v>21</v>
      </c>
      <c r="M42" t="s">
        <v>79</v>
      </c>
      <c r="N42" t="s">
        <v>142</v>
      </c>
      <c r="O42">
        <f>+VLOOKUP(A42,Septiembre!$A$2:$O$128,15,FALSE)</f>
        <v>9025</v>
      </c>
      <c r="P42" s="2">
        <v>3770348</v>
      </c>
      <c r="Q42" t="s">
        <v>24</v>
      </c>
    </row>
    <row r="43" spans="1:17" ht="30" x14ac:dyDescent="0.25">
      <c r="A43" t="s">
        <v>143</v>
      </c>
      <c r="B43" t="s">
        <v>16</v>
      </c>
      <c r="C43" t="s">
        <v>17</v>
      </c>
      <c r="D43" s="1" t="s">
        <v>144</v>
      </c>
      <c r="E43">
        <f>+VLOOKUP(A43,Septiembre!$A$2:$G$128,5,FALSE)</f>
        <v>11</v>
      </c>
      <c r="F43">
        <f>+VLOOKUP(A43,Septiembre!$A$2:$G$128,6,FALSE)+1</f>
        <v>1</v>
      </c>
      <c r="G43" s="1" t="str">
        <f t="shared" si="0"/>
        <v>11 años y 1 meses</v>
      </c>
      <c r="H43" t="s">
        <v>19</v>
      </c>
      <c r="I43" s="4">
        <v>425</v>
      </c>
      <c r="J43" s="5">
        <v>24</v>
      </c>
      <c r="K43" t="s">
        <v>20</v>
      </c>
      <c r="L43" t="s">
        <v>21</v>
      </c>
      <c r="M43" t="s">
        <v>145</v>
      </c>
      <c r="N43" t="s">
        <v>146</v>
      </c>
      <c r="O43">
        <f>+VLOOKUP(A43,Septiembre!$A$2:$O$128,15,FALSE)</f>
        <v>8913</v>
      </c>
      <c r="P43" s="2">
        <v>3589879</v>
      </c>
      <c r="Q43" t="s">
        <v>24</v>
      </c>
    </row>
    <row r="44" spans="1:17" x14ac:dyDescent="0.25">
      <c r="A44" t="s">
        <v>147</v>
      </c>
      <c r="B44" t="s">
        <v>148</v>
      </c>
      <c r="C44" t="s">
        <v>110</v>
      </c>
      <c r="D44" t="s">
        <v>26</v>
      </c>
      <c r="E44">
        <f>+VLOOKUP(A44,Septiembre!$A$2:$G$128,5,FALSE)</f>
        <v>33</v>
      </c>
      <c r="F44">
        <f>+VLOOKUP(A44,Septiembre!$A$2:$G$128,6,FALSE)+1</f>
        <v>5</v>
      </c>
      <c r="G44" s="1" t="str">
        <f t="shared" si="0"/>
        <v>33 años y 5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149</v>
      </c>
      <c r="O44">
        <f>+VLOOKUP(A44,Septiembre!$A$2:$O$128,15,FALSE)</f>
        <v>8815</v>
      </c>
      <c r="P44" s="2">
        <v>5595190</v>
      </c>
      <c r="Q44" t="s">
        <v>24</v>
      </c>
    </row>
    <row r="45" spans="1:17" ht="30" x14ac:dyDescent="0.25">
      <c r="A45" t="s">
        <v>150</v>
      </c>
      <c r="B45" t="s">
        <v>16</v>
      </c>
      <c r="C45" t="s">
        <v>17</v>
      </c>
      <c r="D45" s="1" t="s">
        <v>72</v>
      </c>
      <c r="E45">
        <f>+VLOOKUP(A45,Septiembre!$A$2:$G$128,5,FALSE)</f>
        <v>29</v>
      </c>
      <c r="F45">
        <f>+VLOOKUP(A45,Septiembre!$A$2:$G$128,6,FALSE)+1</f>
        <v>6</v>
      </c>
      <c r="G45" s="1" t="str">
        <f t="shared" si="0"/>
        <v>29 años y 6 meses</v>
      </c>
      <c r="H45" t="s">
        <v>45</v>
      </c>
      <c r="I45" s="4">
        <v>222</v>
      </c>
      <c r="J45" s="5">
        <v>20</v>
      </c>
      <c r="K45" t="s">
        <v>26</v>
      </c>
      <c r="L45" t="s">
        <v>21</v>
      </c>
      <c r="M45" t="s">
        <v>145</v>
      </c>
      <c r="N45" t="s">
        <v>151</v>
      </c>
      <c r="O45">
        <f>+VLOOKUP(A45,Septiembre!$A$2:$O$128,15,FALSE)</f>
        <v>8813</v>
      </c>
      <c r="P45" s="2">
        <v>5595190</v>
      </c>
      <c r="Q45" t="s">
        <v>24</v>
      </c>
    </row>
    <row r="46" spans="1:17" x14ac:dyDescent="0.25">
      <c r="A46" t="s">
        <v>152</v>
      </c>
      <c r="B46" t="s">
        <v>16</v>
      </c>
      <c r="C46" t="s">
        <v>17</v>
      </c>
      <c r="D46" t="s">
        <v>26</v>
      </c>
      <c r="E46">
        <f>+VLOOKUP(A46,Septiembre!$A$2:$G$128,5,FALSE)</f>
        <v>23</v>
      </c>
      <c r="F46">
        <f>+VLOOKUP(A46,Septiembre!$A$2:$G$128,6,FALSE)+1</f>
        <v>12</v>
      </c>
      <c r="G46" s="1" t="str">
        <f t="shared" si="0"/>
        <v>23 años y 12 meses</v>
      </c>
      <c r="H46" t="s">
        <v>45</v>
      </c>
      <c r="I46" s="4">
        <v>222</v>
      </c>
      <c r="J46" s="5">
        <v>24</v>
      </c>
      <c r="K46" t="s">
        <v>26</v>
      </c>
      <c r="L46" t="s">
        <v>21</v>
      </c>
      <c r="M46" t="s">
        <v>145</v>
      </c>
      <c r="N46" t="s">
        <v>153</v>
      </c>
      <c r="O46">
        <f>+VLOOKUP(A46,Septiembre!$A$2:$O$128,15,FALSE)</f>
        <v>8879</v>
      </c>
      <c r="P46" s="2">
        <v>5948029</v>
      </c>
      <c r="Q46" t="s">
        <v>24</v>
      </c>
    </row>
    <row r="47" spans="1:17" x14ac:dyDescent="0.25">
      <c r="A47" t="s">
        <v>154</v>
      </c>
      <c r="B47" t="s">
        <v>16</v>
      </c>
      <c r="C47" t="s">
        <v>17</v>
      </c>
      <c r="D47" t="s">
        <v>26</v>
      </c>
      <c r="E47">
        <f>+VLOOKUP(A47,Septiembre!$A$2:$G$128,5,FALSE)</f>
        <v>29</v>
      </c>
      <c r="F47">
        <f>+VLOOKUP(A47,Septiembre!$A$2:$G$128,6,FALSE)+1</f>
        <v>13</v>
      </c>
      <c r="G47" s="1" t="str">
        <f t="shared" si="0"/>
        <v>29 años y 13 meses</v>
      </c>
      <c r="H47" t="s">
        <v>45</v>
      </c>
      <c r="I47" s="4">
        <v>222</v>
      </c>
      <c r="J47" s="5">
        <v>21</v>
      </c>
      <c r="K47" t="s">
        <v>26</v>
      </c>
      <c r="L47" t="s">
        <v>21</v>
      </c>
      <c r="M47" t="s">
        <v>145</v>
      </c>
      <c r="N47" t="s">
        <v>155</v>
      </c>
      <c r="O47">
        <f>+VLOOKUP(A47,Septiembre!$A$2:$O$128,15,FALSE)</f>
        <v>8885</v>
      </c>
      <c r="P47" s="2">
        <v>5735372</v>
      </c>
      <c r="Q47" t="s">
        <v>24</v>
      </c>
    </row>
    <row r="48" spans="1:17" x14ac:dyDescent="0.25">
      <c r="A48" t="s">
        <v>156</v>
      </c>
      <c r="B48" t="s">
        <v>16</v>
      </c>
      <c r="C48" t="s">
        <v>17</v>
      </c>
      <c r="D48" t="s">
        <v>26</v>
      </c>
      <c r="E48">
        <f>+VLOOKUP(A48,Septiembre!$A$2:$G$128,5,FALSE)</f>
        <v>8</v>
      </c>
      <c r="F48">
        <f>+VLOOKUP(A48,Septiembre!$A$2:$G$128,6,FALSE)+1</f>
        <v>12</v>
      </c>
      <c r="G48" s="1" t="str">
        <f t="shared" si="0"/>
        <v>8 años y 12 meses</v>
      </c>
      <c r="H48" t="s">
        <v>55</v>
      </c>
      <c r="I48" s="4">
        <v>9</v>
      </c>
      <c r="J48" s="5">
        <v>7</v>
      </c>
      <c r="K48" t="s">
        <v>28</v>
      </c>
      <c r="L48" t="s">
        <v>29</v>
      </c>
      <c r="M48" t="s">
        <v>145</v>
      </c>
      <c r="N48" t="s">
        <v>157</v>
      </c>
      <c r="O48">
        <f>+VLOOKUP(A48,Septiembre!$A$2:$O$128,15,FALSE)</f>
        <v>8929</v>
      </c>
      <c r="P48" s="2">
        <v>9770996</v>
      </c>
      <c r="Q48" t="s">
        <v>24</v>
      </c>
    </row>
    <row r="49" spans="1:17" x14ac:dyDescent="0.25">
      <c r="A49" t="s">
        <v>158</v>
      </c>
      <c r="B49" t="s">
        <v>159</v>
      </c>
      <c r="C49" t="s">
        <v>44</v>
      </c>
      <c r="D49" t="s">
        <v>26</v>
      </c>
      <c r="E49">
        <f>+VLOOKUP(A49,Septiembre!$A$2:$G$128,5,FALSE)</f>
        <v>8</v>
      </c>
      <c r="F49">
        <f>+VLOOKUP(A49,Septiembre!$A$2:$G$128,6,FALSE)+1</f>
        <v>4</v>
      </c>
      <c r="G49" s="1" t="str">
        <f t="shared" si="0"/>
        <v>8 años y 4 meses</v>
      </c>
      <c r="H49" t="s">
        <v>40</v>
      </c>
      <c r="I49" s="4">
        <v>219</v>
      </c>
      <c r="J49" s="5">
        <v>15</v>
      </c>
      <c r="K49" t="s">
        <v>26</v>
      </c>
      <c r="L49" t="s">
        <v>21</v>
      </c>
      <c r="M49" t="s">
        <v>160</v>
      </c>
      <c r="N49" t="s">
        <v>161</v>
      </c>
      <c r="O49">
        <f>+VLOOKUP(A49,Septiembre!$A$2:$O$128,15,FALSE)</f>
        <v>8907</v>
      </c>
      <c r="P49" s="2">
        <v>5041039</v>
      </c>
      <c r="Q49" t="s">
        <v>24</v>
      </c>
    </row>
    <row r="50" spans="1:17" x14ac:dyDescent="0.25">
      <c r="A50" t="s">
        <v>162</v>
      </c>
      <c r="B50" t="s">
        <v>16</v>
      </c>
      <c r="C50" t="s">
        <v>17</v>
      </c>
      <c r="D50" t="s">
        <v>26</v>
      </c>
      <c r="E50">
        <f>+VLOOKUP(A50,Septiembre!$A$2:$G$128,5,FALSE)</f>
        <v>10</v>
      </c>
      <c r="F50">
        <f>+VLOOKUP(A50,Septiembre!$A$2:$G$128,6,FALSE)+1</f>
        <v>7</v>
      </c>
      <c r="G50" s="1" t="str">
        <f t="shared" si="0"/>
        <v>10 años y 7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163</v>
      </c>
      <c r="O50">
        <f>+VLOOKUP(A50,Septiembre!$A$2:$O$128,15,FALSE)</f>
        <v>8907</v>
      </c>
      <c r="P50" s="2">
        <v>5198047</v>
      </c>
      <c r="Q50" t="s">
        <v>24</v>
      </c>
    </row>
    <row r="51" spans="1:17" x14ac:dyDescent="0.25">
      <c r="A51" t="s">
        <v>164</v>
      </c>
      <c r="B51" t="s">
        <v>94</v>
      </c>
      <c r="C51" t="s">
        <v>17</v>
      </c>
      <c r="D51" s="1" t="s">
        <v>26</v>
      </c>
      <c r="E51">
        <f>+VLOOKUP(A51,Septiembre!$A$2:$G$128,5,FALSE)</f>
        <v>12</v>
      </c>
      <c r="F51">
        <f>+VLOOKUP(A51,Septiembre!$A$2:$G$128,6,FALSE)+1</f>
        <v>8</v>
      </c>
      <c r="G51" s="1" t="str">
        <f t="shared" si="0"/>
        <v>12 años y 8 meses</v>
      </c>
      <c r="H51" t="s">
        <v>40</v>
      </c>
      <c r="I51" s="4">
        <v>219</v>
      </c>
      <c r="J51" s="5">
        <v>18</v>
      </c>
      <c r="K51" t="s">
        <v>26</v>
      </c>
      <c r="L51" t="s">
        <v>21</v>
      </c>
      <c r="M51" t="s">
        <v>160</v>
      </c>
      <c r="N51" t="s">
        <v>165</v>
      </c>
      <c r="O51">
        <f>+VLOOKUP(A51,Septiembre!$A$2:$O$128,15,FALSE)</f>
        <v>8911</v>
      </c>
      <c r="P51" s="2">
        <v>5198047</v>
      </c>
      <c r="Q51" t="s">
        <v>24</v>
      </c>
    </row>
    <row r="52" spans="1:17" x14ac:dyDescent="0.25">
      <c r="A52" t="s">
        <v>166</v>
      </c>
      <c r="B52" t="s">
        <v>16</v>
      </c>
      <c r="C52" t="s">
        <v>17</v>
      </c>
      <c r="D52" t="s">
        <v>26</v>
      </c>
      <c r="E52">
        <f>+VLOOKUP(A52,Septiembre!$A$2:$G$128,5,FALSE)</f>
        <v>32</v>
      </c>
      <c r="F52">
        <f>+VLOOKUP(A52,Septiembre!$A$2:$G$128,6,FALSE)+1</f>
        <v>3</v>
      </c>
      <c r="G52" s="1" t="str">
        <f t="shared" si="0"/>
        <v>32 años y 3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167</v>
      </c>
      <c r="O52">
        <f>+VLOOKUP(A52,Septiembre!$A$2:$O$128,15,FALSE)</f>
        <v>8911</v>
      </c>
      <c r="P52" s="2">
        <v>5595190</v>
      </c>
      <c r="Q52" t="s">
        <v>24</v>
      </c>
    </row>
    <row r="53" spans="1:17" x14ac:dyDescent="0.25">
      <c r="A53" t="s">
        <v>168</v>
      </c>
      <c r="B53" t="s">
        <v>169</v>
      </c>
      <c r="C53" t="s">
        <v>44</v>
      </c>
      <c r="D53" t="s">
        <v>26</v>
      </c>
      <c r="E53">
        <f>+VLOOKUP(A53,Septiembre!$A$2:$G$128,5,FALSE)</f>
        <v>22</v>
      </c>
      <c r="F53">
        <f>+VLOOKUP(A53,Septiembre!$A$2:$G$128,6,FALSE)+1</f>
        <v>3</v>
      </c>
      <c r="G53" s="1" t="str">
        <f t="shared" si="0"/>
        <v>22 años y 3 meses</v>
      </c>
      <c r="H53" t="s">
        <v>45</v>
      </c>
      <c r="I53" s="4">
        <v>222</v>
      </c>
      <c r="J53" s="5">
        <v>20</v>
      </c>
      <c r="K53" t="s">
        <v>26</v>
      </c>
      <c r="L53" t="s">
        <v>21</v>
      </c>
      <c r="M53" t="s">
        <v>160</v>
      </c>
      <c r="N53" t="s">
        <v>170</v>
      </c>
      <c r="O53">
        <f>+VLOOKUP(A53,Septiembre!$A$2:$O$128,15,FALSE)</f>
        <v>8903</v>
      </c>
      <c r="P53" s="2">
        <v>5595190</v>
      </c>
      <c r="Q53" t="s">
        <v>24</v>
      </c>
    </row>
    <row r="54" spans="1:17" x14ac:dyDescent="0.25">
      <c r="A54" t="s">
        <v>171</v>
      </c>
      <c r="B54" t="s">
        <v>172</v>
      </c>
      <c r="C54" t="s">
        <v>173</v>
      </c>
      <c r="D54" t="s">
        <v>26</v>
      </c>
      <c r="E54">
        <f>+VLOOKUP(A54,Septiembre!$A$2:$G$128,5,FALSE)</f>
        <v>15</v>
      </c>
      <c r="F54">
        <f>+VLOOKUP(A54,Septiembre!$A$2:$G$128,6,FALSE)+1</f>
        <v>12</v>
      </c>
      <c r="G54" s="1" t="str">
        <f t="shared" si="0"/>
        <v>15 años y 12 meses</v>
      </c>
      <c r="H54" t="s">
        <v>55</v>
      </c>
      <c r="I54" s="4">
        <v>9</v>
      </c>
      <c r="J54" s="5">
        <v>7</v>
      </c>
      <c r="K54" t="s">
        <v>28</v>
      </c>
      <c r="L54" t="s">
        <v>29</v>
      </c>
      <c r="M54" t="s">
        <v>160</v>
      </c>
      <c r="N54" t="s">
        <v>174</v>
      </c>
      <c r="O54">
        <f>+VLOOKUP(A54,Septiembre!$A$2:$O$128,15,FALSE)</f>
        <v>8821</v>
      </c>
      <c r="P54" s="2">
        <v>9770996</v>
      </c>
      <c r="Q54" t="s">
        <v>24</v>
      </c>
    </row>
    <row r="55" spans="1:17" ht="45" x14ac:dyDescent="0.25">
      <c r="A55" t="s">
        <v>175</v>
      </c>
      <c r="B55" t="s">
        <v>176</v>
      </c>
      <c r="C55" t="s">
        <v>68</v>
      </c>
      <c r="D55" s="1" t="s">
        <v>177</v>
      </c>
      <c r="E55">
        <f>+VLOOKUP(A55,Septiembre!$A$2:$G$128,5,FALSE)</f>
        <v>6</v>
      </c>
      <c r="F55">
        <f>+VLOOKUP(A55,Septiembre!$A$2:$G$128,6,FALSE)+1</f>
        <v>11</v>
      </c>
      <c r="G55" s="1" t="str">
        <f t="shared" si="0"/>
        <v>6 años y 11 meses</v>
      </c>
      <c r="H55" t="s">
        <v>19</v>
      </c>
      <c r="I55" s="4">
        <v>425</v>
      </c>
      <c r="J55" s="5">
        <v>24</v>
      </c>
      <c r="K55" t="s">
        <v>20</v>
      </c>
      <c r="L55" t="s">
        <v>21</v>
      </c>
      <c r="M55" t="s">
        <v>160</v>
      </c>
      <c r="N55" t="s">
        <v>178</v>
      </c>
      <c r="O55">
        <f>+VLOOKUP(A55,Septiembre!$A$2:$O$128,15,FALSE)</f>
        <v>8814</v>
      </c>
      <c r="P55" s="2">
        <v>3589879</v>
      </c>
      <c r="Q55" t="s">
        <v>24</v>
      </c>
    </row>
    <row r="56" spans="1:17" x14ac:dyDescent="0.25">
      <c r="A56" t="s">
        <v>179</v>
      </c>
      <c r="B56" t="s">
        <v>16</v>
      </c>
      <c r="C56" t="s">
        <v>17</v>
      </c>
      <c r="D56" s="1" t="s">
        <v>26</v>
      </c>
      <c r="E56">
        <f>+VLOOKUP(A56,Septiembre!$A$2:$G$128,5,FALSE)</f>
        <v>29</v>
      </c>
      <c r="F56">
        <f>+VLOOKUP(A56,Septiembre!$A$2:$G$128,6,FALSE)+1</f>
        <v>12</v>
      </c>
      <c r="G56" s="1" t="str">
        <f t="shared" si="0"/>
        <v>29 años y 12 meses</v>
      </c>
      <c r="H56" t="s">
        <v>45</v>
      </c>
      <c r="I56" s="4">
        <v>222</v>
      </c>
      <c r="J56" s="5">
        <v>19</v>
      </c>
      <c r="K56" t="s">
        <v>26</v>
      </c>
      <c r="L56" t="s">
        <v>21</v>
      </c>
      <c r="M56" t="s">
        <v>180</v>
      </c>
      <c r="N56" t="s">
        <v>181</v>
      </c>
      <c r="O56">
        <f>+VLOOKUP(A56,Septiembre!$A$2:$O$128,15,FALSE)</f>
        <v>8897</v>
      </c>
      <c r="P56" s="2">
        <v>5466775</v>
      </c>
      <c r="Q56" t="s">
        <v>24</v>
      </c>
    </row>
    <row r="57" spans="1:17" x14ac:dyDescent="0.25">
      <c r="A57" t="s">
        <v>514</v>
      </c>
      <c r="B57" t="s">
        <v>206</v>
      </c>
      <c r="C57" t="s">
        <v>207</v>
      </c>
      <c r="E57">
        <f>+VLOOKUP(A57,Septiembre!$A$2:$G$128,5,FALSE)</f>
        <v>14</v>
      </c>
      <c r="F57">
        <f>+VLOOKUP(A57,Septiembre!$A$2:$G$128,6,FALSE)+1</f>
        <v>10</v>
      </c>
      <c r="G57" s="1" t="str">
        <f t="shared" si="0"/>
        <v>14 años y 10 meses</v>
      </c>
      <c r="H57" t="s">
        <v>183</v>
      </c>
      <c r="I57" s="4">
        <v>115</v>
      </c>
      <c r="J57" s="5">
        <v>5</v>
      </c>
      <c r="K57" t="s">
        <v>32</v>
      </c>
      <c r="L57" t="s">
        <v>29</v>
      </c>
      <c r="M57" t="s">
        <v>180</v>
      </c>
      <c r="N57" t="s">
        <v>516</v>
      </c>
      <c r="O57">
        <f>+VLOOKUP(A57,Septiembre!$A$2:$O$128,15,FALSE)</f>
        <v>8865</v>
      </c>
      <c r="P57" s="2">
        <v>7996220</v>
      </c>
      <c r="Q57" t="s">
        <v>24</v>
      </c>
    </row>
    <row r="58" spans="1:17" x14ac:dyDescent="0.25">
      <c r="A58" t="s">
        <v>185</v>
      </c>
      <c r="B58" t="s">
        <v>186</v>
      </c>
      <c r="C58" t="s">
        <v>187</v>
      </c>
      <c r="D58" t="s">
        <v>26</v>
      </c>
      <c r="E58">
        <f>+VLOOKUP(A58,Septiembre!$A$2:$G$128,5,FALSE)</f>
        <v>13</v>
      </c>
      <c r="F58">
        <f>+VLOOKUP(A58,Septiembre!$A$2:$G$128,6,FALSE)+1</f>
        <v>9</v>
      </c>
      <c r="G58" s="1" t="str">
        <f t="shared" si="0"/>
        <v>13 años y 9 meses</v>
      </c>
      <c r="H58" t="s">
        <v>188</v>
      </c>
      <c r="I58" s="4">
        <v>6</v>
      </c>
      <c r="J58" s="5">
        <v>5</v>
      </c>
      <c r="K58" t="s">
        <v>28</v>
      </c>
      <c r="L58" t="s">
        <v>29</v>
      </c>
      <c r="M58" t="s">
        <v>189</v>
      </c>
      <c r="N58" t="s">
        <v>190</v>
      </c>
      <c r="O58">
        <f>+VLOOKUP(A58,Septiembre!$A$2:$O$128,15,FALSE)</f>
        <v>8883</v>
      </c>
      <c r="P58" s="2">
        <v>7996220</v>
      </c>
      <c r="Q58" t="s">
        <v>24</v>
      </c>
    </row>
    <row r="59" spans="1:17" ht="30" x14ac:dyDescent="0.25">
      <c r="A59" t="s">
        <v>260</v>
      </c>
      <c r="B59" t="s">
        <v>261</v>
      </c>
      <c r="C59" t="s">
        <v>110</v>
      </c>
      <c r="D59" s="1" t="s">
        <v>208</v>
      </c>
      <c r="E59">
        <f>+VLOOKUP(A59,Septiembre!$A$2:$G$128,5,FALSE)</f>
        <v>13</v>
      </c>
      <c r="F59">
        <f>+VLOOKUP(A59,Septiembre!$A$2:$G$128,6,FALSE)+1</f>
        <v>6</v>
      </c>
      <c r="G59" s="1" t="str">
        <f t="shared" si="0"/>
        <v>13 años y 6 meses</v>
      </c>
      <c r="H59" t="s">
        <v>19</v>
      </c>
      <c r="I59" s="4">
        <v>425</v>
      </c>
      <c r="J59" s="5">
        <v>24</v>
      </c>
      <c r="K59" t="s">
        <v>20</v>
      </c>
      <c r="L59" t="s">
        <v>21</v>
      </c>
      <c r="M59" t="s">
        <v>192</v>
      </c>
      <c r="N59" t="s">
        <v>262</v>
      </c>
      <c r="O59">
        <f>+VLOOKUP(A59,Septiembre!$A$2:$O$128,15,FALSE)</f>
        <v>8914</v>
      </c>
      <c r="P59" s="2">
        <v>3589879</v>
      </c>
      <c r="Q59" t="s">
        <v>24</v>
      </c>
    </row>
    <row r="60" spans="1:17" ht="30" x14ac:dyDescent="0.25">
      <c r="A60" t="s">
        <v>191</v>
      </c>
      <c r="B60" t="s">
        <v>16</v>
      </c>
      <c r="C60" t="s">
        <v>17</v>
      </c>
      <c r="D60" s="1" t="s">
        <v>18</v>
      </c>
      <c r="E60">
        <f>+VLOOKUP(A60,Septiembre!$A$2:$G$128,5,FALSE)</f>
        <v>41</v>
      </c>
      <c r="F60">
        <f>+VLOOKUP(A60,Septiembre!$A$2:$G$128,6,FALSE)+1</f>
        <v>4</v>
      </c>
      <c r="G60" s="1" t="str">
        <f t="shared" si="0"/>
        <v>41 años y 4 meses</v>
      </c>
      <c r="H60" t="s">
        <v>45</v>
      </c>
      <c r="I60" s="4">
        <v>222</v>
      </c>
      <c r="J60" s="5">
        <v>19</v>
      </c>
      <c r="K60" t="s">
        <v>26</v>
      </c>
      <c r="L60" t="s">
        <v>21</v>
      </c>
      <c r="M60" t="s">
        <v>192</v>
      </c>
      <c r="N60" t="s">
        <v>193</v>
      </c>
      <c r="O60">
        <f>+VLOOKUP(A60,Septiembre!$A$2:$O$128,15,FALSE)</f>
        <v>8859</v>
      </c>
      <c r="P60" s="2">
        <v>5466775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f>+VLOOKUP(A61,Septiembre!$A$2:$G$128,5,FALSE)</f>
        <v>41</v>
      </c>
      <c r="F61">
        <f>+VLOOKUP(A61,Septiembre!$A$2:$G$128,6,FALSE)+1</f>
        <v>3</v>
      </c>
      <c r="G61" s="1" t="str">
        <f t="shared" si="0"/>
        <v>41 años y 3 meses</v>
      </c>
      <c r="H61" t="s">
        <v>45</v>
      </c>
      <c r="I61" s="4">
        <v>222</v>
      </c>
      <c r="J61" s="5">
        <v>24</v>
      </c>
      <c r="K61" t="s">
        <v>26</v>
      </c>
      <c r="L61" t="s">
        <v>21</v>
      </c>
      <c r="M61" t="s">
        <v>192</v>
      </c>
      <c r="N61" t="s">
        <v>195</v>
      </c>
      <c r="O61">
        <f>+VLOOKUP(A61,Septiembre!$A$2:$O$128,15,FALSE)</f>
        <v>8859</v>
      </c>
      <c r="P61" s="2">
        <v>5948029</v>
      </c>
      <c r="Q61" t="s">
        <v>24</v>
      </c>
    </row>
    <row r="62" spans="1:17" x14ac:dyDescent="0.25">
      <c r="A62" t="s">
        <v>194</v>
      </c>
      <c r="B62" t="s">
        <v>16</v>
      </c>
      <c r="C62" t="s">
        <v>17</v>
      </c>
      <c r="D62" t="s">
        <v>26</v>
      </c>
      <c r="E62">
        <f>+VLOOKUP(A62,Septiembre!$A$2:$G$128,5,FALSE)</f>
        <v>41</v>
      </c>
      <c r="F62">
        <f>+VLOOKUP(A62,Septiembre!$A$2:$G$128,6,FALSE)+1</f>
        <v>3</v>
      </c>
      <c r="G62" s="1" t="str">
        <f t="shared" si="0"/>
        <v>41 años y 3 meses</v>
      </c>
      <c r="H62" t="s">
        <v>188</v>
      </c>
      <c r="I62" s="4">
        <v>6</v>
      </c>
      <c r="J62" s="5">
        <v>5</v>
      </c>
      <c r="K62" t="s">
        <v>28</v>
      </c>
      <c r="L62" t="s">
        <v>29</v>
      </c>
      <c r="M62" t="s">
        <v>192</v>
      </c>
      <c r="N62" t="s">
        <v>195</v>
      </c>
      <c r="O62">
        <f>+VLOOKUP(A62,Septiembre!$A$2:$O$128,15,FALSE)</f>
        <v>8859</v>
      </c>
      <c r="P62" s="2">
        <v>7996220</v>
      </c>
      <c r="Q62" t="s">
        <v>24</v>
      </c>
    </row>
    <row r="63" spans="1:17" x14ac:dyDescent="0.25">
      <c r="A63" t="s">
        <v>199</v>
      </c>
      <c r="B63" t="s">
        <v>16</v>
      </c>
      <c r="C63" t="s">
        <v>17</v>
      </c>
      <c r="D63" s="1" t="s">
        <v>26</v>
      </c>
      <c r="E63">
        <f>+VLOOKUP(A63,Septiembre!$A$2:$G$128,5,FALSE)</f>
        <v>13</v>
      </c>
      <c r="F63">
        <f>+VLOOKUP(A63,Septiembre!$A$2:$G$128,6,FALSE)+1</f>
        <v>6</v>
      </c>
      <c r="G63" s="1" t="str">
        <f t="shared" ref="G63:G115" si="1">+E63&amp;" años y "&amp;F63&amp;" meses"</f>
        <v>13 años y 6 meses</v>
      </c>
      <c r="H63" t="s">
        <v>59</v>
      </c>
      <c r="I63" s="4">
        <v>407</v>
      </c>
      <c r="J63" s="5">
        <v>17</v>
      </c>
      <c r="K63" t="s">
        <v>20</v>
      </c>
      <c r="L63" t="s">
        <v>21</v>
      </c>
      <c r="M63" t="s">
        <v>192</v>
      </c>
      <c r="N63" t="s">
        <v>200</v>
      </c>
      <c r="O63">
        <f>+VLOOKUP(A63,Septiembre!$A$2:$O$128,15,FALSE)</f>
        <v>8915</v>
      </c>
      <c r="P63" s="2">
        <v>3001419</v>
      </c>
      <c r="Q63" t="s">
        <v>24</v>
      </c>
    </row>
    <row r="64" spans="1:17" ht="45" x14ac:dyDescent="0.25">
      <c r="A64" t="s">
        <v>201</v>
      </c>
      <c r="B64" t="s">
        <v>16</v>
      </c>
      <c r="C64" t="s">
        <v>17</v>
      </c>
      <c r="D64" s="1" t="s">
        <v>202</v>
      </c>
      <c r="E64">
        <f>+VLOOKUP(A64,Septiembre!$A$2:$G$128,5,FALSE)</f>
        <v>10</v>
      </c>
      <c r="F64">
        <f>+VLOOKUP(A64,Septiembre!$A$2:$G$128,6,FALSE)+1</f>
        <v>4</v>
      </c>
      <c r="G64" s="1" t="str">
        <f t="shared" si="1"/>
        <v>10 años y 4 meses</v>
      </c>
      <c r="H64" t="s">
        <v>36</v>
      </c>
      <c r="I64" s="4">
        <v>440</v>
      </c>
      <c r="J64" s="5">
        <v>17</v>
      </c>
      <c r="K64" t="s">
        <v>20</v>
      </c>
      <c r="L64" t="s">
        <v>21</v>
      </c>
      <c r="M64" t="s">
        <v>203</v>
      </c>
      <c r="N64" t="s">
        <v>204</v>
      </c>
      <c r="O64">
        <f>+VLOOKUP(A64,Septiembre!$A$2:$O$128,15,FALSE)</f>
        <v>8881</v>
      </c>
      <c r="P64" s="2">
        <v>3001419</v>
      </c>
      <c r="Q64" t="s">
        <v>24</v>
      </c>
    </row>
    <row r="65" spans="1:17" x14ac:dyDescent="0.25">
      <c r="A65" t="s">
        <v>210</v>
      </c>
      <c r="B65" t="s">
        <v>186</v>
      </c>
      <c r="C65" t="s">
        <v>187</v>
      </c>
      <c r="D65" t="s">
        <v>26</v>
      </c>
      <c r="E65">
        <f>+VLOOKUP(A65,Septiembre!$A$2:$G$128,5,FALSE)</f>
        <v>26</v>
      </c>
      <c r="F65">
        <f>+VLOOKUP(A65,Septiembre!$A$2:$G$128,6,FALSE)+1</f>
        <v>9</v>
      </c>
      <c r="G65" s="1" t="str">
        <f t="shared" si="1"/>
        <v>26 años y 9 meses</v>
      </c>
      <c r="H65" t="s">
        <v>40</v>
      </c>
      <c r="I65" s="4">
        <v>219</v>
      </c>
      <c r="J65" s="5">
        <v>18</v>
      </c>
      <c r="K65" t="s">
        <v>26</v>
      </c>
      <c r="L65" t="s">
        <v>21</v>
      </c>
      <c r="M65" t="s">
        <v>203</v>
      </c>
      <c r="N65" t="s">
        <v>211</v>
      </c>
      <c r="O65">
        <f>+VLOOKUP(A65,Septiembre!$A$2:$O$128,15,FALSE)</f>
        <v>8836</v>
      </c>
      <c r="P65" s="2">
        <v>5198047</v>
      </c>
      <c r="Q65" t="s">
        <v>24</v>
      </c>
    </row>
    <row r="66" spans="1:17" x14ac:dyDescent="0.25">
      <c r="A66" t="s">
        <v>212</v>
      </c>
      <c r="B66" t="s">
        <v>16</v>
      </c>
      <c r="C66" t="s">
        <v>17</v>
      </c>
      <c r="D66" t="s">
        <v>26</v>
      </c>
      <c r="E66">
        <f>+VLOOKUP(A66,Septiembre!$A$2:$G$128,5,FALSE)</f>
        <v>29</v>
      </c>
      <c r="F66">
        <f>+VLOOKUP(A66,Septiembre!$A$2:$G$128,6,FALSE)+1</f>
        <v>9</v>
      </c>
      <c r="G66" s="1" t="str">
        <f t="shared" si="1"/>
        <v>29 años y 9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213</v>
      </c>
      <c r="O66">
        <f>+VLOOKUP(A66,Septiembre!$A$2:$O$128,15,FALSE)</f>
        <v>8833</v>
      </c>
      <c r="P66" s="2">
        <v>5595190</v>
      </c>
      <c r="Q66" t="s">
        <v>24</v>
      </c>
    </row>
    <row r="67" spans="1:17" ht="30" x14ac:dyDescent="0.25">
      <c r="A67" t="s">
        <v>214</v>
      </c>
      <c r="B67" t="s">
        <v>215</v>
      </c>
      <c r="C67" t="s">
        <v>68</v>
      </c>
      <c r="D67" s="1" t="s">
        <v>216</v>
      </c>
      <c r="E67">
        <f>+VLOOKUP(A67,Septiembre!$A$2:$G$128,5,FALSE)</f>
        <v>28</v>
      </c>
      <c r="F67">
        <f>+VLOOKUP(A67,Septiembre!$A$2:$G$128,6,FALSE)+1</f>
        <v>11</v>
      </c>
      <c r="G67" s="1" t="str">
        <f t="shared" si="1"/>
        <v>28 años y 11 meses</v>
      </c>
      <c r="H67" t="s">
        <v>45</v>
      </c>
      <c r="I67" s="4">
        <v>222</v>
      </c>
      <c r="J67" s="5">
        <v>20</v>
      </c>
      <c r="K67" t="s">
        <v>26</v>
      </c>
      <c r="L67" t="s">
        <v>21</v>
      </c>
      <c r="M67" t="s">
        <v>203</v>
      </c>
      <c r="N67" t="s">
        <v>217</v>
      </c>
      <c r="O67">
        <f>+VLOOKUP(A67,Septiembre!$A$2:$O$128,15,FALSE)</f>
        <v>8844</v>
      </c>
      <c r="P67" s="2">
        <v>5595190</v>
      </c>
      <c r="Q67" t="s">
        <v>24</v>
      </c>
    </row>
    <row r="68" spans="1:17" x14ac:dyDescent="0.25">
      <c r="A68" t="s">
        <v>376</v>
      </c>
      <c r="B68" t="s">
        <v>16</v>
      </c>
      <c r="C68" t="s">
        <v>17</v>
      </c>
      <c r="D68" t="s">
        <v>26</v>
      </c>
      <c r="E68">
        <f>+VLOOKUP(A68,Septiembre!$A$2:$G$128,5,FALSE)</f>
        <v>15</v>
      </c>
      <c r="F68">
        <f>+VLOOKUP(A68,Septiembre!$A$2:$G$128,6,FALSE)+1</f>
        <v>12</v>
      </c>
      <c r="G68" s="1" t="str">
        <f t="shared" si="1"/>
        <v>15 años y 12 meses</v>
      </c>
      <c r="H68" t="s">
        <v>377</v>
      </c>
      <c r="I68" s="4">
        <v>45</v>
      </c>
      <c r="J68" s="5">
        <v>8</v>
      </c>
      <c r="K68" t="s">
        <v>28</v>
      </c>
      <c r="L68" t="s">
        <v>29</v>
      </c>
      <c r="M68" t="s">
        <v>378</v>
      </c>
      <c r="N68" t="s">
        <v>379</v>
      </c>
      <c r="O68">
        <f>+VLOOKUP(A68,Septiembre!$A$2:$O$128,15,FALSE)</f>
        <v>8912</v>
      </c>
      <c r="P68" s="2">
        <v>10945713</v>
      </c>
      <c r="Q68" t="s">
        <v>24</v>
      </c>
    </row>
    <row r="69" spans="1:17" x14ac:dyDescent="0.25">
      <c r="A69" t="s">
        <v>380</v>
      </c>
      <c r="B69" t="s">
        <v>16</v>
      </c>
      <c r="C69" t="s">
        <v>17</v>
      </c>
      <c r="D69" t="s">
        <v>26</v>
      </c>
      <c r="E69">
        <f>+VLOOKUP(A69,Septiembre!$A$2:$G$128,5,FALSE)</f>
        <v>32</v>
      </c>
      <c r="F69">
        <f>+VLOOKUP(A69,Septiembre!$A$2:$G$128,6,FALSE)+1</f>
        <v>9</v>
      </c>
      <c r="G69" s="1" t="str">
        <f t="shared" si="1"/>
        <v>32 años y 9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381</v>
      </c>
      <c r="O69">
        <f>+VLOOKUP(A69,Septiembre!$A$2:$O$128,15,FALSE)</f>
        <v>8807</v>
      </c>
      <c r="P69" s="2">
        <v>5198047</v>
      </c>
      <c r="Q69" t="s">
        <v>24</v>
      </c>
    </row>
    <row r="70" spans="1:17" x14ac:dyDescent="0.25">
      <c r="A70" t="s">
        <v>382</v>
      </c>
      <c r="B70" t="s">
        <v>16</v>
      </c>
      <c r="C70" t="s">
        <v>17</v>
      </c>
      <c r="D70" t="s">
        <v>26</v>
      </c>
      <c r="E70">
        <f>+VLOOKUP(A70,Septiembre!$A$2:$G$128,5,FALSE)</f>
        <v>21</v>
      </c>
      <c r="F70">
        <f>+VLOOKUP(A70,Septiembre!$A$2:$G$128,6,FALSE)+1</f>
        <v>13</v>
      </c>
      <c r="G70" s="1" t="str">
        <f t="shared" si="1"/>
        <v>21 años y 13 meses</v>
      </c>
      <c r="H70" t="s">
        <v>40</v>
      </c>
      <c r="I70" s="4">
        <v>219</v>
      </c>
      <c r="J70" s="5">
        <v>18</v>
      </c>
      <c r="K70" t="s">
        <v>26</v>
      </c>
      <c r="L70" t="s">
        <v>21</v>
      </c>
      <c r="M70" t="s">
        <v>378</v>
      </c>
      <c r="N70" t="s">
        <v>383</v>
      </c>
      <c r="O70">
        <f>+VLOOKUP(A70,Septiembre!$A$2:$O$128,15,FALSE)</f>
        <v>8884</v>
      </c>
      <c r="P70" s="2">
        <v>5198047</v>
      </c>
      <c r="Q70" t="s">
        <v>24</v>
      </c>
    </row>
    <row r="71" spans="1:17" x14ac:dyDescent="0.25">
      <c r="A71" t="s">
        <v>384</v>
      </c>
      <c r="B71" t="s">
        <v>16</v>
      </c>
      <c r="C71" t="s">
        <v>17</v>
      </c>
      <c r="D71" t="s">
        <v>26</v>
      </c>
      <c r="E71">
        <f>+VLOOKUP(A71,Septiembre!$A$2:$G$128,5,FALSE)</f>
        <v>28</v>
      </c>
      <c r="F71">
        <f>+VLOOKUP(A71,Septiembre!$A$2:$G$128,6,FALSE)+1</f>
        <v>13</v>
      </c>
      <c r="G71" s="1" t="str">
        <f t="shared" si="1"/>
        <v>28 años y 13 meses</v>
      </c>
      <c r="H71" t="s">
        <v>45</v>
      </c>
      <c r="I71" s="4">
        <v>222</v>
      </c>
      <c r="J71" s="5">
        <v>20</v>
      </c>
      <c r="K71" t="s">
        <v>26</v>
      </c>
      <c r="L71" t="s">
        <v>21</v>
      </c>
      <c r="M71" t="s">
        <v>378</v>
      </c>
      <c r="N71" t="s">
        <v>385</v>
      </c>
      <c r="O71">
        <f>+VLOOKUP(A71,Septiembre!$A$2:$O$128,15,FALSE)</f>
        <v>8806</v>
      </c>
      <c r="P71" s="2">
        <v>5595190</v>
      </c>
      <c r="Q71" t="s">
        <v>24</v>
      </c>
    </row>
    <row r="72" spans="1:17" x14ac:dyDescent="0.25">
      <c r="A72" t="s">
        <v>386</v>
      </c>
      <c r="B72" t="s">
        <v>387</v>
      </c>
      <c r="C72" t="s">
        <v>388</v>
      </c>
      <c r="D72" t="s">
        <v>26</v>
      </c>
      <c r="E72">
        <f>+VLOOKUP(A72,Septiembre!$A$2:$G$128,5,FALSE)</f>
        <v>15</v>
      </c>
      <c r="F72">
        <f>+VLOOKUP(A72,Septiembre!$A$2:$G$128,6,FALSE)+1</f>
        <v>4</v>
      </c>
      <c r="G72" s="1" t="str">
        <f t="shared" si="1"/>
        <v>15 años y 4 meses</v>
      </c>
      <c r="H72" t="s">
        <v>45</v>
      </c>
      <c r="I72" s="4">
        <v>222</v>
      </c>
      <c r="J72" s="5">
        <v>25</v>
      </c>
      <c r="K72" t="s">
        <v>26</v>
      </c>
      <c r="L72" t="s">
        <v>21</v>
      </c>
      <c r="M72" t="s">
        <v>378</v>
      </c>
      <c r="N72" t="s">
        <v>389</v>
      </c>
      <c r="O72">
        <f>+VLOOKUP(A72,Septiembre!$A$2:$O$128,15,FALSE)</f>
        <v>8807</v>
      </c>
      <c r="P72" s="2">
        <v>6098372</v>
      </c>
      <c r="Q72" t="s">
        <v>24</v>
      </c>
    </row>
    <row r="73" spans="1:17" x14ac:dyDescent="0.25">
      <c r="A73" t="s">
        <v>390</v>
      </c>
      <c r="B73" t="s">
        <v>391</v>
      </c>
      <c r="C73" t="s">
        <v>391</v>
      </c>
      <c r="D73" t="s">
        <v>63</v>
      </c>
      <c r="E73">
        <f>+VLOOKUP(A73,Septiembre!$A$2:$G$128,5,FALSE)</f>
        <v>2</v>
      </c>
      <c r="F73">
        <f>+VLOOKUP(A73,Septiembre!$A$2:$G$128,6,FALSE)+1</f>
        <v>5</v>
      </c>
      <c r="G73" s="1" t="str">
        <f t="shared" si="1"/>
        <v>2 años y 5 meses</v>
      </c>
      <c r="H73" t="s">
        <v>59</v>
      </c>
      <c r="I73" s="4">
        <v>407</v>
      </c>
      <c r="J73" s="5">
        <v>9</v>
      </c>
      <c r="K73" t="s">
        <v>20</v>
      </c>
      <c r="L73" t="s">
        <v>21</v>
      </c>
      <c r="M73" t="s">
        <v>378</v>
      </c>
      <c r="N73" t="s">
        <v>392</v>
      </c>
      <c r="O73">
        <f>+VLOOKUP(A73,Septiembre!$A$2:$O$128,15,FALSE)</f>
        <v>8884</v>
      </c>
      <c r="P73" s="2">
        <v>2336936</v>
      </c>
      <c r="Q73" t="s">
        <v>24</v>
      </c>
    </row>
    <row r="74" spans="1:17" x14ac:dyDescent="0.25">
      <c r="A74" t="s">
        <v>393</v>
      </c>
      <c r="B74" t="s">
        <v>16</v>
      </c>
      <c r="C74" t="s">
        <v>17</v>
      </c>
      <c r="D74" s="1" t="s">
        <v>132</v>
      </c>
      <c r="E74">
        <f>+VLOOKUP(A74,Septiembre!$A$2:$G$128,5,FALSE)</f>
        <v>12</v>
      </c>
      <c r="F74">
        <f>+VLOOKUP(A74,Septiembre!$A$2:$G$128,6,FALSE)+1</f>
        <v>10</v>
      </c>
      <c r="G74" s="1" t="str">
        <f t="shared" si="1"/>
        <v>12 años y 10 meses</v>
      </c>
      <c r="H74" t="s">
        <v>59</v>
      </c>
      <c r="I74" s="4">
        <v>407</v>
      </c>
      <c r="J74" s="5">
        <v>17</v>
      </c>
      <c r="K74" t="s">
        <v>20</v>
      </c>
      <c r="L74" t="s">
        <v>21</v>
      </c>
      <c r="M74" t="s">
        <v>378</v>
      </c>
      <c r="N74" t="s">
        <v>394</v>
      </c>
      <c r="O74">
        <f>+VLOOKUP(A74,Septiembre!$A$2:$O$128,15,FALSE)</f>
        <v>8923</v>
      </c>
      <c r="P74" s="2">
        <v>3001419</v>
      </c>
      <c r="Q74" t="s">
        <v>24</v>
      </c>
    </row>
    <row r="75" spans="1:17" x14ac:dyDescent="0.25">
      <c r="A75" t="s">
        <v>222</v>
      </c>
      <c r="B75" t="s">
        <v>16</v>
      </c>
      <c r="C75" t="s">
        <v>17</v>
      </c>
      <c r="D75" s="1" t="s">
        <v>26</v>
      </c>
      <c r="E75">
        <f>+VLOOKUP(A75,Septiembre!$A$2:$G$128,5,FALSE)</f>
        <v>16</v>
      </c>
      <c r="F75">
        <f>+VLOOKUP(A75,Septiembre!$A$2:$G$128,6,FALSE)+1</f>
        <v>11</v>
      </c>
      <c r="G75" s="1" t="str">
        <f t="shared" si="1"/>
        <v>16 años y 11 meses</v>
      </c>
      <c r="H75" t="s">
        <v>223</v>
      </c>
      <c r="I75" s="4">
        <v>68</v>
      </c>
      <c r="J75" s="5">
        <v>4</v>
      </c>
      <c r="K75" t="s">
        <v>28</v>
      </c>
      <c r="L75" t="s">
        <v>29</v>
      </c>
      <c r="M75" t="s">
        <v>224</v>
      </c>
      <c r="N75" t="s">
        <v>225</v>
      </c>
      <c r="O75">
        <f>+VLOOKUP(A75,Septiembre!$A$2:$O$128,15,FALSE)</f>
        <v>8825</v>
      </c>
      <c r="P75" s="2">
        <v>7245334</v>
      </c>
      <c r="Q75" t="s">
        <v>24</v>
      </c>
    </row>
    <row r="76" spans="1:17" x14ac:dyDescent="0.25">
      <c r="A76" t="s">
        <v>226</v>
      </c>
      <c r="B76" t="s">
        <v>16</v>
      </c>
      <c r="C76" t="s">
        <v>17</v>
      </c>
      <c r="D76" t="s">
        <v>132</v>
      </c>
      <c r="E76">
        <f>+VLOOKUP(A76,Septiembre!$A$2:$G$128,5,FALSE)</f>
        <v>30</v>
      </c>
      <c r="F76">
        <f>+VLOOKUP(A76,Septiembre!$A$2:$G$128,6,FALSE)+1</f>
        <v>13</v>
      </c>
      <c r="G76" s="1" t="str">
        <f t="shared" si="1"/>
        <v>30 años y 13 meses</v>
      </c>
      <c r="H76" t="s">
        <v>36</v>
      </c>
      <c r="I76" s="4">
        <v>440</v>
      </c>
      <c r="J76" s="5">
        <v>17</v>
      </c>
      <c r="K76" t="s">
        <v>20</v>
      </c>
      <c r="L76" t="s">
        <v>21</v>
      </c>
      <c r="M76" t="s">
        <v>224</v>
      </c>
      <c r="N76" t="s">
        <v>227</v>
      </c>
      <c r="O76">
        <f>+VLOOKUP(A76,Septiembre!$A$2:$O$128,15,FALSE)</f>
        <v>8891</v>
      </c>
      <c r="P76" s="2">
        <v>3001419</v>
      </c>
      <c r="Q76" t="s">
        <v>24</v>
      </c>
    </row>
    <row r="77" spans="1:17" x14ac:dyDescent="0.25">
      <c r="A77" t="s">
        <v>228</v>
      </c>
      <c r="B77" t="s">
        <v>16</v>
      </c>
      <c r="C77" t="s">
        <v>17</v>
      </c>
      <c r="D77" t="s">
        <v>26</v>
      </c>
      <c r="E77">
        <f>+VLOOKUP(A77,Septiembre!$A$2:$G$128,5,FALSE)</f>
        <v>10</v>
      </c>
      <c r="F77">
        <f>+VLOOKUP(A77,Septiembre!$A$2:$G$128,6,FALSE)+1</f>
        <v>3</v>
      </c>
      <c r="G77" s="1" t="str">
        <f t="shared" si="1"/>
        <v>10 años y 3 meses</v>
      </c>
      <c r="H77" t="s">
        <v>40</v>
      </c>
      <c r="I77" s="4">
        <v>219</v>
      </c>
      <c r="J77" s="5">
        <v>18</v>
      </c>
      <c r="K77" t="s">
        <v>26</v>
      </c>
      <c r="L77" t="s">
        <v>21</v>
      </c>
      <c r="M77" t="s">
        <v>224</v>
      </c>
      <c r="N77" t="s">
        <v>229</v>
      </c>
      <c r="O77">
        <f>+VLOOKUP(A77,Septiembre!$A$2:$O$128,15,FALSE)</f>
        <v>8848</v>
      </c>
      <c r="P77" s="2">
        <v>5198047</v>
      </c>
      <c r="Q77" t="s">
        <v>24</v>
      </c>
    </row>
    <row r="78" spans="1:17" x14ac:dyDescent="0.25">
      <c r="A78" t="s">
        <v>230</v>
      </c>
      <c r="B78" t="s">
        <v>16</v>
      </c>
      <c r="C78" t="s">
        <v>17</v>
      </c>
      <c r="D78" t="s">
        <v>26</v>
      </c>
      <c r="E78">
        <f>+VLOOKUP(A78,Septiembre!$A$2:$G$128,5,FALSE)</f>
        <v>10</v>
      </c>
      <c r="F78">
        <f>+VLOOKUP(A78,Septiembre!$A$2:$G$128,6,FALSE)+1</f>
        <v>9</v>
      </c>
      <c r="G78" s="1" t="str">
        <f t="shared" si="1"/>
        <v>10 años y 9 meses</v>
      </c>
      <c r="H78" t="s">
        <v>45</v>
      </c>
      <c r="I78" s="4">
        <v>222</v>
      </c>
      <c r="J78" s="5">
        <v>25</v>
      </c>
      <c r="K78" t="s">
        <v>26</v>
      </c>
      <c r="L78" t="s">
        <v>21</v>
      </c>
      <c r="M78" t="s">
        <v>224</v>
      </c>
      <c r="N78" t="s">
        <v>231</v>
      </c>
      <c r="O78">
        <f>+VLOOKUP(A78,Septiembre!$A$2:$O$128,15,FALSE)</f>
        <v>8888</v>
      </c>
      <c r="P78" s="2">
        <v>6098372</v>
      </c>
      <c r="Q78" t="s">
        <v>24</v>
      </c>
    </row>
    <row r="79" spans="1:17" ht="30" x14ac:dyDescent="0.25">
      <c r="A79" t="s">
        <v>232</v>
      </c>
      <c r="B79" t="s">
        <v>233</v>
      </c>
      <c r="C79" t="s">
        <v>17</v>
      </c>
      <c r="D79" s="1" t="s">
        <v>18</v>
      </c>
      <c r="E79">
        <f>+VLOOKUP(A79,Septiembre!$A$2:$G$128,5,FALSE)</f>
        <v>10</v>
      </c>
      <c r="F79">
        <f>+VLOOKUP(A79,Septiembre!$A$2:$G$128,6,FALSE)+1</f>
        <v>3</v>
      </c>
      <c r="G79" s="1" t="str">
        <f t="shared" si="1"/>
        <v>10 años y 3 meses</v>
      </c>
      <c r="H79" t="s">
        <v>234</v>
      </c>
      <c r="I79" s="4">
        <v>314</v>
      </c>
      <c r="J79" s="5">
        <v>17</v>
      </c>
      <c r="K79" t="s">
        <v>58</v>
      </c>
      <c r="L79" t="s">
        <v>21</v>
      </c>
      <c r="M79" t="s">
        <v>235</v>
      </c>
      <c r="N79" t="s">
        <v>236</v>
      </c>
      <c r="O79">
        <f>+VLOOKUP(A79,Septiembre!$A$2:$O$128,15,FALSE)</f>
        <v>8873</v>
      </c>
      <c r="P79" s="2">
        <v>3905490</v>
      </c>
      <c r="Q79" t="s">
        <v>24</v>
      </c>
    </row>
    <row r="80" spans="1:17" ht="30" x14ac:dyDescent="0.25">
      <c r="A80" t="s">
        <v>237</v>
      </c>
      <c r="B80" t="s">
        <v>238</v>
      </c>
      <c r="C80" t="s">
        <v>119</v>
      </c>
      <c r="D80" s="1" t="s">
        <v>208</v>
      </c>
      <c r="E80">
        <f>+VLOOKUP(A80,Septiembre!$A$2:$G$128,5,FALSE)</f>
        <v>6</v>
      </c>
      <c r="F80">
        <f>+VLOOKUP(A80,Septiembre!$A$2:$G$128,6,FALSE)+1</f>
        <v>10</v>
      </c>
      <c r="G80" s="1" t="str">
        <f t="shared" si="1"/>
        <v>6 años y 10 meses</v>
      </c>
      <c r="H80" t="s">
        <v>223</v>
      </c>
      <c r="I80" s="4">
        <v>68</v>
      </c>
      <c r="J80" s="5">
        <v>4</v>
      </c>
      <c r="K80" t="s">
        <v>28</v>
      </c>
      <c r="L80" t="s">
        <v>29</v>
      </c>
      <c r="M80" t="s">
        <v>235</v>
      </c>
      <c r="N80" t="s">
        <v>239</v>
      </c>
      <c r="O80">
        <f>+VLOOKUP(A80,Septiembre!$A$2:$O$128,15,FALSE)</f>
        <v>8918</v>
      </c>
      <c r="P80" s="2">
        <v>7245334</v>
      </c>
      <c r="Q80" t="s">
        <v>24</v>
      </c>
    </row>
    <row r="81" spans="1:17" x14ac:dyDescent="0.25">
      <c r="A81" t="s">
        <v>240</v>
      </c>
      <c r="B81" t="s">
        <v>16</v>
      </c>
      <c r="C81" t="s">
        <v>17</v>
      </c>
      <c r="D81" s="1" t="s">
        <v>26</v>
      </c>
      <c r="E81">
        <f>+VLOOKUP(A81,Septiembre!$A$2:$G$128,5,FALSE)</f>
        <v>14</v>
      </c>
      <c r="F81">
        <f>+VLOOKUP(A81,Septiembre!$A$2:$G$128,6,FALSE)+1</f>
        <v>10</v>
      </c>
      <c r="G81" s="1" t="str">
        <f t="shared" si="1"/>
        <v>14 años y 10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241</v>
      </c>
      <c r="O81">
        <f>+VLOOKUP(A81,Septiembre!$A$2:$O$128,15,FALSE)</f>
        <v>8945</v>
      </c>
      <c r="P81" s="2">
        <v>5595190</v>
      </c>
      <c r="Q81" t="s">
        <v>24</v>
      </c>
    </row>
    <row r="82" spans="1:17" x14ac:dyDescent="0.25">
      <c r="A82" t="s">
        <v>242</v>
      </c>
      <c r="B82" t="s">
        <v>238</v>
      </c>
      <c r="C82" t="s">
        <v>119</v>
      </c>
      <c r="D82" t="s">
        <v>26</v>
      </c>
      <c r="E82">
        <f>+VLOOKUP(A82,Septiembre!$A$2:$G$128,5,FALSE)</f>
        <v>28</v>
      </c>
      <c r="F82">
        <f>+VLOOKUP(A82,Septiembre!$A$2:$G$128,6,FALSE)+1</f>
        <v>1</v>
      </c>
      <c r="G82" s="1" t="str">
        <f t="shared" si="1"/>
        <v>28 años y 1 meses</v>
      </c>
      <c r="H82" t="s">
        <v>45</v>
      </c>
      <c r="I82" s="4">
        <v>222</v>
      </c>
      <c r="J82" s="5">
        <v>20</v>
      </c>
      <c r="K82" t="s">
        <v>26</v>
      </c>
      <c r="L82" t="s">
        <v>21</v>
      </c>
      <c r="M82" t="s">
        <v>235</v>
      </c>
      <c r="N82" t="s">
        <v>243</v>
      </c>
      <c r="O82">
        <f>+VLOOKUP(A82,Septiembre!$A$2:$O$128,15,FALSE)</f>
        <v>8946</v>
      </c>
      <c r="P82" s="2">
        <v>5595190</v>
      </c>
      <c r="Q82" t="s">
        <v>24</v>
      </c>
    </row>
    <row r="83" spans="1:17" x14ac:dyDescent="0.25">
      <c r="A83" t="s">
        <v>244</v>
      </c>
      <c r="B83" t="s">
        <v>245</v>
      </c>
      <c r="C83" t="s">
        <v>44</v>
      </c>
      <c r="D83" t="s">
        <v>26</v>
      </c>
      <c r="E83">
        <f>+VLOOKUP(A83,Septiembre!$A$2:$G$128,5,FALSE)</f>
        <v>19</v>
      </c>
      <c r="F83">
        <f>+VLOOKUP(A83,Septiembre!$A$2:$G$128,6,FALSE)+1</f>
        <v>3</v>
      </c>
      <c r="G83" s="1" t="str">
        <f t="shared" si="1"/>
        <v>19 años y 3 meses</v>
      </c>
      <c r="H83" t="s">
        <v>45</v>
      </c>
      <c r="I83" s="4">
        <v>222</v>
      </c>
      <c r="J83" s="5">
        <v>24</v>
      </c>
      <c r="K83" t="s">
        <v>26</v>
      </c>
      <c r="L83" t="s">
        <v>21</v>
      </c>
      <c r="M83" t="s">
        <v>235</v>
      </c>
      <c r="N83" t="s">
        <v>246</v>
      </c>
      <c r="O83">
        <f>+VLOOKUP(A83,Septiembre!$A$2:$O$128,15,FALSE)</f>
        <v>8947</v>
      </c>
      <c r="P83" s="2">
        <v>5948029</v>
      </c>
      <c r="Q83" t="s">
        <v>24</v>
      </c>
    </row>
    <row r="84" spans="1:17" x14ac:dyDescent="0.25">
      <c r="A84" t="s">
        <v>247</v>
      </c>
      <c r="B84" t="s">
        <v>16</v>
      </c>
      <c r="C84" t="s">
        <v>17</v>
      </c>
      <c r="D84" s="1" t="s">
        <v>26</v>
      </c>
      <c r="E84">
        <f>+VLOOKUP(A84,Septiembre!$A$2:$G$128,5,FALSE)</f>
        <v>17</v>
      </c>
      <c r="F84">
        <f>+VLOOKUP(A84,Septiembre!$A$2:$G$128,6,FALSE)+1</f>
        <v>3</v>
      </c>
      <c r="G84" s="1" t="str">
        <f t="shared" si="1"/>
        <v>17 años y 3 meses</v>
      </c>
      <c r="H84" t="s">
        <v>45</v>
      </c>
      <c r="I84" s="4">
        <v>222</v>
      </c>
      <c r="J84" s="5">
        <v>25</v>
      </c>
      <c r="K84" t="s">
        <v>26</v>
      </c>
      <c r="L84" t="s">
        <v>21</v>
      </c>
      <c r="M84" t="s">
        <v>235</v>
      </c>
      <c r="N84" t="s">
        <v>248</v>
      </c>
      <c r="O84">
        <f>+VLOOKUP(A84,Septiembre!$A$2:$O$128,15,FALSE)</f>
        <v>8955</v>
      </c>
      <c r="P84" s="2">
        <v>6098372</v>
      </c>
      <c r="Q84" t="s">
        <v>24</v>
      </c>
    </row>
    <row r="85" spans="1:17" x14ac:dyDescent="0.25">
      <c r="A85" t="s">
        <v>249</v>
      </c>
      <c r="B85" t="s">
        <v>16</v>
      </c>
      <c r="C85" t="s">
        <v>17</v>
      </c>
      <c r="D85" t="s">
        <v>26</v>
      </c>
      <c r="E85">
        <f>+VLOOKUP(A85,Septiembre!$A$2:$G$128,5,FALSE)</f>
        <v>11</v>
      </c>
      <c r="F85">
        <f>+VLOOKUP(A85,Septiembre!$A$2:$G$128,6,FALSE)+1</f>
        <v>1</v>
      </c>
      <c r="G85" s="1" t="str">
        <f t="shared" si="1"/>
        <v>11 años y 1 meses</v>
      </c>
      <c r="H85" t="s">
        <v>223</v>
      </c>
      <c r="I85" s="4">
        <v>68</v>
      </c>
      <c r="J85" s="5">
        <v>4</v>
      </c>
      <c r="K85" t="s">
        <v>28</v>
      </c>
      <c r="L85" t="s">
        <v>29</v>
      </c>
      <c r="M85" t="s">
        <v>250</v>
      </c>
      <c r="N85" t="s">
        <v>251</v>
      </c>
      <c r="O85">
        <f>+VLOOKUP(A85,Septiembre!$A$2:$O$128,15,FALSE)</f>
        <v>8957</v>
      </c>
      <c r="P85" s="2">
        <v>7245334</v>
      </c>
      <c r="Q85" t="s">
        <v>24</v>
      </c>
    </row>
    <row r="86" spans="1:17" x14ac:dyDescent="0.25">
      <c r="A86" t="s">
        <v>252</v>
      </c>
      <c r="B86" t="s">
        <v>16</v>
      </c>
      <c r="C86" t="s">
        <v>17</v>
      </c>
      <c r="D86" t="s">
        <v>26</v>
      </c>
      <c r="E86">
        <f>+VLOOKUP(A86,Septiembre!$A$2:$G$128,5,FALSE)</f>
        <v>28</v>
      </c>
      <c r="F86">
        <f>+VLOOKUP(A86,Septiembre!$A$2:$G$128,6,FALSE)+1</f>
        <v>11</v>
      </c>
      <c r="G86" s="1" t="str">
        <f t="shared" si="1"/>
        <v>28 años y 11 meses</v>
      </c>
      <c r="H86" t="s">
        <v>40</v>
      </c>
      <c r="I86" s="4">
        <v>219</v>
      </c>
      <c r="J86" s="5">
        <v>18</v>
      </c>
      <c r="K86" t="s">
        <v>26</v>
      </c>
      <c r="L86" t="s">
        <v>21</v>
      </c>
      <c r="M86" t="s">
        <v>250</v>
      </c>
      <c r="N86" t="s">
        <v>253</v>
      </c>
      <c r="O86">
        <f>+VLOOKUP(A86,Septiembre!$A$2:$O$128,15,FALSE)</f>
        <v>8904</v>
      </c>
      <c r="P86" s="2">
        <v>5198047</v>
      </c>
      <c r="Q86" t="s">
        <v>24</v>
      </c>
    </row>
    <row r="87" spans="1:17" ht="45" x14ac:dyDescent="0.25">
      <c r="A87" t="s">
        <v>254</v>
      </c>
      <c r="B87" t="s">
        <v>16</v>
      </c>
      <c r="C87" t="s">
        <v>17</v>
      </c>
      <c r="D87" s="1" t="s">
        <v>255</v>
      </c>
      <c r="E87">
        <f>+VLOOKUP(A87,Septiembre!$A$2:$G$128,5,FALSE)</f>
        <v>7</v>
      </c>
      <c r="F87">
        <f>+VLOOKUP(A87,Septiembre!$A$2:$G$128,6,FALSE)+1</f>
        <v>9</v>
      </c>
      <c r="G87" s="1" t="str">
        <f t="shared" si="1"/>
        <v>7 años y 9 meses</v>
      </c>
      <c r="H87" t="s">
        <v>59</v>
      </c>
      <c r="I87" s="4">
        <v>407</v>
      </c>
      <c r="J87" s="5">
        <v>27</v>
      </c>
      <c r="K87" t="s">
        <v>20</v>
      </c>
      <c r="L87" t="s">
        <v>21</v>
      </c>
      <c r="M87" t="s">
        <v>250</v>
      </c>
      <c r="N87" t="s">
        <v>256</v>
      </c>
      <c r="O87">
        <f>+VLOOKUP(A87,Septiembre!$A$2:$O$128,15,FALSE)</f>
        <v>8921</v>
      </c>
      <c r="P87" s="2">
        <v>3770348</v>
      </c>
      <c r="Q87" t="s">
        <v>24</v>
      </c>
    </row>
    <row r="88" spans="1:17" x14ac:dyDescent="0.25">
      <c r="A88" t="s">
        <v>257</v>
      </c>
      <c r="B88" t="s">
        <v>16</v>
      </c>
      <c r="C88" t="s">
        <v>17</v>
      </c>
      <c r="D88" t="s">
        <v>26</v>
      </c>
      <c r="E88">
        <f>+VLOOKUP(A88,Septiembre!$A$2:$G$128,5,FALSE)</f>
        <v>18</v>
      </c>
      <c r="F88">
        <f>+VLOOKUP(A88,Septiembre!$A$2:$G$128,6,FALSE)+1</f>
        <v>5</v>
      </c>
      <c r="G88" s="1" t="str">
        <f t="shared" si="1"/>
        <v>18 años y 5 meses</v>
      </c>
      <c r="H88" t="s">
        <v>223</v>
      </c>
      <c r="I88" s="4">
        <v>68</v>
      </c>
      <c r="J88" s="5">
        <v>4</v>
      </c>
      <c r="K88" t="s">
        <v>28</v>
      </c>
      <c r="L88" t="s">
        <v>29</v>
      </c>
      <c r="M88" t="s">
        <v>258</v>
      </c>
      <c r="N88" t="s">
        <v>259</v>
      </c>
      <c r="O88">
        <f>+VLOOKUP(A88,Septiembre!$A$2:$O$128,15,FALSE)</f>
        <v>8817</v>
      </c>
      <c r="P88" s="2">
        <v>7245334</v>
      </c>
      <c r="Q88" t="s">
        <v>24</v>
      </c>
    </row>
    <row r="89" spans="1:17" x14ac:dyDescent="0.25">
      <c r="A89" t="s">
        <v>263</v>
      </c>
      <c r="B89" t="s">
        <v>71</v>
      </c>
      <c r="C89" t="s">
        <v>44</v>
      </c>
      <c r="D89" t="s">
        <v>26</v>
      </c>
      <c r="E89">
        <f>+VLOOKUP(A89,Septiembre!$A$2:$G$128,5,FALSE)</f>
        <v>13</v>
      </c>
      <c r="F89">
        <f>+VLOOKUP(A89,Septiembre!$A$2:$G$128,6,FALSE)+1</f>
        <v>12</v>
      </c>
      <c r="G89" s="1" t="str">
        <f t="shared" si="1"/>
        <v>13 años y 12 meses</v>
      </c>
      <c r="H89" t="s">
        <v>40</v>
      </c>
      <c r="I89" s="4">
        <v>219</v>
      </c>
      <c r="J89" s="5">
        <v>18</v>
      </c>
      <c r="K89" t="s">
        <v>26</v>
      </c>
      <c r="L89" t="s">
        <v>21</v>
      </c>
      <c r="M89" t="s">
        <v>258</v>
      </c>
      <c r="N89" t="s">
        <v>264</v>
      </c>
      <c r="O89">
        <f>+VLOOKUP(A89,Septiembre!$A$2:$O$128,15,FALSE)</f>
        <v>8849</v>
      </c>
      <c r="P89" s="2">
        <v>5198047</v>
      </c>
      <c r="Q89" t="s">
        <v>24</v>
      </c>
    </row>
    <row r="90" spans="1:17" ht="30" x14ac:dyDescent="0.25">
      <c r="A90" t="s">
        <v>267</v>
      </c>
      <c r="B90" t="s">
        <v>268</v>
      </c>
      <c r="C90" t="s">
        <v>17</v>
      </c>
      <c r="D90" s="1" t="s">
        <v>72</v>
      </c>
      <c r="E90">
        <f>+VLOOKUP(A90,Septiembre!$A$2:$G$128,5,FALSE)</f>
        <v>31</v>
      </c>
      <c r="F90">
        <f>+VLOOKUP(A90,Septiembre!$A$2:$G$128,6,FALSE)+1</f>
        <v>10</v>
      </c>
      <c r="G90" s="1" t="str">
        <f t="shared" si="1"/>
        <v>31 años y 10 meses</v>
      </c>
      <c r="H90" t="s">
        <v>45</v>
      </c>
      <c r="I90" s="4">
        <v>222</v>
      </c>
      <c r="J90" s="5">
        <v>19</v>
      </c>
      <c r="K90" t="s">
        <v>26</v>
      </c>
      <c r="L90" t="s">
        <v>21</v>
      </c>
      <c r="M90" t="s">
        <v>258</v>
      </c>
      <c r="N90" t="s">
        <v>269</v>
      </c>
      <c r="O90">
        <f>+VLOOKUP(A90,Septiembre!$A$2:$O$128,15,FALSE)</f>
        <v>9035</v>
      </c>
      <c r="P90" s="2">
        <v>5466775</v>
      </c>
      <c r="Q90" t="s">
        <v>24</v>
      </c>
    </row>
    <row r="91" spans="1:17" x14ac:dyDescent="0.25">
      <c r="A91" t="s">
        <v>273</v>
      </c>
      <c r="B91" t="s">
        <v>16</v>
      </c>
      <c r="C91" t="s">
        <v>17</v>
      </c>
      <c r="D91" t="s">
        <v>26</v>
      </c>
      <c r="E91">
        <f>+VLOOKUP(A91,Septiembre!$A$2:$G$128,5,FALSE)</f>
        <v>32</v>
      </c>
      <c r="F91">
        <f>+VLOOKUP(A91,Septiembre!$A$2:$G$128,6,FALSE)+1</f>
        <v>9</v>
      </c>
      <c r="G91" s="1" t="str">
        <f t="shared" si="1"/>
        <v>32 años y 9 meses</v>
      </c>
      <c r="H91" t="s">
        <v>45</v>
      </c>
      <c r="I91" s="4">
        <v>222</v>
      </c>
      <c r="J91" s="5">
        <v>25</v>
      </c>
      <c r="K91" t="s">
        <v>26</v>
      </c>
      <c r="L91" t="s">
        <v>21</v>
      </c>
      <c r="M91" t="s">
        <v>258</v>
      </c>
      <c r="N91" t="s">
        <v>274</v>
      </c>
      <c r="O91">
        <f>+VLOOKUP(A91,Septiembre!$A$2:$O$128,15,FALSE)</f>
        <v>9037</v>
      </c>
      <c r="P91" s="2">
        <v>6098372</v>
      </c>
      <c r="Q91" t="s">
        <v>24</v>
      </c>
    </row>
    <row r="92" spans="1:17" x14ac:dyDescent="0.25">
      <c r="A92" t="s">
        <v>275</v>
      </c>
      <c r="B92" t="s">
        <v>16</v>
      </c>
      <c r="C92" t="s">
        <v>17</v>
      </c>
      <c r="D92" t="s">
        <v>26</v>
      </c>
      <c r="E92">
        <f>+VLOOKUP(A92,Septiembre!$A$2:$G$128,5,FALSE)</f>
        <v>18</v>
      </c>
      <c r="F92">
        <f>+VLOOKUP(A92,Septiembre!$A$2:$G$128,6,FALSE)+1</f>
        <v>3</v>
      </c>
      <c r="G92" s="1" t="str">
        <f t="shared" si="1"/>
        <v>18 años y 3 meses</v>
      </c>
      <c r="H92" t="s">
        <v>223</v>
      </c>
      <c r="I92" s="4">
        <v>68</v>
      </c>
      <c r="J92" s="5">
        <v>4</v>
      </c>
      <c r="K92" t="s">
        <v>28</v>
      </c>
      <c r="L92" t="s">
        <v>29</v>
      </c>
      <c r="M92" t="s">
        <v>276</v>
      </c>
      <c r="N92" t="s">
        <v>277</v>
      </c>
      <c r="O92">
        <f>+VLOOKUP(A92,Septiembre!$A$2:$O$128,15,FALSE)</f>
        <v>8882</v>
      </c>
      <c r="P92" s="2">
        <v>7245334</v>
      </c>
      <c r="Q92" t="s">
        <v>24</v>
      </c>
    </row>
    <row r="93" spans="1:17" ht="30" x14ac:dyDescent="0.25">
      <c r="A93" t="s">
        <v>278</v>
      </c>
      <c r="B93" t="s">
        <v>279</v>
      </c>
      <c r="C93" t="s">
        <v>17</v>
      </c>
      <c r="D93" s="1" t="s">
        <v>18</v>
      </c>
      <c r="E93">
        <f>+VLOOKUP(A93,Septiembre!$A$2:$G$128,5,FALSE)</f>
        <v>31</v>
      </c>
      <c r="F93">
        <f>+VLOOKUP(A93,Septiembre!$A$2:$G$128,6,FALSE)+1</f>
        <v>8</v>
      </c>
      <c r="G93" s="1" t="str">
        <f t="shared" si="1"/>
        <v>31 años y 8 meses</v>
      </c>
      <c r="H93" t="s">
        <v>40</v>
      </c>
      <c r="I93" s="4">
        <v>219</v>
      </c>
      <c r="J93" s="5">
        <v>18</v>
      </c>
      <c r="K93" t="s">
        <v>26</v>
      </c>
      <c r="L93" t="s">
        <v>21</v>
      </c>
      <c r="M93" t="s">
        <v>276</v>
      </c>
      <c r="N93" t="s">
        <v>280</v>
      </c>
      <c r="O93">
        <f>+VLOOKUP(A93,Septiembre!$A$2:$O$128,15,FALSE)</f>
        <v>8826</v>
      </c>
      <c r="P93" s="2">
        <v>5198047</v>
      </c>
      <c r="Q93" t="s">
        <v>24</v>
      </c>
    </row>
    <row r="94" spans="1:17" x14ac:dyDescent="0.25">
      <c r="A94" t="s">
        <v>281</v>
      </c>
      <c r="B94" t="s">
        <v>282</v>
      </c>
      <c r="C94" t="s">
        <v>173</v>
      </c>
      <c r="D94" t="s">
        <v>26</v>
      </c>
      <c r="E94">
        <f>+VLOOKUP(A94,Septiembre!$A$2:$G$128,5,FALSE)</f>
        <v>30</v>
      </c>
      <c r="F94">
        <f>+VLOOKUP(A94,Septiembre!$A$2:$G$128,6,FALSE)+1</f>
        <v>6</v>
      </c>
      <c r="G94" s="1" t="str">
        <f t="shared" si="1"/>
        <v>30 años y 6 meses</v>
      </c>
      <c r="H94" t="s">
        <v>45</v>
      </c>
      <c r="I94" s="4">
        <v>222</v>
      </c>
      <c r="J94" s="5">
        <v>24</v>
      </c>
      <c r="K94" t="s">
        <v>26</v>
      </c>
      <c r="L94" t="s">
        <v>21</v>
      </c>
      <c r="M94" t="s">
        <v>276</v>
      </c>
      <c r="N94" t="s">
        <v>283</v>
      </c>
      <c r="O94">
        <f>+VLOOKUP(A94,Septiembre!$A$2:$O$128,15,FALSE)</f>
        <v>8875</v>
      </c>
      <c r="P94" s="2">
        <v>5948029</v>
      </c>
      <c r="Q94" t="s">
        <v>24</v>
      </c>
    </row>
    <row r="95" spans="1:17" x14ac:dyDescent="0.25">
      <c r="A95" t="s">
        <v>284</v>
      </c>
      <c r="B95" t="s">
        <v>517</v>
      </c>
      <c r="C95" t="s">
        <v>17</v>
      </c>
      <c r="D95" t="s">
        <v>26</v>
      </c>
      <c r="E95">
        <f>+VLOOKUP(A95,Septiembre!$A$2:$G$128,5,FALSE)</f>
        <v>18</v>
      </c>
      <c r="F95">
        <f>+VLOOKUP(A95,Septiembre!$A$2:$G$128,6,FALSE)+1</f>
        <v>7</v>
      </c>
      <c r="G95" s="1" t="str">
        <f t="shared" si="1"/>
        <v>18 años y 7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285</v>
      </c>
      <c r="O95">
        <f>+VLOOKUP(A95,Septiembre!$A$2:$O$128,15,FALSE)</f>
        <v>8910</v>
      </c>
      <c r="P95" s="2">
        <v>6098372</v>
      </c>
      <c r="Q95" t="s">
        <v>24</v>
      </c>
    </row>
    <row r="96" spans="1:17" x14ac:dyDescent="0.25">
      <c r="A96" t="s">
        <v>286</v>
      </c>
      <c r="B96" t="s">
        <v>16</v>
      </c>
      <c r="C96" t="s">
        <v>17</v>
      </c>
      <c r="D96" t="s">
        <v>26</v>
      </c>
      <c r="E96">
        <f>+VLOOKUP(A96,Septiembre!$A$2:$G$128,5,FALSE)</f>
        <v>26</v>
      </c>
      <c r="F96">
        <f>+VLOOKUP(A96,Septiembre!$A$2:$G$128,6,FALSE)+1</f>
        <v>7</v>
      </c>
      <c r="G96" s="1" t="str">
        <f t="shared" si="1"/>
        <v>26 años y 7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287</v>
      </c>
      <c r="O96">
        <f>+VLOOKUP(A96,Septiembre!$A$2:$O$128,15,FALSE)</f>
        <v>8826</v>
      </c>
      <c r="P96" s="2">
        <v>6098372</v>
      </c>
      <c r="Q96" t="s">
        <v>24</v>
      </c>
    </row>
    <row r="97" spans="1:17" x14ac:dyDescent="0.25">
      <c r="A97" t="s">
        <v>288</v>
      </c>
      <c r="B97" t="s">
        <v>289</v>
      </c>
      <c r="C97" t="s">
        <v>173</v>
      </c>
      <c r="D97" t="s">
        <v>26</v>
      </c>
      <c r="E97">
        <f>+VLOOKUP(A97,Septiembre!$A$2:$G$128,5,FALSE)</f>
        <v>32</v>
      </c>
      <c r="F97">
        <f>+VLOOKUP(A97,Septiembre!$A$2:$G$128,6,FALSE)+1</f>
        <v>10</v>
      </c>
      <c r="G97" s="1" t="str">
        <f t="shared" si="1"/>
        <v>32 años y 10 meses</v>
      </c>
      <c r="H97" t="s">
        <v>45</v>
      </c>
      <c r="I97" s="4">
        <v>222</v>
      </c>
      <c r="J97" s="5">
        <v>25</v>
      </c>
      <c r="K97" t="s">
        <v>26</v>
      </c>
      <c r="L97" t="s">
        <v>21</v>
      </c>
      <c r="M97" t="s">
        <v>276</v>
      </c>
      <c r="N97" t="s">
        <v>290</v>
      </c>
      <c r="O97">
        <f>+VLOOKUP(A97,Septiembre!$A$2:$O$128,15,FALSE)</f>
        <v>8875</v>
      </c>
      <c r="P97" s="2">
        <v>6098372</v>
      </c>
      <c r="Q97" t="s">
        <v>24</v>
      </c>
    </row>
    <row r="98" spans="1:17" x14ac:dyDescent="0.25">
      <c r="A98" t="s">
        <v>509</v>
      </c>
      <c r="B98" t="s">
        <v>16</v>
      </c>
      <c r="C98" t="s">
        <v>17</v>
      </c>
      <c r="D98" t="s">
        <v>26</v>
      </c>
      <c r="E98">
        <f>+VLOOKUP(A98,Septiembre!$A$2:$G$128,5,FALSE)</f>
        <v>13</v>
      </c>
      <c r="F98">
        <f>+VLOOKUP(A98,Septiembre!$A$2:$G$128,6,FALSE)+1</f>
        <v>4</v>
      </c>
      <c r="G98" s="1" t="str">
        <f t="shared" si="1"/>
        <v>13 años y 4 meses</v>
      </c>
      <c r="H98" t="s">
        <v>223</v>
      </c>
      <c r="I98" s="4">
        <v>68</v>
      </c>
      <c r="J98" s="5">
        <v>4</v>
      </c>
      <c r="K98" t="s">
        <v>28</v>
      </c>
      <c r="L98" t="s">
        <v>29</v>
      </c>
      <c r="M98" t="s">
        <v>292</v>
      </c>
      <c r="O98">
        <f>+VLOOKUP(A98,Septiembre!$A$2:$O$128,15,FALSE)</f>
        <v>8842</v>
      </c>
      <c r="P98" s="2">
        <v>7245334</v>
      </c>
      <c r="Q98" t="s">
        <v>24</v>
      </c>
    </row>
    <row r="99" spans="1:17" x14ac:dyDescent="0.25">
      <c r="A99" t="s">
        <v>294</v>
      </c>
      <c r="B99" t="s">
        <v>186</v>
      </c>
      <c r="C99" t="s">
        <v>187</v>
      </c>
      <c r="D99" t="s">
        <v>26</v>
      </c>
      <c r="E99">
        <f>+VLOOKUP(A99,Septiembre!$A$2:$G$128,5,FALSE)</f>
        <v>30</v>
      </c>
      <c r="F99">
        <f>+VLOOKUP(A99,Septiembre!$A$2:$G$128,6,FALSE)+1</f>
        <v>10</v>
      </c>
      <c r="G99" s="1" t="str">
        <f t="shared" si="1"/>
        <v>30 años y 10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295</v>
      </c>
      <c r="O99">
        <f>+VLOOKUP(A99,Septiembre!$A$2:$O$128,15,FALSE)</f>
        <v>8842</v>
      </c>
      <c r="P99" s="2">
        <v>5198047</v>
      </c>
      <c r="Q99" t="s">
        <v>24</v>
      </c>
    </row>
    <row r="100" spans="1:17" ht="45" x14ac:dyDescent="0.25">
      <c r="A100" t="s">
        <v>296</v>
      </c>
      <c r="B100" t="s">
        <v>297</v>
      </c>
      <c r="C100" t="s">
        <v>44</v>
      </c>
      <c r="D100" s="1" t="s">
        <v>298</v>
      </c>
      <c r="E100">
        <f>+VLOOKUP(A100,Septiembre!$A$2:$G$128,5,FALSE)</f>
        <v>22</v>
      </c>
      <c r="F100">
        <f>+VLOOKUP(A100,Septiembre!$A$2:$G$128,6,FALSE)+1</f>
        <v>3</v>
      </c>
      <c r="G100" s="1" t="str">
        <f t="shared" si="1"/>
        <v>22 años y 3 meses</v>
      </c>
      <c r="H100" t="s">
        <v>40</v>
      </c>
      <c r="I100" s="4">
        <v>219</v>
      </c>
      <c r="J100" s="5">
        <v>18</v>
      </c>
      <c r="K100" t="s">
        <v>26</v>
      </c>
      <c r="L100" t="s">
        <v>21</v>
      </c>
      <c r="M100" t="s">
        <v>292</v>
      </c>
      <c r="N100" t="s">
        <v>299</v>
      </c>
      <c r="O100">
        <f>+VLOOKUP(A100,Septiembre!$A$2:$O$128,15,FALSE)</f>
        <v>8841</v>
      </c>
      <c r="P100" s="2">
        <v>5198047</v>
      </c>
      <c r="Q100" t="s">
        <v>24</v>
      </c>
    </row>
    <row r="101" spans="1:17" x14ac:dyDescent="0.25">
      <c r="A101" t="s">
        <v>300</v>
      </c>
      <c r="B101" t="s">
        <v>301</v>
      </c>
      <c r="C101" t="s">
        <v>302</v>
      </c>
      <c r="D101" t="s">
        <v>26</v>
      </c>
      <c r="E101">
        <f>+VLOOKUP(A101,Septiembre!$A$2:$G$128,5,FALSE)</f>
        <v>19</v>
      </c>
      <c r="F101">
        <f>+VLOOKUP(A101,Septiembre!$A$2:$G$128,6,FALSE)+1</f>
        <v>12</v>
      </c>
      <c r="G101" s="1" t="str">
        <f t="shared" si="1"/>
        <v>19 años y 12 meses</v>
      </c>
      <c r="H101" t="s">
        <v>45</v>
      </c>
      <c r="I101" s="4">
        <v>222</v>
      </c>
      <c r="J101" s="5">
        <v>19</v>
      </c>
      <c r="K101" t="s">
        <v>26</v>
      </c>
      <c r="L101" t="s">
        <v>21</v>
      </c>
      <c r="M101" t="s">
        <v>292</v>
      </c>
      <c r="N101" t="s">
        <v>303</v>
      </c>
      <c r="O101">
        <f>+VLOOKUP(A101,Septiembre!$A$2:$O$128,15,FALSE)</f>
        <v>8837</v>
      </c>
      <c r="P101" s="2">
        <v>5466775</v>
      </c>
      <c r="Q101" t="s">
        <v>24</v>
      </c>
    </row>
    <row r="102" spans="1:17" x14ac:dyDescent="0.25">
      <c r="A102" t="s">
        <v>306</v>
      </c>
      <c r="B102" t="s">
        <v>307</v>
      </c>
      <c r="C102" t="s">
        <v>44</v>
      </c>
      <c r="D102" t="s">
        <v>26</v>
      </c>
      <c r="E102">
        <f>+VLOOKUP(A102,Septiembre!$A$2:$G$128,5,FALSE)</f>
        <v>15</v>
      </c>
      <c r="F102">
        <f>+VLOOKUP(A102,Septiembre!$A$2:$G$128,6,FALSE)+1</f>
        <v>3</v>
      </c>
      <c r="G102" s="1" t="str">
        <f t="shared" si="1"/>
        <v>15 años y 3 meses</v>
      </c>
      <c r="H102" t="s">
        <v>223</v>
      </c>
      <c r="I102" s="4">
        <v>68</v>
      </c>
      <c r="J102" s="5">
        <v>4</v>
      </c>
      <c r="K102" t="s">
        <v>28</v>
      </c>
      <c r="L102" t="s">
        <v>29</v>
      </c>
      <c r="M102" t="s">
        <v>308</v>
      </c>
      <c r="N102" t="s">
        <v>309</v>
      </c>
      <c r="O102">
        <f>+VLOOKUP(A102,Septiembre!$A$2:$O$128,15,FALSE)</f>
        <v>8827</v>
      </c>
      <c r="P102" s="2">
        <v>7245334</v>
      </c>
      <c r="Q102" t="s">
        <v>24</v>
      </c>
    </row>
    <row r="103" spans="1:17" x14ac:dyDescent="0.25">
      <c r="A103" t="s">
        <v>310</v>
      </c>
      <c r="B103" t="s">
        <v>16</v>
      </c>
      <c r="C103" t="s">
        <v>17</v>
      </c>
      <c r="D103" t="s">
        <v>26</v>
      </c>
      <c r="E103">
        <f>+VLOOKUP(A103,Septiembre!$A$2:$G$128,5,FALSE)</f>
        <v>27</v>
      </c>
      <c r="F103">
        <f>+VLOOKUP(A103,Septiembre!$A$2:$G$128,6,FALSE)+1</f>
        <v>12</v>
      </c>
      <c r="G103" s="1" t="str">
        <f t="shared" si="1"/>
        <v>27 años y 12 meses</v>
      </c>
      <c r="H103" t="s">
        <v>40</v>
      </c>
      <c r="I103" s="4">
        <v>219</v>
      </c>
      <c r="J103" s="5">
        <v>14</v>
      </c>
      <c r="K103" t="s">
        <v>26</v>
      </c>
      <c r="L103" t="s">
        <v>21</v>
      </c>
      <c r="M103" t="s">
        <v>308</v>
      </c>
      <c r="N103" t="s">
        <v>311</v>
      </c>
      <c r="O103">
        <f>+VLOOKUP(A103,Septiembre!$A$2:$O$128,15,FALSE)</f>
        <v>8832</v>
      </c>
      <c r="P103" s="2">
        <v>5040810</v>
      </c>
      <c r="Q103" t="s">
        <v>24</v>
      </c>
    </row>
    <row r="104" spans="1:17" x14ac:dyDescent="0.25">
      <c r="A104" t="s">
        <v>312</v>
      </c>
      <c r="B104" t="s">
        <v>313</v>
      </c>
      <c r="C104" t="s">
        <v>44</v>
      </c>
      <c r="D104" t="s">
        <v>26</v>
      </c>
      <c r="E104">
        <f>+VLOOKUP(A104,Septiembre!$A$2:$G$128,5,FALSE)</f>
        <v>20</v>
      </c>
      <c r="F104">
        <f>+VLOOKUP(A104,Septiembre!$A$2:$G$128,6,FALSE)+1</f>
        <v>6</v>
      </c>
      <c r="G104" s="1" t="str">
        <f t="shared" si="1"/>
        <v>20 años y 6 meses</v>
      </c>
      <c r="H104" t="s">
        <v>45</v>
      </c>
      <c r="I104" s="4">
        <v>222</v>
      </c>
      <c r="J104" s="5">
        <v>25</v>
      </c>
      <c r="K104" t="s">
        <v>26</v>
      </c>
      <c r="L104" t="s">
        <v>21</v>
      </c>
      <c r="M104" t="s">
        <v>308</v>
      </c>
      <c r="N104" t="s">
        <v>314</v>
      </c>
      <c r="O104">
        <f>+VLOOKUP(A104,Septiembre!$A$2:$O$128,15,FALSE)</f>
        <v>8933</v>
      </c>
      <c r="P104" s="2">
        <v>6098372</v>
      </c>
      <c r="Q104" t="s">
        <v>24</v>
      </c>
    </row>
    <row r="105" spans="1:17" x14ac:dyDescent="0.25">
      <c r="A105" t="s">
        <v>396</v>
      </c>
      <c r="B105" t="s">
        <v>16</v>
      </c>
      <c r="C105" t="s">
        <v>16</v>
      </c>
      <c r="D105" t="s">
        <v>26</v>
      </c>
      <c r="E105">
        <f>+VLOOKUP(A105,Septiembre!$A$2:$G$128,5,FALSE)</f>
        <v>10</v>
      </c>
      <c r="F105">
        <f>+VLOOKUP(A105,Septiembre!$A$2:$G$128,6,FALSE)+1</f>
        <v>9</v>
      </c>
      <c r="G105" s="1" t="str">
        <f t="shared" si="1"/>
        <v>10 años y 9 meses</v>
      </c>
      <c r="H105" t="s">
        <v>223</v>
      </c>
      <c r="I105" s="4">
        <v>68</v>
      </c>
      <c r="J105" s="5">
        <v>4</v>
      </c>
      <c r="K105" t="s">
        <v>28</v>
      </c>
      <c r="L105" t="s">
        <v>29</v>
      </c>
      <c r="M105" t="s">
        <v>316</v>
      </c>
      <c r="N105" t="s">
        <v>398</v>
      </c>
      <c r="O105">
        <f>+VLOOKUP(A105,Septiembre!$A$2:$O$128,15,FALSE)</f>
        <v>8919</v>
      </c>
      <c r="P105" s="2">
        <v>7245334</v>
      </c>
      <c r="Q105" t="s">
        <v>24</v>
      </c>
    </row>
    <row r="106" spans="1:17" x14ac:dyDescent="0.25">
      <c r="A106" t="s">
        <v>318</v>
      </c>
      <c r="B106" t="s">
        <v>71</v>
      </c>
      <c r="C106" t="s">
        <v>44</v>
      </c>
      <c r="D106" t="s">
        <v>26</v>
      </c>
      <c r="E106">
        <f>+VLOOKUP(A106,Septiembre!$A$2:$G$128,5,FALSE)</f>
        <v>12</v>
      </c>
      <c r="F106">
        <f>+VLOOKUP(A106,Septiembre!$A$2:$G$128,6,FALSE)+1</f>
        <v>12</v>
      </c>
      <c r="G106" s="1" t="str">
        <f t="shared" si="1"/>
        <v>12 años y 12 meses</v>
      </c>
      <c r="H106" t="s">
        <v>40</v>
      </c>
      <c r="I106" s="4">
        <v>219</v>
      </c>
      <c r="J106" s="5">
        <v>18</v>
      </c>
      <c r="K106" t="s">
        <v>26</v>
      </c>
      <c r="L106" t="s">
        <v>21</v>
      </c>
      <c r="M106" t="s">
        <v>316</v>
      </c>
      <c r="N106" t="s">
        <v>319</v>
      </c>
      <c r="O106">
        <f>+VLOOKUP(A106,Septiembre!$A$2:$O$128,15,FALSE)</f>
        <v>8800</v>
      </c>
      <c r="P106" s="2">
        <v>5198047</v>
      </c>
      <c r="Q106" t="s">
        <v>24</v>
      </c>
    </row>
    <row r="107" spans="1:17" x14ac:dyDescent="0.25">
      <c r="A107" t="s">
        <v>320</v>
      </c>
      <c r="B107" t="s">
        <v>16</v>
      </c>
      <c r="C107" t="s">
        <v>17</v>
      </c>
      <c r="D107" t="s">
        <v>26</v>
      </c>
      <c r="E107">
        <f>+VLOOKUP(A107,Septiembre!$A$2:$G$128,5,FALSE)</f>
        <v>18</v>
      </c>
      <c r="F107">
        <f>+VLOOKUP(A107,Septiembre!$A$2:$G$128,6,FALSE)+1</f>
        <v>9</v>
      </c>
      <c r="G107" s="1" t="str">
        <f t="shared" si="1"/>
        <v>18 años y 9 meses</v>
      </c>
      <c r="H107" t="s">
        <v>45</v>
      </c>
      <c r="I107" s="4">
        <v>222</v>
      </c>
      <c r="J107" s="5">
        <v>20</v>
      </c>
      <c r="K107" t="s">
        <v>26</v>
      </c>
      <c r="L107" t="s">
        <v>21</v>
      </c>
      <c r="M107" t="s">
        <v>316</v>
      </c>
      <c r="N107" t="s">
        <v>321</v>
      </c>
      <c r="O107">
        <f>+VLOOKUP(A107,Septiembre!$A$2:$O$128,15,FALSE)</f>
        <v>8854</v>
      </c>
      <c r="P107" s="2">
        <v>5595190</v>
      </c>
      <c r="Q107" t="s">
        <v>24</v>
      </c>
    </row>
    <row r="108" spans="1:17" x14ac:dyDescent="0.25">
      <c r="A108" t="s">
        <v>322</v>
      </c>
      <c r="B108" t="s">
        <v>16</v>
      </c>
      <c r="C108" t="s">
        <v>17</v>
      </c>
      <c r="D108" s="1" t="s">
        <v>26</v>
      </c>
      <c r="E108">
        <f>+VLOOKUP(A108,Septiembre!$A$2:$G$128,5,FALSE)</f>
        <v>15</v>
      </c>
      <c r="F108">
        <f>+VLOOKUP(A108,Septiembre!$A$2:$G$128,6,FALSE)+1</f>
        <v>4</v>
      </c>
      <c r="G108" s="1" t="str">
        <f t="shared" si="1"/>
        <v>15 años y 4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323</v>
      </c>
      <c r="O108">
        <f>+VLOOKUP(A108,Septiembre!$A$2:$O$128,15,FALSE)</f>
        <v>8902</v>
      </c>
      <c r="P108" s="2">
        <v>5595190</v>
      </c>
      <c r="Q108" t="s">
        <v>24</v>
      </c>
    </row>
    <row r="109" spans="1:17" x14ac:dyDescent="0.25">
      <c r="A109" t="s">
        <v>324</v>
      </c>
      <c r="B109" t="s">
        <v>16</v>
      </c>
      <c r="C109" t="s">
        <v>17</v>
      </c>
      <c r="D109" t="s">
        <v>26</v>
      </c>
      <c r="E109">
        <f>+VLOOKUP(A109,Septiembre!$A$2:$G$128,5,FALSE)</f>
        <v>44</v>
      </c>
      <c r="F109">
        <f>+VLOOKUP(A109,Septiembre!$A$2:$G$128,6,FALSE)+1</f>
        <v>13</v>
      </c>
      <c r="G109" s="1" t="str">
        <f t="shared" si="1"/>
        <v>44 años y 13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325</v>
      </c>
      <c r="O109">
        <f>+VLOOKUP(A109,Septiembre!$A$2:$O$128,15,FALSE)</f>
        <v>8950</v>
      </c>
      <c r="P109" s="2">
        <v>5595190</v>
      </c>
      <c r="Q109" t="s">
        <v>24</v>
      </c>
    </row>
    <row r="110" spans="1:17" x14ac:dyDescent="0.25">
      <c r="A110" t="s">
        <v>326</v>
      </c>
      <c r="B110" t="s">
        <v>327</v>
      </c>
      <c r="C110" t="s">
        <v>44</v>
      </c>
      <c r="D110" t="s">
        <v>26</v>
      </c>
      <c r="E110">
        <f>+VLOOKUP(A110,Septiembre!$A$2:$G$128,5,FALSE)</f>
        <v>15</v>
      </c>
      <c r="F110">
        <f>+VLOOKUP(A110,Septiembre!$A$2:$G$128,6,FALSE)+1</f>
        <v>13</v>
      </c>
      <c r="G110" s="1" t="str">
        <f t="shared" si="1"/>
        <v>15 años y 13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328</v>
      </c>
      <c r="O110">
        <f>+VLOOKUP(A110,Septiembre!$A$2:$O$128,15,FALSE)</f>
        <v>9020</v>
      </c>
      <c r="P110" s="2">
        <v>5595190</v>
      </c>
      <c r="Q110" t="s">
        <v>24</v>
      </c>
    </row>
    <row r="111" spans="1:17" ht="30" x14ac:dyDescent="0.25">
      <c r="A111" t="s">
        <v>329</v>
      </c>
      <c r="B111" t="s">
        <v>16</v>
      </c>
      <c r="C111" t="s">
        <v>17</v>
      </c>
      <c r="D111" s="1" t="s">
        <v>18</v>
      </c>
      <c r="E111">
        <f>+VLOOKUP(A111,Septiembre!$A$2:$G$128,5,FALSE)</f>
        <v>34</v>
      </c>
      <c r="F111">
        <f>+VLOOKUP(A111,Septiembre!$A$2:$G$128,6,FALSE)+1</f>
        <v>7</v>
      </c>
      <c r="G111" s="1" t="str">
        <f t="shared" si="1"/>
        <v>34 años y 7 meses</v>
      </c>
      <c r="H111" t="s">
        <v>234</v>
      </c>
      <c r="I111" s="4">
        <v>314</v>
      </c>
      <c r="J111" s="5">
        <v>17</v>
      </c>
      <c r="K111" t="s">
        <v>58</v>
      </c>
      <c r="L111" t="s">
        <v>21</v>
      </c>
      <c r="M111" t="s">
        <v>331</v>
      </c>
      <c r="N111" t="s">
        <v>332</v>
      </c>
      <c r="O111">
        <f>+VLOOKUP(A111,Septiembre!$A$2:$O$128,15,FALSE)</f>
        <v>8960</v>
      </c>
      <c r="P111" s="2">
        <v>3905490</v>
      </c>
      <c r="Q111" t="s">
        <v>24</v>
      </c>
    </row>
    <row r="112" spans="1:17" x14ac:dyDescent="0.25">
      <c r="A112" t="s">
        <v>333</v>
      </c>
      <c r="B112" t="s">
        <v>186</v>
      </c>
      <c r="C112" t="s">
        <v>187</v>
      </c>
      <c r="D112" t="s">
        <v>26</v>
      </c>
      <c r="E112">
        <f>+VLOOKUP(A112,Septiembre!$A$2:$G$128,5,FALSE)</f>
        <v>9</v>
      </c>
      <c r="F112">
        <f>+VLOOKUP(A112,Septiembre!$A$2:$G$128,6,FALSE)+1</f>
        <v>4</v>
      </c>
      <c r="G112" s="1" t="str">
        <f t="shared" si="1"/>
        <v>9 años y 4 meses</v>
      </c>
      <c r="H112" t="s">
        <v>223</v>
      </c>
      <c r="I112" s="4">
        <v>68</v>
      </c>
      <c r="J112" s="5">
        <v>4</v>
      </c>
      <c r="K112" t="s">
        <v>28</v>
      </c>
      <c r="L112" t="s">
        <v>29</v>
      </c>
      <c r="M112" t="s">
        <v>331</v>
      </c>
      <c r="N112" t="s">
        <v>334</v>
      </c>
      <c r="O112">
        <f>+VLOOKUP(A112,Septiembre!$A$2:$O$128,15,FALSE)</f>
        <v>8866</v>
      </c>
      <c r="P112" s="2">
        <v>7245334</v>
      </c>
      <c r="Q112" t="s">
        <v>24</v>
      </c>
    </row>
    <row r="113" spans="1:17" x14ac:dyDescent="0.25">
      <c r="A113" t="s">
        <v>335</v>
      </c>
      <c r="B113" t="s">
        <v>16</v>
      </c>
      <c r="C113" t="s">
        <v>17</v>
      </c>
      <c r="D113" t="s">
        <v>26</v>
      </c>
      <c r="E113">
        <f>+VLOOKUP(A113,Septiembre!$A$2:$G$128,5,FALSE)</f>
        <v>29</v>
      </c>
      <c r="F113">
        <f>+VLOOKUP(A113,Septiembre!$A$2:$G$128,6,FALSE)+1</f>
        <v>4</v>
      </c>
      <c r="G113" s="1" t="str">
        <f t="shared" si="1"/>
        <v>29 años y 4 meses</v>
      </c>
      <c r="H113" t="s">
        <v>40</v>
      </c>
      <c r="I113" s="4">
        <v>219</v>
      </c>
      <c r="J113" s="5">
        <v>18</v>
      </c>
      <c r="K113" t="s">
        <v>26</v>
      </c>
      <c r="L113" t="s">
        <v>21</v>
      </c>
      <c r="M113" t="s">
        <v>331</v>
      </c>
      <c r="N113" t="s">
        <v>336</v>
      </c>
      <c r="O113">
        <f>+VLOOKUP(A113,Septiembre!$A$2:$O$128,15,FALSE)</f>
        <v>8805</v>
      </c>
      <c r="P113" s="2">
        <v>5198047</v>
      </c>
      <c r="Q113" t="s">
        <v>24</v>
      </c>
    </row>
    <row r="114" spans="1:17" x14ac:dyDescent="0.25">
      <c r="A114" t="s">
        <v>337</v>
      </c>
      <c r="B114" t="s">
        <v>186</v>
      </c>
      <c r="C114" t="s">
        <v>187</v>
      </c>
      <c r="D114" t="s">
        <v>26</v>
      </c>
      <c r="E114">
        <f>+VLOOKUP(A114,Septiembre!$A$2:$G$128,5,FALSE)</f>
        <v>23</v>
      </c>
      <c r="F114">
        <f>+VLOOKUP(A114,Septiembre!$A$2:$G$128,6,FALSE)+1</f>
        <v>7</v>
      </c>
      <c r="G114" s="1" t="str">
        <f t="shared" si="1"/>
        <v>23 años y 7 meses</v>
      </c>
      <c r="H114" t="s">
        <v>45</v>
      </c>
      <c r="I114" s="4">
        <v>222</v>
      </c>
      <c r="J114" s="5">
        <v>25</v>
      </c>
      <c r="K114" t="s">
        <v>26</v>
      </c>
      <c r="L114" t="s">
        <v>21</v>
      </c>
      <c r="M114" t="s">
        <v>331</v>
      </c>
      <c r="N114" t="s">
        <v>338</v>
      </c>
      <c r="O114">
        <f>+VLOOKUP(A114,Septiembre!$A$2:$O$128,15,FALSE)</f>
        <v>8870</v>
      </c>
      <c r="P114" s="2">
        <v>6098372</v>
      </c>
      <c r="Q114" t="s">
        <v>24</v>
      </c>
    </row>
    <row r="115" spans="1:17" ht="30" x14ac:dyDescent="0.25">
      <c r="A115" t="s">
        <v>339</v>
      </c>
      <c r="B115" t="s">
        <v>340</v>
      </c>
      <c r="C115" t="s">
        <v>341</v>
      </c>
      <c r="D115" s="1" t="s">
        <v>208</v>
      </c>
      <c r="E115">
        <f>+VLOOKUP(A115,Septiembre!$A$2:$G$128,5,FALSE)</f>
        <v>28</v>
      </c>
      <c r="F115">
        <f>+VLOOKUP(A115,Septiembre!$A$2:$G$128,6,FALSE)+1</f>
        <v>10</v>
      </c>
      <c r="G115" s="1" t="str">
        <f t="shared" si="1"/>
        <v>28 años y 10 meses</v>
      </c>
      <c r="H115" t="s">
        <v>45</v>
      </c>
      <c r="I115" s="4">
        <v>222</v>
      </c>
      <c r="J115" s="5">
        <v>20</v>
      </c>
      <c r="K115" t="s">
        <v>26</v>
      </c>
      <c r="L115" t="s">
        <v>21</v>
      </c>
      <c r="M115" t="s">
        <v>331</v>
      </c>
      <c r="N115" t="s">
        <v>342</v>
      </c>
      <c r="O115">
        <f>+VLOOKUP(A115,Septiembre!$A$2:$O$128,15,FALSE)</f>
        <v>8867</v>
      </c>
      <c r="P115" s="2">
        <v>5595190</v>
      </c>
      <c r="Q115" t="s">
        <v>24</v>
      </c>
    </row>
    <row r="116" spans="1:17" x14ac:dyDescent="0.25">
      <c r="A116" t="s">
        <v>343</v>
      </c>
      <c r="B116" t="s">
        <v>344</v>
      </c>
      <c r="C116" t="s">
        <v>17</v>
      </c>
      <c r="D116" t="s">
        <v>26</v>
      </c>
      <c r="E116">
        <f>+VLOOKUP(A116,Septiembre!$A$2:$G$128,5,FALSE)</f>
        <v>19</v>
      </c>
      <c r="F116">
        <f>+VLOOKUP(A116,Septiembre!$A$2:$G$128,6,FALSE)+1</f>
        <v>6</v>
      </c>
      <c r="G116" s="1" t="str">
        <f t="shared" ref="G116:G128" si="2">+E116&amp;" años y "&amp;F116&amp;" meses"</f>
        <v>19 años y 6 meses</v>
      </c>
      <c r="H116" t="s">
        <v>45</v>
      </c>
      <c r="I116" s="4">
        <v>222</v>
      </c>
      <c r="J116" s="5">
        <v>21</v>
      </c>
      <c r="K116" t="s">
        <v>26</v>
      </c>
      <c r="L116" t="s">
        <v>21</v>
      </c>
      <c r="M116" t="s">
        <v>331</v>
      </c>
      <c r="N116" t="s">
        <v>345</v>
      </c>
      <c r="O116">
        <f>+VLOOKUP(A116,Septiembre!$A$2:$O$128,15,FALSE)</f>
        <v>8868</v>
      </c>
      <c r="P116" s="2">
        <v>5735372</v>
      </c>
      <c r="Q116" t="s">
        <v>24</v>
      </c>
    </row>
    <row r="117" spans="1:17" x14ac:dyDescent="0.25">
      <c r="A117" t="s">
        <v>346</v>
      </c>
      <c r="B117" t="s">
        <v>347</v>
      </c>
      <c r="C117" t="s">
        <v>17</v>
      </c>
      <c r="D117" t="s">
        <v>26</v>
      </c>
      <c r="E117">
        <f>+VLOOKUP(A117,Septiembre!$A$2:$G$128,5,FALSE)</f>
        <v>27</v>
      </c>
      <c r="F117">
        <f>+VLOOKUP(A117,Septiembre!$A$2:$G$128,6,FALSE)+1</f>
        <v>6</v>
      </c>
      <c r="G117" s="1" t="str">
        <f t="shared" si="2"/>
        <v>27 años y 6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348</v>
      </c>
      <c r="O117">
        <f>+VLOOKUP(A117,Septiembre!$A$2:$O$128,15,FALSE)</f>
        <v>8876</v>
      </c>
      <c r="P117" s="2">
        <v>6098372</v>
      </c>
      <c r="Q117" t="s">
        <v>24</v>
      </c>
    </row>
    <row r="118" spans="1:17" x14ac:dyDescent="0.25">
      <c r="A118" t="s">
        <v>349</v>
      </c>
      <c r="B118" t="s">
        <v>16</v>
      </c>
      <c r="C118" t="s">
        <v>17</v>
      </c>
      <c r="D118" t="s">
        <v>26</v>
      </c>
      <c r="E118">
        <f>+VLOOKUP(A118,Septiembre!$A$2:$G$128,5,FALSE)</f>
        <v>30</v>
      </c>
      <c r="F118">
        <f>+VLOOKUP(A118,Septiembre!$A$2:$G$128,6,FALSE)+1</f>
        <v>12</v>
      </c>
      <c r="G118" s="1" t="str">
        <f t="shared" si="2"/>
        <v>30 años y 12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350</v>
      </c>
      <c r="O118">
        <f>+VLOOKUP(A118,Septiembre!$A$2:$O$128,15,FALSE)</f>
        <v>8886</v>
      </c>
      <c r="P118" s="2">
        <v>6098372</v>
      </c>
      <c r="Q118" t="s">
        <v>24</v>
      </c>
    </row>
    <row r="119" spans="1:17" x14ac:dyDescent="0.25">
      <c r="A119" t="s">
        <v>355</v>
      </c>
      <c r="B119" t="s">
        <v>16</v>
      </c>
      <c r="C119" t="s">
        <v>17</v>
      </c>
      <c r="D119" t="s">
        <v>26</v>
      </c>
      <c r="E119">
        <f>+VLOOKUP(A119,Septiembre!$A$2:$G$128,5,FALSE)</f>
        <v>32</v>
      </c>
      <c r="F119">
        <f>+VLOOKUP(A119,Septiembre!$A$2:$G$128,6,FALSE)+1</f>
        <v>11</v>
      </c>
      <c r="G119" s="1" t="str">
        <f t="shared" si="2"/>
        <v>32 años y 11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356</v>
      </c>
      <c r="O119">
        <f>+VLOOKUP(A119,Septiembre!$A$2:$O$128,15,FALSE)</f>
        <v>8952</v>
      </c>
      <c r="P119" s="2">
        <v>6098372</v>
      </c>
      <c r="Q119" t="s">
        <v>24</v>
      </c>
    </row>
    <row r="120" spans="1:17" x14ac:dyDescent="0.25">
      <c r="A120" t="s">
        <v>357</v>
      </c>
      <c r="B120" t="s">
        <v>16</v>
      </c>
      <c r="C120" t="s">
        <v>17</v>
      </c>
      <c r="D120" t="s">
        <v>63</v>
      </c>
      <c r="E120">
        <f>+VLOOKUP(A120,Septiembre!$A$2:$G$128,5,FALSE)</f>
        <v>33</v>
      </c>
      <c r="F120">
        <f>+VLOOKUP(A120,Septiembre!$A$2:$G$128,6,FALSE)+1</f>
        <v>7</v>
      </c>
      <c r="G120" s="1" t="str">
        <f t="shared" si="2"/>
        <v>33 años y 7 meses</v>
      </c>
      <c r="H120" t="s">
        <v>59</v>
      </c>
      <c r="I120" s="4">
        <v>407</v>
      </c>
      <c r="J120" s="5">
        <v>27</v>
      </c>
      <c r="K120" t="s">
        <v>20</v>
      </c>
      <c r="L120" t="s">
        <v>21</v>
      </c>
      <c r="M120" t="s">
        <v>331</v>
      </c>
      <c r="N120" t="s">
        <v>358</v>
      </c>
      <c r="O120">
        <f>+VLOOKUP(A120,Septiembre!$A$2:$O$128,15,FALSE)</f>
        <v>8863</v>
      </c>
      <c r="P120" s="2">
        <v>3770348</v>
      </c>
      <c r="Q120" t="s">
        <v>24</v>
      </c>
    </row>
    <row r="121" spans="1:17" x14ac:dyDescent="0.25">
      <c r="A121" t="s">
        <v>401</v>
      </c>
      <c r="B121" t="s">
        <v>16</v>
      </c>
      <c r="C121" t="s">
        <v>17</v>
      </c>
      <c r="D121" t="s">
        <v>26</v>
      </c>
      <c r="E121">
        <f>+VLOOKUP(A121,Septiembre!$A$2:$G$128,5,FALSE)</f>
        <v>18</v>
      </c>
      <c r="F121">
        <f>+VLOOKUP(A121,Septiembre!$A$2:$G$128,6,FALSE)+1</f>
        <v>5</v>
      </c>
      <c r="G121" s="1" t="str">
        <f t="shared" si="2"/>
        <v>18 años y 5 meses</v>
      </c>
      <c r="H121" t="s">
        <v>223</v>
      </c>
      <c r="I121" s="4">
        <v>68</v>
      </c>
      <c r="J121" s="5">
        <v>4</v>
      </c>
      <c r="K121" t="s">
        <v>28</v>
      </c>
      <c r="L121" t="s">
        <v>29</v>
      </c>
      <c r="M121" t="s">
        <v>361</v>
      </c>
      <c r="N121" t="s">
        <v>400</v>
      </c>
      <c r="O121">
        <f>+VLOOKUP(A121,Septiembre!$A$2:$O$128,15,FALSE)</f>
        <v>8822</v>
      </c>
      <c r="P121" s="2">
        <v>7245334</v>
      </c>
      <c r="Q121" t="s">
        <v>24</v>
      </c>
    </row>
    <row r="122" spans="1:17" x14ac:dyDescent="0.25">
      <c r="A122" t="s">
        <v>363</v>
      </c>
      <c r="B122" t="s">
        <v>16</v>
      </c>
      <c r="C122" t="s">
        <v>17</v>
      </c>
      <c r="D122" t="s">
        <v>26</v>
      </c>
      <c r="E122">
        <f>+VLOOKUP(A122,Septiembre!$A$2:$G$128,5,FALSE)</f>
        <v>29</v>
      </c>
      <c r="F122">
        <f>+VLOOKUP(A122,Septiembre!$A$2:$G$128,6,FALSE)+1</f>
        <v>1</v>
      </c>
      <c r="G122" s="1" t="str">
        <f t="shared" si="2"/>
        <v>29 años y 1 meses</v>
      </c>
      <c r="H122" t="s">
        <v>40</v>
      </c>
      <c r="I122" s="4">
        <v>219</v>
      </c>
      <c r="J122" s="5">
        <v>18</v>
      </c>
      <c r="K122" t="s">
        <v>26</v>
      </c>
      <c r="L122" t="s">
        <v>21</v>
      </c>
      <c r="M122" t="s">
        <v>361</v>
      </c>
      <c r="N122" t="s">
        <v>364</v>
      </c>
      <c r="O122">
        <f>+VLOOKUP(A122,Septiembre!$A$2:$O$128,15,FALSE)</f>
        <v>8896</v>
      </c>
      <c r="P122" s="2">
        <v>5198047</v>
      </c>
      <c r="Q122" t="s">
        <v>24</v>
      </c>
    </row>
    <row r="123" spans="1:17" ht="30" x14ac:dyDescent="0.25">
      <c r="A123" t="s">
        <v>365</v>
      </c>
      <c r="B123" t="s">
        <v>16</v>
      </c>
      <c r="C123" t="s">
        <v>17</v>
      </c>
      <c r="D123" s="1" t="s">
        <v>208</v>
      </c>
      <c r="E123">
        <f>+VLOOKUP(A123,Septiembre!$A$2:$G$128,5,FALSE)</f>
        <v>14</v>
      </c>
      <c r="F123">
        <f>+VLOOKUP(A123,Septiembre!$A$2:$G$128,6,FALSE)+1</f>
        <v>9</v>
      </c>
      <c r="G123" s="1" t="str">
        <f t="shared" si="2"/>
        <v>14 años y 9 meses</v>
      </c>
      <c r="H123" t="s">
        <v>45</v>
      </c>
      <c r="I123" s="4">
        <v>222</v>
      </c>
      <c r="J123" s="5">
        <v>19</v>
      </c>
      <c r="K123" t="s">
        <v>26</v>
      </c>
      <c r="L123" t="s">
        <v>21</v>
      </c>
      <c r="M123" t="s">
        <v>361</v>
      </c>
      <c r="N123" t="s">
        <v>366</v>
      </c>
      <c r="O123">
        <f>+VLOOKUP(A123,Septiembre!$A$2:$O$128,15,FALSE)</f>
        <v>8829</v>
      </c>
      <c r="P123" s="2">
        <v>5466775</v>
      </c>
      <c r="Q123" t="s">
        <v>24</v>
      </c>
    </row>
    <row r="124" spans="1:17" x14ac:dyDescent="0.25">
      <c r="A124" t="s">
        <v>367</v>
      </c>
      <c r="B124" t="s">
        <v>16</v>
      </c>
      <c r="C124" t="s">
        <v>17</v>
      </c>
      <c r="D124" t="s">
        <v>26</v>
      </c>
      <c r="E124">
        <f>+VLOOKUP(A124,Septiembre!$A$2:$G$128,5,FALSE)</f>
        <v>30</v>
      </c>
      <c r="F124">
        <f>+VLOOKUP(A124,Septiembre!$A$2:$G$128,6,FALSE)+1</f>
        <v>12</v>
      </c>
      <c r="G124" s="1" t="str">
        <f t="shared" si="2"/>
        <v>30 años y 12 meses</v>
      </c>
      <c r="H124" t="s">
        <v>45</v>
      </c>
      <c r="I124" s="4">
        <v>222</v>
      </c>
      <c r="J124" s="5">
        <v>20</v>
      </c>
      <c r="K124" t="s">
        <v>26</v>
      </c>
      <c r="L124" t="s">
        <v>21</v>
      </c>
      <c r="M124" t="s">
        <v>361</v>
      </c>
      <c r="N124" t="s">
        <v>368</v>
      </c>
      <c r="O124">
        <f>+VLOOKUP(A124,Septiembre!$A$2:$O$128,15,FALSE)</f>
        <v>8898</v>
      </c>
      <c r="P124" s="2">
        <v>5595190</v>
      </c>
      <c r="Q124" t="s">
        <v>24</v>
      </c>
    </row>
    <row r="125" spans="1:17" x14ac:dyDescent="0.25">
      <c r="A125" t="s">
        <v>369</v>
      </c>
      <c r="B125" t="s">
        <v>16</v>
      </c>
      <c r="C125" t="s">
        <v>17</v>
      </c>
      <c r="D125" t="s">
        <v>63</v>
      </c>
      <c r="E125">
        <f>+VLOOKUP(A125,Septiembre!$A$2:$G$128,5,FALSE)</f>
        <v>31</v>
      </c>
      <c r="F125">
        <f>+VLOOKUP(A125,Septiembre!$A$2:$G$128,6,FALSE)+1</f>
        <v>12</v>
      </c>
      <c r="G125" s="1" t="str">
        <f t="shared" si="2"/>
        <v>31 años y 12 meses</v>
      </c>
      <c r="H125" t="s">
        <v>59</v>
      </c>
      <c r="I125" s="4">
        <v>407</v>
      </c>
      <c r="J125" s="5">
        <v>27</v>
      </c>
      <c r="K125" t="s">
        <v>20</v>
      </c>
      <c r="L125" t="s">
        <v>21</v>
      </c>
      <c r="M125" t="s">
        <v>361</v>
      </c>
      <c r="N125" t="s">
        <v>370</v>
      </c>
      <c r="O125">
        <f>+VLOOKUP(A125,Septiembre!$A$2:$O$128,15,FALSE)</f>
        <v>8895</v>
      </c>
      <c r="P125" s="2">
        <v>3770348</v>
      </c>
      <c r="Q125" t="s">
        <v>24</v>
      </c>
    </row>
    <row r="126" spans="1:17" ht="30" x14ac:dyDescent="0.25">
      <c r="A126" t="s">
        <v>371</v>
      </c>
      <c r="B126" t="s">
        <v>16</v>
      </c>
      <c r="C126" t="s">
        <v>17</v>
      </c>
      <c r="D126" s="1" t="s">
        <v>372</v>
      </c>
      <c r="E126">
        <f>+VLOOKUP(A126,Septiembre!$A$2:$G$128,5,FALSE)</f>
        <v>21</v>
      </c>
      <c r="F126">
        <f>+VLOOKUP(A126,Septiembre!$A$2:$G$128,6,FALSE)+1</f>
        <v>13</v>
      </c>
      <c r="G126" s="1" t="str">
        <f t="shared" si="2"/>
        <v>21 años y 13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373</v>
      </c>
      <c r="O126">
        <f>+VLOOKUP(A126,Septiembre!$A$2:$O$128,15,FALSE)</f>
        <v>8898</v>
      </c>
      <c r="P126" s="2">
        <v>3770348</v>
      </c>
      <c r="Q126" t="s">
        <v>24</v>
      </c>
    </row>
    <row r="127" spans="1:17" x14ac:dyDescent="0.25">
      <c r="A127" t="s">
        <v>374</v>
      </c>
      <c r="B127" t="s">
        <v>16</v>
      </c>
      <c r="C127" t="s">
        <v>17</v>
      </c>
      <c r="D127" t="s">
        <v>132</v>
      </c>
      <c r="E127">
        <f>+VLOOKUP(A127,Septiembre!$A$2:$G$128,5,FALSE)</f>
        <v>9</v>
      </c>
      <c r="F127">
        <f>+VLOOKUP(A127,Septiembre!$A$2:$G$128,6,FALSE)+1</f>
        <v>5</v>
      </c>
      <c r="G127" s="1" t="str">
        <f t="shared" si="2"/>
        <v>9 años y 5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375</v>
      </c>
      <c r="O127">
        <f>+VLOOKUP(A127,Septiembre!$A$2:$O$128,15,FALSE)</f>
        <v>8896</v>
      </c>
      <c r="P127" s="2">
        <v>3770348</v>
      </c>
      <c r="Q127" t="s">
        <v>24</v>
      </c>
    </row>
    <row r="128" spans="1:17" x14ac:dyDescent="0.25">
      <c r="A128" t="s">
        <v>218</v>
      </c>
      <c r="B128" t="s">
        <v>219</v>
      </c>
      <c r="C128" t="s">
        <v>220</v>
      </c>
      <c r="D128" t="s">
        <v>26</v>
      </c>
      <c r="E128">
        <f>+VLOOKUP(A128,Septiembre!$A$2:$G$128,5,FALSE)</f>
        <v>28</v>
      </c>
      <c r="F128">
        <f>+VLOOKUP(A128,Septiembre!$A$2:$G$128,6,FALSE)+1</f>
        <v>3</v>
      </c>
      <c r="G128" s="1" t="str">
        <f t="shared" si="2"/>
        <v>28 años y 3 meses</v>
      </c>
      <c r="H128" t="s">
        <v>188</v>
      </c>
      <c r="I128" s="4">
        <v>6</v>
      </c>
      <c r="J128" s="5">
        <v>4</v>
      </c>
      <c r="K128" t="s">
        <v>28</v>
      </c>
      <c r="L128" t="s">
        <v>29</v>
      </c>
      <c r="M128" t="s">
        <v>203</v>
      </c>
      <c r="N128" t="s">
        <v>221</v>
      </c>
      <c r="O128">
        <f>+VLOOKUP(A128,Septiembre!$A$2:$O$128,15,FALSE)</f>
        <v>8887</v>
      </c>
      <c r="P128" s="2">
        <v>7245334</v>
      </c>
      <c r="Q128" t="s">
        <v>24</v>
      </c>
    </row>
  </sheetData>
  <autoFilter ref="A1:Q128" xr:uid="{00000000-0009-0000-0000-000006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7"/>
  <sheetViews>
    <sheetView workbookViewId="0">
      <pane ySplit="1" topLeftCell="A2" activePane="bottomLeft" state="frozen"/>
      <selection pane="bottomLeft" activeCell="G22" sqref="G22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33</v>
      </c>
      <c r="F2">
        <v>6</v>
      </c>
      <c r="G2" t="str">
        <f>+E2&amp;" años y "&amp;F2&amp;" meses"</f>
        <v>33 años y 6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9</v>
      </c>
      <c r="G3" t="str">
        <f t="shared" ref="G3:G61" si="0">+E3&amp;" años y "&amp;F3&amp;" meses"</f>
        <v>23 años y 9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7</v>
      </c>
      <c r="G4" t="str">
        <f t="shared" si="0"/>
        <v>15 años y 7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x14ac:dyDescent="0.25">
      <c r="A5" t="s">
        <v>34</v>
      </c>
      <c r="B5" t="s">
        <v>16</v>
      </c>
      <c r="C5" t="s">
        <v>17</v>
      </c>
      <c r="D5" t="s">
        <v>35</v>
      </c>
      <c r="E5">
        <v>8</v>
      </c>
      <c r="F5">
        <v>8</v>
      </c>
      <c r="G5" t="str">
        <f t="shared" si="0"/>
        <v>8 años y 8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2</v>
      </c>
      <c r="G6" t="str">
        <f t="shared" si="0"/>
        <v>14 años y 2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15</v>
      </c>
      <c r="F7">
        <v>1</v>
      </c>
      <c r="G7" t="str">
        <f t="shared" si="0"/>
        <v>15 años y 1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4</v>
      </c>
      <c r="G8" t="str">
        <f t="shared" si="0"/>
        <v>14 años y 4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6</v>
      </c>
      <c r="G9" t="str">
        <f t="shared" si="0"/>
        <v>31 años y 6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51</v>
      </c>
      <c r="B10" t="s">
        <v>52</v>
      </c>
      <c r="C10" t="s">
        <v>17</v>
      </c>
      <c r="D10" t="s">
        <v>26</v>
      </c>
      <c r="E10">
        <v>31</v>
      </c>
      <c r="F10">
        <v>2</v>
      </c>
      <c r="G10" t="str">
        <f t="shared" si="0"/>
        <v>31 años y 2 meses</v>
      </c>
      <c r="H10" t="s">
        <v>45</v>
      </c>
      <c r="I10" s="4">
        <v>222</v>
      </c>
      <c r="J10" s="5">
        <v>21</v>
      </c>
      <c r="K10" t="s">
        <v>26</v>
      </c>
      <c r="L10" t="s">
        <v>21</v>
      </c>
      <c r="M10" t="s">
        <v>37</v>
      </c>
      <c r="N10" t="s">
        <v>53</v>
      </c>
      <c r="O10">
        <v>8942</v>
      </c>
      <c r="P10" s="2">
        <v>5735372</v>
      </c>
      <c r="Q10" t="s">
        <v>24</v>
      </c>
    </row>
    <row r="11" spans="1:17" x14ac:dyDescent="0.25">
      <c r="A11" t="s">
        <v>54</v>
      </c>
      <c r="B11" t="s">
        <v>16</v>
      </c>
      <c r="C11" t="s">
        <v>17</v>
      </c>
      <c r="D11" t="s">
        <v>26</v>
      </c>
      <c r="E11">
        <v>14</v>
      </c>
      <c r="F11">
        <v>6</v>
      </c>
      <c r="G11" t="str">
        <f t="shared" si="0"/>
        <v>14 años y 6 meses</v>
      </c>
      <c r="H11" t="s">
        <v>55</v>
      </c>
      <c r="I11" s="4">
        <v>9</v>
      </c>
      <c r="J11" s="5">
        <v>7</v>
      </c>
      <c r="K11" t="s">
        <v>28</v>
      </c>
      <c r="L11" t="s">
        <v>29</v>
      </c>
      <c r="M11" t="s">
        <v>37</v>
      </c>
      <c r="N11" t="s">
        <v>56</v>
      </c>
      <c r="O11">
        <v>8846</v>
      </c>
      <c r="P11" s="2">
        <v>9770996</v>
      </c>
      <c r="Q11" t="s">
        <v>24</v>
      </c>
    </row>
    <row r="12" spans="1:17" x14ac:dyDescent="0.25">
      <c r="A12" t="s">
        <v>57</v>
      </c>
      <c r="B12" t="s">
        <v>16</v>
      </c>
      <c r="C12" t="s">
        <v>17</v>
      </c>
      <c r="D12" t="s">
        <v>58</v>
      </c>
      <c r="E12">
        <v>2</v>
      </c>
      <c r="F12">
        <v>12</v>
      </c>
      <c r="G12" t="str">
        <f t="shared" si="0"/>
        <v>2 años y 12 meses</v>
      </c>
      <c r="H12" t="s">
        <v>59</v>
      </c>
      <c r="I12" s="4">
        <v>407</v>
      </c>
      <c r="J12" s="5">
        <v>17</v>
      </c>
      <c r="K12" t="s">
        <v>20</v>
      </c>
      <c r="L12" t="s">
        <v>21</v>
      </c>
      <c r="M12" t="s">
        <v>37</v>
      </c>
      <c r="N12" t="s">
        <v>60</v>
      </c>
      <c r="O12">
        <v>8954</v>
      </c>
      <c r="P12" s="2">
        <v>3001419</v>
      </c>
      <c r="Q12" t="s">
        <v>24</v>
      </c>
    </row>
    <row r="13" spans="1:17" x14ac:dyDescent="0.25">
      <c r="A13" t="s">
        <v>61</v>
      </c>
      <c r="B13" t="s">
        <v>62</v>
      </c>
      <c r="C13" t="s">
        <v>17</v>
      </c>
      <c r="D13" t="s">
        <v>63</v>
      </c>
      <c r="E13">
        <v>11</v>
      </c>
      <c r="F13">
        <v>6</v>
      </c>
      <c r="G13" t="str">
        <f t="shared" si="0"/>
        <v>11 años y 6 meses</v>
      </c>
      <c r="H13" t="s">
        <v>36</v>
      </c>
      <c r="I13" s="4">
        <v>440</v>
      </c>
      <c r="J13" s="5">
        <v>9</v>
      </c>
      <c r="K13" t="s">
        <v>20</v>
      </c>
      <c r="L13" t="s">
        <v>21</v>
      </c>
      <c r="M13" t="s">
        <v>64</v>
      </c>
      <c r="N13" t="s">
        <v>65</v>
      </c>
      <c r="O13">
        <v>8828</v>
      </c>
      <c r="P13" s="2">
        <v>2336936</v>
      </c>
      <c r="Q13" t="s">
        <v>24</v>
      </c>
    </row>
    <row r="14" spans="1:17" x14ac:dyDescent="0.25">
      <c r="A14" t="s">
        <v>66</v>
      </c>
      <c r="B14" t="s">
        <v>67</v>
      </c>
      <c r="C14" t="s">
        <v>68</v>
      </c>
      <c r="D14" t="s">
        <v>18</v>
      </c>
      <c r="E14">
        <v>28</v>
      </c>
      <c r="F14">
        <v>9</v>
      </c>
      <c r="G14" t="str">
        <f t="shared" si="0"/>
        <v>28 años y 9 meses</v>
      </c>
      <c r="H14" t="s">
        <v>40</v>
      </c>
      <c r="I14" s="4">
        <v>219</v>
      </c>
      <c r="J14" s="5">
        <v>14</v>
      </c>
      <c r="K14" t="s">
        <v>26</v>
      </c>
      <c r="L14" t="s">
        <v>21</v>
      </c>
      <c r="M14" t="s">
        <v>64</v>
      </c>
      <c r="N14" t="s">
        <v>69</v>
      </c>
      <c r="O14">
        <v>8958</v>
      </c>
      <c r="P14" s="2">
        <v>5040810</v>
      </c>
      <c r="Q14" t="s">
        <v>24</v>
      </c>
    </row>
    <row r="15" spans="1:17" x14ac:dyDescent="0.25">
      <c r="A15" t="s">
        <v>70</v>
      </c>
      <c r="B15" t="s">
        <v>71</v>
      </c>
      <c r="C15" t="s">
        <v>44</v>
      </c>
      <c r="D15" t="s">
        <v>72</v>
      </c>
      <c r="E15">
        <v>25</v>
      </c>
      <c r="F15">
        <v>1</v>
      </c>
      <c r="G15" t="str">
        <f t="shared" si="0"/>
        <v>25 años y 1 meses</v>
      </c>
      <c r="H15" t="s">
        <v>45</v>
      </c>
      <c r="I15" s="4">
        <v>222</v>
      </c>
      <c r="J15" s="5">
        <v>20</v>
      </c>
      <c r="K15" t="s">
        <v>26</v>
      </c>
      <c r="L15" t="s">
        <v>21</v>
      </c>
      <c r="M15" t="s">
        <v>64</v>
      </c>
      <c r="N15" t="s">
        <v>73</v>
      </c>
      <c r="O15">
        <v>8958</v>
      </c>
      <c r="P15" s="2">
        <v>5595190</v>
      </c>
      <c r="Q15" t="s">
        <v>24</v>
      </c>
    </row>
    <row r="16" spans="1:17" x14ac:dyDescent="0.25">
      <c r="A16" t="s">
        <v>74</v>
      </c>
      <c r="B16" t="s">
        <v>16</v>
      </c>
      <c r="C16" t="s">
        <v>17</v>
      </c>
      <c r="D16" t="s">
        <v>72</v>
      </c>
      <c r="E16">
        <v>38</v>
      </c>
      <c r="F16">
        <v>1</v>
      </c>
      <c r="G16" t="str">
        <f t="shared" si="0"/>
        <v>38 años y 1 meses</v>
      </c>
      <c r="H16" t="s">
        <v>45</v>
      </c>
      <c r="I16" s="4">
        <v>222</v>
      </c>
      <c r="J16" s="5">
        <v>24</v>
      </c>
      <c r="K16" t="s">
        <v>26</v>
      </c>
      <c r="L16" t="s">
        <v>21</v>
      </c>
      <c r="M16" t="s">
        <v>64</v>
      </c>
      <c r="N16" t="s">
        <v>75</v>
      </c>
      <c r="O16">
        <v>8889</v>
      </c>
      <c r="P16" s="2">
        <v>5948029</v>
      </c>
      <c r="Q16" t="s">
        <v>24</v>
      </c>
    </row>
    <row r="17" spans="1:17" x14ac:dyDescent="0.25">
      <c r="A17" t="s">
        <v>513</v>
      </c>
      <c r="B17" t="s">
        <v>16</v>
      </c>
      <c r="C17" t="s">
        <v>17</v>
      </c>
      <c r="D17" t="s">
        <v>26</v>
      </c>
      <c r="E17">
        <v>25</v>
      </c>
      <c r="F17">
        <v>9</v>
      </c>
      <c r="G17" t="str">
        <f t="shared" si="0"/>
        <v>25 años y 9 meses</v>
      </c>
      <c r="H17" t="s">
        <v>55</v>
      </c>
      <c r="I17" s="4">
        <v>9</v>
      </c>
      <c r="J17" s="5">
        <v>7</v>
      </c>
      <c r="K17" t="s">
        <v>28</v>
      </c>
      <c r="L17" t="s">
        <v>29</v>
      </c>
      <c r="M17" t="s">
        <v>64</v>
      </c>
      <c r="N17" t="s">
        <v>515</v>
      </c>
      <c r="O17">
        <v>8824</v>
      </c>
      <c r="P17" s="2">
        <v>9770996</v>
      </c>
      <c r="Q17" t="s">
        <v>24</v>
      </c>
    </row>
    <row r="18" spans="1:17" x14ac:dyDescent="0.25">
      <c r="A18" t="s">
        <v>78</v>
      </c>
      <c r="B18" t="s">
        <v>16</v>
      </c>
      <c r="C18" t="s">
        <v>17</v>
      </c>
      <c r="D18" t="s">
        <v>58</v>
      </c>
      <c r="E18">
        <v>36</v>
      </c>
      <c r="F18">
        <v>2</v>
      </c>
      <c r="G18" t="str">
        <f t="shared" si="0"/>
        <v>36 años y 2 meses</v>
      </c>
      <c r="H18" t="s">
        <v>19</v>
      </c>
      <c r="I18" s="4">
        <v>425</v>
      </c>
      <c r="J18" s="5">
        <v>24</v>
      </c>
      <c r="K18" t="s">
        <v>20</v>
      </c>
      <c r="L18" t="s">
        <v>21</v>
      </c>
      <c r="M18" t="s">
        <v>79</v>
      </c>
      <c r="N18" t="s">
        <v>80</v>
      </c>
      <c r="O18">
        <v>8890</v>
      </c>
      <c r="P18" s="2">
        <v>3589879</v>
      </c>
      <c r="Q18" t="s">
        <v>24</v>
      </c>
    </row>
    <row r="19" spans="1:17" x14ac:dyDescent="0.25">
      <c r="A19" t="s">
        <v>81</v>
      </c>
      <c r="B19" t="s">
        <v>16</v>
      </c>
      <c r="C19" t="s">
        <v>17</v>
      </c>
      <c r="D19" t="s">
        <v>58</v>
      </c>
      <c r="E19">
        <v>17</v>
      </c>
      <c r="F19">
        <v>5</v>
      </c>
      <c r="G19" t="str">
        <f t="shared" si="0"/>
        <v>17 años y 5 meses</v>
      </c>
      <c r="H19" t="s">
        <v>36</v>
      </c>
      <c r="I19" s="4">
        <v>440</v>
      </c>
      <c r="J19" s="5">
        <v>17</v>
      </c>
      <c r="K19" t="s">
        <v>20</v>
      </c>
      <c r="L19" t="s">
        <v>21</v>
      </c>
      <c r="M19" t="s">
        <v>79</v>
      </c>
      <c r="N19" t="s">
        <v>82</v>
      </c>
      <c r="O19">
        <v>8834</v>
      </c>
      <c r="P19" s="2">
        <v>3001419</v>
      </c>
      <c r="Q19" t="s">
        <v>24</v>
      </c>
    </row>
    <row r="20" spans="1:17" x14ac:dyDescent="0.25">
      <c r="A20" t="s">
        <v>83</v>
      </c>
      <c r="B20" t="s">
        <v>84</v>
      </c>
      <c r="C20" t="s">
        <v>85</v>
      </c>
      <c r="D20" t="s">
        <v>86</v>
      </c>
      <c r="E20">
        <v>16</v>
      </c>
      <c r="F20">
        <v>4</v>
      </c>
      <c r="G20" t="str">
        <f t="shared" si="0"/>
        <v>16 años y 4 meses</v>
      </c>
      <c r="H20" t="s">
        <v>40</v>
      </c>
      <c r="I20" s="4">
        <v>219</v>
      </c>
      <c r="J20" s="5">
        <v>5</v>
      </c>
      <c r="K20" t="s">
        <v>26</v>
      </c>
      <c r="L20" t="s">
        <v>21</v>
      </c>
      <c r="M20" t="s">
        <v>79</v>
      </c>
      <c r="N20" t="s">
        <v>87</v>
      </c>
      <c r="O20">
        <v>9000</v>
      </c>
      <c r="P20" s="2">
        <v>3847034</v>
      </c>
      <c r="Q20" t="s">
        <v>24</v>
      </c>
    </row>
    <row r="21" spans="1:17" x14ac:dyDescent="0.25">
      <c r="A21" t="s">
        <v>88</v>
      </c>
      <c r="B21" t="s">
        <v>16</v>
      </c>
      <c r="C21" t="s">
        <v>17</v>
      </c>
      <c r="D21" t="s">
        <v>26</v>
      </c>
      <c r="E21">
        <v>5</v>
      </c>
      <c r="F21">
        <v>2</v>
      </c>
      <c r="G21" t="str">
        <f t="shared" si="0"/>
        <v>5 años y 2 meses</v>
      </c>
      <c r="H21" t="s">
        <v>40</v>
      </c>
      <c r="I21" s="4">
        <v>219</v>
      </c>
      <c r="J21" s="5">
        <v>15</v>
      </c>
      <c r="K21" t="s">
        <v>26</v>
      </c>
      <c r="L21" t="s">
        <v>21</v>
      </c>
      <c r="M21" t="s">
        <v>79</v>
      </c>
      <c r="N21" t="s">
        <v>89</v>
      </c>
      <c r="O21">
        <v>9000</v>
      </c>
      <c r="P21" s="2">
        <v>5041039</v>
      </c>
      <c r="Q21" t="s">
        <v>24</v>
      </c>
    </row>
    <row r="22" spans="1:17" x14ac:dyDescent="0.25">
      <c r="A22" t="s">
        <v>90</v>
      </c>
      <c r="B22" t="s">
        <v>16</v>
      </c>
      <c r="C22" t="s">
        <v>17</v>
      </c>
      <c r="D22" t="s">
        <v>91</v>
      </c>
      <c r="E22">
        <v>32</v>
      </c>
      <c r="F22">
        <v>0</v>
      </c>
      <c r="G22" t="str">
        <f t="shared" si="0"/>
        <v>32 años y 0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92</v>
      </c>
      <c r="O22">
        <v>8856</v>
      </c>
      <c r="P22" s="2">
        <v>5198047</v>
      </c>
      <c r="Q22" t="s">
        <v>24</v>
      </c>
    </row>
    <row r="23" spans="1:17" x14ac:dyDescent="0.25">
      <c r="A23" t="s">
        <v>93</v>
      </c>
      <c r="B23" t="s">
        <v>94</v>
      </c>
      <c r="C23" t="s">
        <v>17</v>
      </c>
      <c r="D23" t="s">
        <v>26</v>
      </c>
      <c r="E23">
        <v>23</v>
      </c>
      <c r="F23">
        <v>12</v>
      </c>
      <c r="G23" t="str">
        <f t="shared" si="0"/>
        <v>23 años y 12 meses</v>
      </c>
      <c r="H23" t="s">
        <v>40</v>
      </c>
      <c r="I23" s="4">
        <v>219</v>
      </c>
      <c r="J23" s="5">
        <v>18</v>
      </c>
      <c r="K23" t="s">
        <v>26</v>
      </c>
      <c r="L23" t="s">
        <v>21</v>
      </c>
      <c r="M23" t="s">
        <v>79</v>
      </c>
      <c r="N23" t="s">
        <v>95</v>
      </c>
      <c r="O23">
        <v>8924</v>
      </c>
      <c r="P23" s="2">
        <v>5198047</v>
      </c>
      <c r="Q23" t="s">
        <v>24</v>
      </c>
    </row>
    <row r="24" spans="1:17" x14ac:dyDescent="0.25">
      <c r="A24" t="s">
        <v>96</v>
      </c>
      <c r="B24" t="s">
        <v>16</v>
      </c>
      <c r="C24" t="s">
        <v>17</v>
      </c>
      <c r="D24" t="s">
        <v>26</v>
      </c>
      <c r="E24">
        <v>28</v>
      </c>
      <c r="F24">
        <v>11</v>
      </c>
      <c r="G24" t="str">
        <f t="shared" si="0"/>
        <v>28 años y 11 meses</v>
      </c>
      <c r="H24" t="s">
        <v>45</v>
      </c>
      <c r="I24" s="4">
        <v>222</v>
      </c>
      <c r="J24" s="5">
        <v>20</v>
      </c>
      <c r="K24" t="s">
        <v>26</v>
      </c>
      <c r="L24" t="s">
        <v>21</v>
      </c>
      <c r="M24" t="s">
        <v>79</v>
      </c>
      <c r="N24" t="s">
        <v>97</v>
      </c>
      <c r="O24">
        <v>8858</v>
      </c>
      <c r="P24" s="2">
        <v>5595190</v>
      </c>
      <c r="Q24" t="s">
        <v>24</v>
      </c>
    </row>
    <row r="25" spans="1:17" x14ac:dyDescent="0.25">
      <c r="A25" t="s">
        <v>395</v>
      </c>
      <c r="B25" t="s">
        <v>16</v>
      </c>
      <c r="C25" t="s">
        <v>17</v>
      </c>
      <c r="D25" t="s">
        <v>26</v>
      </c>
      <c r="E25">
        <v>15</v>
      </c>
      <c r="F25">
        <v>5</v>
      </c>
      <c r="G25" t="str">
        <f t="shared" si="0"/>
        <v>15 años y 5 meses</v>
      </c>
      <c r="H25" t="s">
        <v>45</v>
      </c>
      <c r="I25" s="4">
        <v>222</v>
      </c>
      <c r="J25" s="5">
        <v>21</v>
      </c>
      <c r="K25" t="s">
        <v>26</v>
      </c>
      <c r="L25" t="s">
        <v>21</v>
      </c>
      <c r="M25" t="s">
        <v>79</v>
      </c>
      <c r="N25" t="s">
        <v>399</v>
      </c>
      <c r="O25">
        <v>8858</v>
      </c>
      <c r="P25" s="2">
        <v>5735372</v>
      </c>
      <c r="Q25" t="s">
        <v>24</v>
      </c>
    </row>
    <row r="26" spans="1:17" x14ac:dyDescent="0.25">
      <c r="A26" t="s">
        <v>98</v>
      </c>
      <c r="B26" t="s">
        <v>16</v>
      </c>
      <c r="C26" t="s">
        <v>17</v>
      </c>
      <c r="D26" t="s">
        <v>26</v>
      </c>
      <c r="E26">
        <v>28</v>
      </c>
      <c r="F26">
        <v>2</v>
      </c>
      <c r="G26" t="str">
        <f t="shared" si="0"/>
        <v>28 años y 2 meses</v>
      </c>
      <c r="H26" t="s">
        <v>55</v>
      </c>
      <c r="I26" s="4">
        <v>9</v>
      </c>
      <c r="J26" s="5">
        <v>7</v>
      </c>
      <c r="K26" t="s">
        <v>28</v>
      </c>
      <c r="L26" t="s">
        <v>29</v>
      </c>
      <c r="M26" t="s">
        <v>79</v>
      </c>
      <c r="N26" t="s">
        <v>99</v>
      </c>
      <c r="O26">
        <v>8920</v>
      </c>
      <c r="P26" s="2">
        <v>9770996</v>
      </c>
      <c r="Q26" t="s">
        <v>24</v>
      </c>
    </row>
    <row r="27" spans="1:17" x14ac:dyDescent="0.25">
      <c r="A27" t="s">
        <v>100</v>
      </c>
      <c r="B27" t="s">
        <v>16</v>
      </c>
      <c r="C27" t="s">
        <v>17</v>
      </c>
      <c r="D27" t="s">
        <v>63</v>
      </c>
      <c r="E27">
        <v>20</v>
      </c>
      <c r="F27">
        <v>8</v>
      </c>
      <c r="G27" t="str">
        <f t="shared" si="0"/>
        <v>20 años y 8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102</v>
      </c>
      <c r="O27">
        <v>8864</v>
      </c>
      <c r="P27" s="2">
        <v>2635361</v>
      </c>
      <c r="Q27" t="s">
        <v>24</v>
      </c>
    </row>
    <row r="28" spans="1:17" x14ac:dyDescent="0.25">
      <c r="A28" t="s">
        <v>103</v>
      </c>
      <c r="B28" t="s">
        <v>94</v>
      </c>
      <c r="C28" t="s">
        <v>17</v>
      </c>
      <c r="D28" t="s">
        <v>63</v>
      </c>
      <c r="E28">
        <v>14</v>
      </c>
      <c r="F28">
        <v>1</v>
      </c>
      <c r="G28" t="str">
        <f t="shared" si="0"/>
        <v>14 años y 1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104</v>
      </c>
      <c r="O28">
        <v>8864</v>
      </c>
      <c r="P28" s="2">
        <v>2635361</v>
      </c>
      <c r="Q28" t="s">
        <v>24</v>
      </c>
    </row>
    <row r="29" spans="1:17" x14ac:dyDescent="0.25">
      <c r="A29" t="s">
        <v>105</v>
      </c>
      <c r="B29" t="s">
        <v>106</v>
      </c>
      <c r="C29" t="s">
        <v>17</v>
      </c>
      <c r="D29" t="s">
        <v>63</v>
      </c>
      <c r="E29">
        <v>30</v>
      </c>
      <c r="F29">
        <v>7</v>
      </c>
      <c r="G29" t="str">
        <f t="shared" si="0"/>
        <v>30 años y 7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107</v>
      </c>
      <c r="O29">
        <v>8864</v>
      </c>
      <c r="P29" s="2">
        <v>2635361</v>
      </c>
      <c r="Q29" t="s">
        <v>24</v>
      </c>
    </row>
    <row r="30" spans="1:17" x14ac:dyDescent="0.25">
      <c r="A30" t="s">
        <v>108</v>
      </c>
      <c r="B30" t="s">
        <v>109</v>
      </c>
      <c r="C30" t="s">
        <v>110</v>
      </c>
      <c r="D30" t="s">
        <v>111</v>
      </c>
      <c r="E30">
        <v>22</v>
      </c>
      <c r="F30">
        <v>4</v>
      </c>
      <c r="G30" t="str">
        <f t="shared" si="0"/>
        <v>22 años y 4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112</v>
      </c>
      <c r="O30">
        <v>8864</v>
      </c>
      <c r="P30" s="2">
        <v>2635361</v>
      </c>
      <c r="Q30" t="s">
        <v>24</v>
      </c>
    </row>
    <row r="31" spans="1:17" x14ac:dyDescent="0.25">
      <c r="A31" t="s">
        <v>113</v>
      </c>
      <c r="B31" t="s">
        <v>16</v>
      </c>
      <c r="C31" t="s">
        <v>17</v>
      </c>
      <c r="D31" t="s">
        <v>111</v>
      </c>
      <c r="E31">
        <v>34</v>
      </c>
      <c r="F31">
        <v>4</v>
      </c>
      <c r="G31" t="str">
        <f t="shared" si="0"/>
        <v>34 años y 4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114</v>
      </c>
      <c r="O31">
        <v>8864</v>
      </c>
      <c r="P31" s="2">
        <v>2635361</v>
      </c>
      <c r="Q31" t="s">
        <v>24</v>
      </c>
    </row>
    <row r="32" spans="1:17" x14ac:dyDescent="0.25">
      <c r="A32" t="s">
        <v>115</v>
      </c>
      <c r="B32" t="s">
        <v>16</v>
      </c>
      <c r="C32" t="s">
        <v>17</v>
      </c>
      <c r="D32" t="s">
        <v>58</v>
      </c>
      <c r="E32">
        <v>31</v>
      </c>
      <c r="F32">
        <v>9</v>
      </c>
      <c r="G32" t="str">
        <f t="shared" si="0"/>
        <v>31 años y 9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116</v>
      </c>
      <c r="O32">
        <v>8864</v>
      </c>
      <c r="P32" s="2">
        <v>2635361</v>
      </c>
      <c r="Q32" t="s">
        <v>24</v>
      </c>
    </row>
    <row r="33" spans="1:17" x14ac:dyDescent="0.25">
      <c r="A33" t="s">
        <v>122</v>
      </c>
      <c r="B33" t="s">
        <v>16</v>
      </c>
      <c r="C33" t="s">
        <v>17</v>
      </c>
      <c r="D33" t="s">
        <v>58</v>
      </c>
      <c r="E33">
        <v>27</v>
      </c>
      <c r="F33">
        <v>1</v>
      </c>
      <c r="G33" t="str">
        <f t="shared" si="0"/>
        <v>27 años y 1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123</v>
      </c>
      <c r="O33">
        <v>8864</v>
      </c>
      <c r="P33" s="2">
        <v>2635361</v>
      </c>
      <c r="Q33" t="s">
        <v>24</v>
      </c>
    </row>
    <row r="34" spans="1:17" x14ac:dyDescent="0.25">
      <c r="A34" t="s">
        <v>124</v>
      </c>
      <c r="B34" t="s">
        <v>16</v>
      </c>
      <c r="C34" t="s">
        <v>17</v>
      </c>
      <c r="D34" t="s">
        <v>63</v>
      </c>
      <c r="E34">
        <v>23</v>
      </c>
      <c r="F34">
        <v>4</v>
      </c>
      <c r="G34" t="str">
        <f t="shared" si="0"/>
        <v>23 años y 4 meses</v>
      </c>
      <c r="H34" t="s">
        <v>101</v>
      </c>
      <c r="I34" s="4">
        <v>480</v>
      </c>
      <c r="J34" s="5">
        <v>15</v>
      </c>
      <c r="K34" t="s">
        <v>20</v>
      </c>
      <c r="L34" t="s">
        <v>21</v>
      </c>
      <c r="M34" t="s">
        <v>79</v>
      </c>
      <c r="N34" t="s">
        <v>125</v>
      </c>
      <c r="O34">
        <v>8864</v>
      </c>
      <c r="P34" s="2">
        <v>2806193</v>
      </c>
      <c r="Q34" t="s">
        <v>24</v>
      </c>
    </row>
    <row r="35" spans="1:17" x14ac:dyDescent="0.25">
      <c r="A35" t="s">
        <v>402</v>
      </c>
      <c r="B35" t="s">
        <v>403</v>
      </c>
      <c r="C35" t="s">
        <v>44</v>
      </c>
      <c r="D35" t="s">
        <v>63</v>
      </c>
      <c r="E35">
        <v>6</v>
      </c>
      <c r="F35">
        <v>8</v>
      </c>
      <c r="G35" t="str">
        <f t="shared" si="0"/>
        <v>6 años y 8 meses</v>
      </c>
      <c r="H35" t="s">
        <v>101</v>
      </c>
      <c r="I35" s="4">
        <v>480</v>
      </c>
      <c r="J35" s="5">
        <v>13</v>
      </c>
      <c r="K35" t="s">
        <v>20</v>
      </c>
      <c r="L35" t="s">
        <v>21</v>
      </c>
      <c r="M35" t="s">
        <v>79</v>
      </c>
      <c r="N35" t="s">
        <v>518</v>
      </c>
      <c r="O35">
        <v>8864</v>
      </c>
      <c r="P35" s="2">
        <v>2635361</v>
      </c>
      <c r="Q35" t="s">
        <v>24</v>
      </c>
    </row>
    <row r="36" spans="1:17" x14ac:dyDescent="0.25">
      <c r="A36" t="s">
        <v>126</v>
      </c>
      <c r="B36" t="s">
        <v>127</v>
      </c>
      <c r="C36" t="s">
        <v>110</v>
      </c>
      <c r="D36" t="s">
        <v>63</v>
      </c>
      <c r="E36">
        <v>15</v>
      </c>
      <c r="F36">
        <v>4</v>
      </c>
      <c r="G36" t="str">
        <f t="shared" si="0"/>
        <v>15 años y 4 meses</v>
      </c>
      <c r="H36" t="s">
        <v>128</v>
      </c>
      <c r="I36" s="4">
        <v>470</v>
      </c>
      <c r="J36" s="5">
        <v>7</v>
      </c>
      <c r="K36" t="s">
        <v>20</v>
      </c>
      <c r="L36" t="s">
        <v>21</v>
      </c>
      <c r="M36" t="s">
        <v>79</v>
      </c>
      <c r="N36" t="s">
        <v>129</v>
      </c>
      <c r="O36">
        <v>8834</v>
      </c>
      <c r="P36" s="2">
        <v>2291194</v>
      </c>
      <c r="Q36" t="s">
        <v>24</v>
      </c>
    </row>
    <row r="37" spans="1:17" x14ac:dyDescent="0.25">
      <c r="A37" t="s">
        <v>130</v>
      </c>
      <c r="B37" t="s">
        <v>131</v>
      </c>
      <c r="C37" t="s">
        <v>44</v>
      </c>
      <c r="D37" t="s">
        <v>132</v>
      </c>
      <c r="E37">
        <v>5</v>
      </c>
      <c r="F37">
        <v>8</v>
      </c>
      <c r="G37" t="str">
        <f t="shared" si="0"/>
        <v>5 años y 8 meses</v>
      </c>
      <c r="H37" t="s">
        <v>59</v>
      </c>
      <c r="I37" s="4">
        <v>407</v>
      </c>
      <c r="J37" s="5">
        <v>17</v>
      </c>
      <c r="K37" t="s">
        <v>20</v>
      </c>
      <c r="L37" t="s">
        <v>21</v>
      </c>
      <c r="M37" t="s">
        <v>79</v>
      </c>
      <c r="N37" t="s">
        <v>133</v>
      </c>
      <c r="O37">
        <v>8948</v>
      </c>
      <c r="P37" s="2">
        <v>3001419</v>
      </c>
      <c r="Q37" t="s">
        <v>24</v>
      </c>
    </row>
    <row r="38" spans="1:17" x14ac:dyDescent="0.25">
      <c r="A38" t="s">
        <v>134</v>
      </c>
      <c r="B38" t="s">
        <v>16</v>
      </c>
      <c r="C38" t="s">
        <v>17</v>
      </c>
      <c r="D38" t="s">
        <v>63</v>
      </c>
      <c r="E38">
        <v>26</v>
      </c>
      <c r="F38">
        <v>8</v>
      </c>
      <c r="G38" t="str">
        <f t="shared" si="0"/>
        <v>26 años y 8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135</v>
      </c>
      <c r="O38">
        <v>9003</v>
      </c>
      <c r="P38" s="2">
        <v>3001419</v>
      </c>
      <c r="Q38" t="s">
        <v>24</v>
      </c>
    </row>
    <row r="39" spans="1:17" x14ac:dyDescent="0.25">
      <c r="A39" t="s">
        <v>136</v>
      </c>
      <c r="B39" t="s">
        <v>16</v>
      </c>
      <c r="C39" t="s">
        <v>17</v>
      </c>
      <c r="D39" t="s">
        <v>137</v>
      </c>
      <c r="E39">
        <v>15</v>
      </c>
      <c r="F39">
        <v>9</v>
      </c>
      <c r="G39" t="str">
        <f t="shared" si="0"/>
        <v>15 años y 9 meses</v>
      </c>
      <c r="H39" t="s">
        <v>59</v>
      </c>
      <c r="I39" s="4">
        <v>407</v>
      </c>
      <c r="J39" s="5">
        <v>27</v>
      </c>
      <c r="K39" t="s">
        <v>20</v>
      </c>
      <c r="L39" t="s">
        <v>21</v>
      </c>
      <c r="M39" t="s">
        <v>79</v>
      </c>
      <c r="N39" t="s">
        <v>138</v>
      </c>
      <c r="O39">
        <v>9003</v>
      </c>
      <c r="P39" s="2">
        <v>3770348</v>
      </c>
      <c r="Q39" t="s">
        <v>24</v>
      </c>
    </row>
    <row r="40" spans="1:17" x14ac:dyDescent="0.25">
      <c r="A40" t="s">
        <v>139</v>
      </c>
      <c r="B40" t="s">
        <v>16</v>
      </c>
      <c r="C40" t="s">
        <v>17</v>
      </c>
      <c r="D40" t="s">
        <v>18</v>
      </c>
      <c r="E40">
        <v>10</v>
      </c>
      <c r="F40">
        <v>10</v>
      </c>
      <c r="G40" t="str">
        <f t="shared" si="0"/>
        <v>10 años y 10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140</v>
      </c>
      <c r="O40">
        <v>9025</v>
      </c>
      <c r="P40" s="2">
        <v>3770348</v>
      </c>
      <c r="Q40" t="s">
        <v>24</v>
      </c>
    </row>
    <row r="41" spans="1:17" x14ac:dyDescent="0.25">
      <c r="A41" t="s">
        <v>508</v>
      </c>
      <c r="B41" t="s">
        <v>16</v>
      </c>
      <c r="C41" t="s">
        <v>17</v>
      </c>
      <c r="D41" t="s">
        <v>26</v>
      </c>
      <c r="E41">
        <v>43</v>
      </c>
      <c r="F41">
        <v>5</v>
      </c>
      <c r="G41" t="str">
        <f t="shared" si="0"/>
        <v>43 años y 5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142</v>
      </c>
      <c r="O41">
        <v>9025</v>
      </c>
      <c r="P41" s="2">
        <v>3770348</v>
      </c>
      <c r="Q41" t="s">
        <v>24</v>
      </c>
    </row>
    <row r="42" spans="1:17" x14ac:dyDescent="0.25">
      <c r="A42" t="s">
        <v>143</v>
      </c>
      <c r="B42" t="s">
        <v>16</v>
      </c>
      <c r="C42" t="s">
        <v>17</v>
      </c>
      <c r="D42" t="s">
        <v>144</v>
      </c>
      <c r="E42">
        <v>11</v>
      </c>
      <c r="F42">
        <v>2</v>
      </c>
      <c r="G42" t="str">
        <f t="shared" si="0"/>
        <v>11 años y 2 meses</v>
      </c>
      <c r="H42" t="s">
        <v>19</v>
      </c>
      <c r="I42" s="4">
        <v>425</v>
      </c>
      <c r="J42" s="5">
        <v>24</v>
      </c>
      <c r="K42" t="s">
        <v>20</v>
      </c>
      <c r="L42" t="s">
        <v>21</v>
      </c>
      <c r="M42" t="s">
        <v>145</v>
      </c>
      <c r="N42" t="s">
        <v>146</v>
      </c>
      <c r="O42">
        <v>8913</v>
      </c>
      <c r="P42" s="2">
        <v>3589879</v>
      </c>
      <c r="Q42" t="s">
        <v>24</v>
      </c>
    </row>
    <row r="43" spans="1:17" x14ac:dyDescent="0.25">
      <c r="A43" t="s">
        <v>147</v>
      </c>
      <c r="B43" t="s">
        <v>148</v>
      </c>
      <c r="C43" t="s">
        <v>110</v>
      </c>
      <c r="D43" t="s">
        <v>26</v>
      </c>
      <c r="E43">
        <v>33</v>
      </c>
      <c r="F43">
        <v>6</v>
      </c>
      <c r="G43" t="str">
        <f t="shared" si="0"/>
        <v>33 años y 6 meses</v>
      </c>
      <c r="H43" t="s">
        <v>45</v>
      </c>
      <c r="I43" s="4">
        <v>222</v>
      </c>
      <c r="J43" s="5">
        <v>20</v>
      </c>
      <c r="K43" t="s">
        <v>26</v>
      </c>
      <c r="L43" t="s">
        <v>21</v>
      </c>
      <c r="M43" t="s">
        <v>145</v>
      </c>
      <c r="N43" t="s">
        <v>149</v>
      </c>
      <c r="O43">
        <v>8815</v>
      </c>
      <c r="P43" s="2">
        <v>5595190</v>
      </c>
      <c r="Q43" t="s">
        <v>24</v>
      </c>
    </row>
    <row r="44" spans="1:17" x14ac:dyDescent="0.25">
      <c r="A44" t="s">
        <v>150</v>
      </c>
      <c r="B44" t="s">
        <v>16</v>
      </c>
      <c r="C44" t="s">
        <v>17</v>
      </c>
      <c r="D44" t="s">
        <v>72</v>
      </c>
      <c r="E44">
        <v>29</v>
      </c>
      <c r="F44">
        <v>7</v>
      </c>
      <c r="G44" t="str">
        <f t="shared" si="0"/>
        <v>29 años y 7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151</v>
      </c>
      <c r="O44">
        <v>8813</v>
      </c>
      <c r="P44" s="2">
        <v>5595190</v>
      </c>
      <c r="Q44" t="s">
        <v>24</v>
      </c>
    </row>
    <row r="45" spans="1:17" x14ac:dyDescent="0.25">
      <c r="A45" t="s">
        <v>152</v>
      </c>
      <c r="B45" t="s">
        <v>16</v>
      </c>
      <c r="C45" t="s">
        <v>17</v>
      </c>
      <c r="D45" t="s">
        <v>26</v>
      </c>
      <c r="E45">
        <v>24</v>
      </c>
      <c r="F45">
        <v>0</v>
      </c>
      <c r="G45" t="str">
        <f t="shared" si="0"/>
        <v>24 años y 0 meses</v>
      </c>
      <c r="H45" t="s">
        <v>45</v>
      </c>
      <c r="I45" s="4">
        <v>222</v>
      </c>
      <c r="J45" s="5">
        <v>24</v>
      </c>
      <c r="K45" t="s">
        <v>26</v>
      </c>
      <c r="L45" t="s">
        <v>21</v>
      </c>
      <c r="M45" t="s">
        <v>145</v>
      </c>
      <c r="N45" t="s">
        <v>153</v>
      </c>
      <c r="O45">
        <v>8879</v>
      </c>
      <c r="P45" s="2">
        <v>5948029</v>
      </c>
      <c r="Q45" t="s">
        <v>24</v>
      </c>
    </row>
    <row r="46" spans="1:17" x14ac:dyDescent="0.25">
      <c r="A46" t="s">
        <v>154</v>
      </c>
      <c r="B46" t="s">
        <v>16</v>
      </c>
      <c r="C46" t="s">
        <v>17</v>
      </c>
      <c r="D46" t="s">
        <v>26</v>
      </c>
      <c r="E46">
        <v>30</v>
      </c>
      <c r="F46">
        <v>1</v>
      </c>
      <c r="G46" t="str">
        <f t="shared" si="0"/>
        <v>30 años y 1 meses</v>
      </c>
      <c r="H46" t="s">
        <v>45</v>
      </c>
      <c r="I46" s="4">
        <v>222</v>
      </c>
      <c r="J46" s="5">
        <v>21</v>
      </c>
      <c r="K46" t="s">
        <v>26</v>
      </c>
      <c r="L46" t="s">
        <v>21</v>
      </c>
      <c r="M46" t="s">
        <v>145</v>
      </c>
      <c r="N46" t="s">
        <v>155</v>
      </c>
      <c r="O46">
        <v>8885</v>
      </c>
      <c r="P46" s="2">
        <v>5735372</v>
      </c>
      <c r="Q46" t="s">
        <v>24</v>
      </c>
    </row>
    <row r="47" spans="1:17" x14ac:dyDescent="0.25">
      <c r="A47" t="s">
        <v>156</v>
      </c>
      <c r="B47" t="s">
        <v>16</v>
      </c>
      <c r="C47" t="s">
        <v>17</v>
      </c>
      <c r="D47" t="s">
        <v>26</v>
      </c>
      <c r="E47">
        <v>9</v>
      </c>
      <c r="F47">
        <v>0</v>
      </c>
      <c r="G47" t="str">
        <f t="shared" si="0"/>
        <v>9 años y 0 meses</v>
      </c>
      <c r="H47" t="s">
        <v>55</v>
      </c>
      <c r="I47" s="4">
        <v>9</v>
      </c>
      <c r="J47" s="5">
        <v>7</v>
      </c>
      <c r="K47" t="s">
        <v>28</v>
      </c>
      <c r="L47" t="s">
        <v>29</v>
      </c>
      <c r="M47" t="s">
        <v>145</v>
      </c>
      <c r="N47" t="s">
        <v>157</v>
      </c>
      <c r="O47">
        <v>8929</v>
      </c>
      <c r="P47" s="2">
        <v>9770996</v>
      </c>
      <c r="Q47" t="s">
        <v>24</v>
      </c>
    </row>
    <row r="48" spans="1:17" x14ac:dyDescent="0.25">
      <c r="A48" t="s">
        <v>158</v>
      </c>
      <c r="B48" t="s">
        <v>159</v>
      </c>
      <c r="C48" t="s">
        <v>44</v>
      </c>
      <c r="D48" t="s">
        <v>26</v>
      </c>
      <c r="E48">
        <v>8</v>
      </c>
      <c r="F48">
        <v>5</v>
      </c>
      <c r="G48" t="str">
        <f t="shared" si="0"/>
        <v>8 años y 5 meses</v>
      </c>
      <c r="H48" t="s">
        <v>40</v>
      </c>
      <c r="I48" s="4">
        <v>219</v>
      </c>
      <c r="J48" s="5">
        <v>15</v>
      </c>
      <c r="K48" t="s">
        <v>26</v>
      </c>
      <c r="L48" t="s">
        <v>21</v>
      </c>
      <c r="M48" t="s">
        <v>160</v>
      </c>
      <c r="N48" t="s">
        <v>161</v>
      </c>
      <c r="O48">
        <v>8907</v>
      </c>
      <c r="P48" s="2">
        <v>5041039</v>
      </c>
      <c r="Q48" t="s">
        <v>24</v>
      </c>
    </row>
    <row r="49" spans="1:17" x14ac:dyDescent="0.25">
      <c r="A49" t="s">
        <v>162</v>
      </c>
      <c r="B49" t="s">
        <v>16</v>
      </c>
      <c r="C49" t="s">
        <v>17</v>
      </c>
      <c r="D49" t="s">
        <v>26</v>
      </c>
      <c r="E49">
        <v>10</v>
      </c>
      <c r="F49">
        <v>8</v>
      </c>
      <c r="G49" t="str">
        <f t="shared" si="0"/>
        <v>10 años y 8 meses</v>
      </c>
      <c r="H49" t="s">
        <v>40</v>
      </c>
      <c r="I49" s="4">
        <v>219</v>
      </c>
      <c r="J49" s="5">
        <v>18</v>
      </c>
      <c r="K49" t="s">
        <v>26</v>
      </c>
      <c r="L49" t="s">
        <v>21</v>
      </c>
      <c r="M49" t="s">
        <v>160</v>
      </c>
      <c r="N49" t="s">
        <v>163</v>
      </c>
      <c r="O49">
        <v>8907</v>
      </c>
      <c r="P49" s="2">
        <v>5198047</v>
      </c>
      <c r="Q49" t="s">
        <v>24</v>
      </c>
    </row>
    <row r="50" spans="1:17" x14ac:dyDescent="0.25">
      <c r="A50" t="s">
        <v>164</v>
      </c>
      <c r="B50" t="s">
        <v>94</v>
      </c>
      <c r="C50" t="s">
        <v>17</v>
      </c>
      <c r="D50" t="s">
        <v>26</v>
      </c>
      <c r="E50">
        <v>12</v>
      </c>
      <c r="F50">
        <v>9</v>
      </c>
      <c r="G50" t="str">
        <f t="shared" si="0"/>
        <v>12 años y 9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165</v>
      </c>
      <c r="O50">
        <v>8911</v>
      </c>
      <c r="P50" s="2">
        <v>5198047</v>
      </c>
      <c r="Q50" t="s">
        <v>24</v>
      </c>
    </row>
    <row r="51" spans="1:17" x14ac:dyDescent="0.25">
      <c r="A51" t="s">
        <v>166</v>
      </c>
      <c r="B51" t="s">
        <v>16</v>
      </c>
      <c r="C51" t="s">
        <v>17</v>
      </c>
      <c r="D51" t="s">
        <v>26</v>
      </c>
      <c r="E51">
        <v>32</v>
      </c>
      <c r="F51">
        <v>4</v>
      </c>
      <c r="G51" t="str">
        <f t="shared" si="0"/>
        <v>32 años y 4 meses</v>
      </c>
      <c r="H51" t="s">
        <v>45</v>
      </c>
      <c r="I51" s="4">
        <v>222</v>
      </c>
      <c r="J51" s="5">
        <v>20</v>
      </c>
      <c r="K51" t="s">
        <v>26</v>
      </c>
      <c r="L51" t="s">
        <v>21</v>
      </c>
      <c r="M51" t="s">
        <v>160</v>
      </c>
      <c r="N51" t="s">
        <v>167</v>
      </c>
      <c r="O51">
        <v>8911</v>
      </c>
      <c r="P51" s="2">
        <v>5595190</v>
      </c>
      <c r="Q51" t="s">
        <v>24</v>
      </c>
    </row>
    <row r="52" spans="1:17" x14ac:dyDescent="0.25">
      <c r="A52" t="s">
        <v>168</v>
      </c>
      <c r="B52" t="s">
        <v>169</v>
      </c>
      <c r="C52" t="s">
        <v>44</v>
      </c>
      <c r="D52" t="s">
        <v>26</v>
      </c>
      <c r="E52">
        <v>22</v>
      </c>
      <c r="F52">
        <v>4</v>
      </c>
      <c r="G52" t="str">
        <f t="shared" si="0"/>
        <v>22 años y 4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170</v>
      </c>
      <c r="O52">
        <v>8903</v>
      </c>
      <c r="P52" s="2">
        <v>5595190</v>
      </c>
      <c r="Q52" t="s">
        <v>24</v>
      </c>
    </row>
    <row r="53" spans="1:17" x14ac:dyDescent="0.25">
      <c r="A53" t="s">
        <v>171</v>
      </c>
      <c r="B53" t="s">
        <v>172</v>
      </c>
      <c r="C53" t="s">
        <v>173</v>
      </c>
      <c r="D53" t="s">
        <v>26</v>
      </c>
      <c r="E53">
        <v>16</v>
      </c>
      <c r="F53">
        <v>0</v>
      </c>
      <c r="G53" t="str">
        <f t="shared" si="0"/>
        <v>16 años y 0 meses</v>
      </c>
      <c r="H53" t="s">
        <v>55</v>
      </c>
      <c r="I53" s="4">
        <v>9</v>
      </c>
      <c r="J53" s="5">
        <v>7</v>
      </c>
      <c r="K53" t="s">
        <v>28</v>
      </c>
      <c r="L53" t="s">
        <v>29</v>
      </c>
      <c r="M53" t="s">
        <v>160</v>
      </c>
      <c r="N53" t="s">
        <v>174</v>
      </c>
      <c r="O53">
        <v>8821</v>
      </c>
      <c r="P53" s="2">
        <v>9770996</v>
      </c>
      <c r="Q53" t="s">
        <v>24</v>
      </c>
    </row>
    <row r="54" spans="1:17" x14ac:dyDescent="0.25">
      <c r="A54" t="s">
        <v>175</v>
      </c>
      <c r="B54" t="s">
        <v>176</v>
      </c>
      <c r="C54" t="s">
        <v>68</v>
      </c>
      <c r="D54" t="s">
        <v>177</v>
      </c>
      <c r="E54">
        <v>6</v>
      </c>
      <c r="F54">
        <v>12</v>
      </c>
      <c r="G54" t="str">
        <f t="shared" si="0"/>
        <v>6 años y 12 meses</v>
      </c>
      <c r="H54" t="s">
        <v>19</v>
      </c>
      <c r="I54" s="4">
        <v>425</v>
      </c>
      <c r="J54" s="5">
        <v>24</v>
      </c>
      <c r="K54" t="s">
        <v>20</v>
      </c>
      <c r="L54" t="s">
        <v>21</v>
      </c>
      <c r="M54" t="s">
        <v>160</v>
      </c>
      <c r="N54" t="s">
        <v>178</v>
      </c>
      <c r="O54">
        <v>8814</v>
      </c>
      <c r="P54" s="2">
        <v>3589879</v>
      </c>
      <c r="Q54" t="s">
        <v>24</v>
      </c>
    </row>
    <row r="55" spans="1:17" x14ac:dyDescent="0.25">
      <c r="A55" t="s">
        <v>179</v>
      </c>
      <c r="B55" t="s">
        <v>16</v>
      </c>
      <c r="C55" t="s">
        <v>17</v>
      </c>
      <c r="D55" t="s">
        <v>26</v>
      </c>
      <c r="E55">
        <v>30</v>
      </c>
      <c r="F55">
        <v>0</v>
      </c>
      <c r="G55" t="str">
        <f t="shared" si="0"/>
        <v>30 años y 0 meses</v>
      </c>
      <c r="H55" t="s">
        <v>45</v>
      </c>
      <c r="I55" s="4">
        <v>222</v>
      </c>
      <c r="J55" s="5">
        <v>19</v>
      </c>
      <c r="K55" t="s">
        <v>26</v>
      </c>
      <c r="L55" t="s">
        <v>21</v>
      </c>
      <c r="M55" t="s">
        <v>180</v>
      </c>
      <c r="N55" t="s">
        <v>181</v>
      </c>
      <c r="O55">
        <v>8897</v>
      </c>
      <c r="P55" s="2">
        <v>5466775</v>
      </c>
      <c r="Q55" t="s">
        <v>24</v>
      </c>
    </row>
    <row r="56" spans="1:17" x14ac:dyDescent="0.25">
      <c r="A56" t="s">
        <v>514</v>
      </c>
      <c r="B56" t="s">
        <v>206</v>
      </c>
      <c r="C56" t="s">
        <v>207</v>
      </c>
      <c r="D56" t="s">
        <v>26</v>
      </c>
      <c r="E56">
        <v>14</v>
      </c>
      <c r="F56">
        <v>11</v>
      </c>
      <c r="G56" t="str">
        <f t="shared" si="0"/>
        <v>14 años y 11 meses</v>
      </c>
      <c r="H56" t="s">
        <v>183</v>
      </c>
      <c r="I56" s="4">
        <v>115</v>
      </c>
      <c r="J56" s="5">
        <v>5</v>
      </c>
      <c r="K56" t="s">
        <v>32</v>
      </c>
      <c r="L56" t="s">
        <v>29</v>
      </c>
      <c r="M56" t="s">
        <v>180</v>
      </c>
      <c r="N56" t="s">
        <v>516</v>
      </c>
      <c r="O56">
        <v>8865</v>
      </c>
      <c r="P56" s="2">
        <v>7996220</v>
      </c>
      <c r="Q56" t="s">
        <v>24</v>
      </c>
    </row>
    <row r="57" spans="1:17" x14ac:dyDescent="0.25">
      <c r="A57" t="s">
        <v>185</v>
      </c>
      <c r="B57" t="s">
        <v>186</v>
      </c>
      <c r="C57" t="s">
        <v>187</v>
      </c>
      <c r="D57" t="s">
        <v>26</v>
      </c>
      <c r="E57">
        <v>13</v>
      </c>
      <c r="F57">
        <v>10</v>
      </c>
      <c r="G57" t="str">
        <f t="shared" si="0"/>
        <v>13 años y 10 meses</v>
      </c>
      <c r="H57" t="s">
        <v>188</v>
      </c>
      <c r="I57" s="4">
        <v>6</v>
      </c>
      <c r="J57" s="5">
        <v>5</v>
      </c>
      <c r="K57" t="s">
        <v>28</v>
      </c>
      <c r="L57" t="s">
        <v>29</v>
      </c>
      <c r="M57" t="s">
        <v>189</v>
      </c>
      <c r="N57" t="s">
        <v>190</v>
      </c>
      <c r="O57">
        <v>8883</v>
      </c>
      <c r="P57" s="2">
        <v>7996220</v>
      </c>
      <c r="Q57" t="s">
        <v>24</v>
      </c>
    </row>
    <row r="58" spans="1:17" x14ac:dyDescent="0.25">
      <c r="A58" t="s">
        <v>260</v>
      </c>
      <c r="B58" t="s">
        <v>261</v>
      </c>
      <c r="C58" t="s">
        <v>110</v>
      </c>
      <c r="D58" t="s">
        <v>208</v>
      </c>
      <c r="E58">
        <v>13</v>
      </c>
      <c r="F58">
        <v>7</v>
      </c>
      <c r="G58" t="str">
        <f t="shared" si="0"/>
        <v>13 años y 7 meses</v>
      </c>
      <c r="H58" t="s">
        <v>19</v>
      </c>
      <c r="I58" s="4">
        <v>425</v>
      </c>
      <c r="J58" s="5">
        <v>24</v>
      </c>
      <c r="K58" t="s">
        <v>20</v>
      </c>
      <c r="L58" t="s">
        <v>21</v>
      </c>
      <c r="M58" t="s">
        <v>192</v>
      </c>
      <c r="N58" t="s">
        <v>262</v>
      </c>
      <c r="O58">
        <v>8914</v>
      </c>
      <c r="P58" s="2">
        <v>3589879</v>
      </c>
      <c r="Q58" t="s">
        <v>24</v>
      </c>
    </row>
    <row r="59" spans="1:17" x14ac:dyDescent="0.25">
      <c r="A59" t="s">
        <v>191</v>
      </c>
      <c r="B59" t="s">
        <v>16</v>
      </c>
      <c r="C59" t="s">
        <v>17</v>
      </c>
      <c r="D59" t="s">
        <v>18</v>
      </c>
      <c r="E59">
        <v>41</v>
      </c>
      <c r="F59">
        <v>5</v>
      </c>
      <c r="G59" t="str">
        <f t="shared" si="0"/>
        <v>41 años y 5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5466775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>
        <v>41</v>
      </c>
      <c r="F60">
        <v>4</v>
      </c>
      <c r="G60" t="str">
        <f t="shared" si="0"/>
        <v>41 años y 4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5948029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4</v>
      </c>
      <c r="G61" t="str">
        <f t="shared" si="0"/>
        <v>41 años y 4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195</v>
      </c>
      <c r="O61">
        <v>8859</v>
      </c>
      <c r="P61" s="2">
        <v>7996220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>
        <v>13</v>
      </c>
      <c r="F62">
        <v>7</v>
      </c>
      <c r="G62" t="str">
        <f t="shared" ref="G62:G114" si="1">+E62&amp;" años y "&amp;F62&amp;" meses"</f>
        <v>13 años y 7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3001419</v>
      </c>
      <c r="Q62" t="s">
        <v>24</v>
      </c>
    </row>
    <row r="63" spans="1:17" x14ac:dyDescent="0.25">
      <c r="A63" t="s">
        <v>201</v>
      </c>
      <c r="B63" t="s">
        <v>16</v>
      </c>
      <c r="C63" t="s">
        <v>17</v>
      </c>
      <c r="D63" t="s">
        <v>202</v>
      </c>
      <c r="E63">
        <v>10</v>
      </c>
      <c r="F63">
        <v>5</v>
      </c>
      <c r="G63" t="str">
        <f t="shared" si="1"/>
        <v>10 años y 5 meses</v>
      </c>
      <c r="H63" t="s">
        <v>36</v>
      </c>
      <c r="I63" s="4">
        <v>440</v>
      </c>
      <c r="J63" s="5">
        <v>17</v>
      </c>
      <c r="K63" t="s">
        <v>20</v>
      </c>
      <c r="L63" t="s">
        <v>21</v>
      </c>
      <c r="M63" t="s">
        <v>203</v>
      </c>
      <c r="N63" t="s">
        <v>204</v>
      </c>
      <c r="O63">
        <v>8881</v>
      </c>
      <c r="P63" s="2">
        <v>3001419</v>
      </c>
      <c r="Q63" t="s">
        <v>24</v>
      </c>
    </row>
    <row r="64" spans="1:17" x14ac:dyDescent="0.25">
      <c r="A64" t="s">
        <v>210</v>
      </c>
      <c r="B64" t="s">
        <v>186</v>
      </c>
      <c r="C64" t="s">
        <v>187</v>
      </c>
      <c r="D64" t="s">
        <v>26</v>
      </c>
      <c r="E64">
        <v>26</v>
      </c>
      <c r="F64">
        <v>10</v>
      </c>
      <c r="G64" t="str">
        <f t="shared" si="1"/>
        <v>26 años y 10 meses</v>
      </c>
      <c r="H64" t="s">
        <v>40</v>
      </c>
      <c r="I64" s="4">
        <v>219</v>
      </c>
      <c r="J64" s="5">
        <v>18</v>
      </c>
      <c r="K64" t="s">
        <v>26</v>
      </c>
      <c r="L64" t="s">
        <v>21</v>
      </c>
      <c r="M64" t="s">
        <v>203</v>
      </c>
      <c r="N64" t="s">
        <v>211</v>
      </c>
      <c r="O64">
        <v>8836</v>
      </c>
      <c r="P64" s="2">
        <v>5198047</v>
      </c>
      <c r="Q64" t="s">
        <v>24</v>
      </c>
    </row>
    <row r="65" spans="1:17" x14ac:dyDescent="0.25">
      <c r="A65" t="s">
        <v>212</v>
      </c>
      <c r="B65" t="s">
        <v>16</v>
      </c>
      <c r="C65" t="s">
        <v>17</v>
      </c>
      <c r="D65" t="s">
        <v>26</v>
      </c>
      <c r="E65">
        <v>29</v>
      </c>
      <c r="F65">
        <v>10</v>
      </c>
      <c r="G65" t="str">
        <f t="shared" si="1"/>
        <v>29 años y 10 meses</v>
      </c>
      <c r="H65" t="s">
        <v>45</v>
      </c>
      <c r="I65" s="4">
        <v>222</v>
      </c>
      <c r="J65" s="5">
        <v>20</v>
      </c>
      <c r="K65" t="s">
        <v>26</v>
      </c>
      <c r="L65" t="s">
        <v>21</v>
      </c>
      <c r="M65" t="s">
        <v>203</v>
      </c>
      <c r="N65" t="s">
        <v>213</v>
      </c>
      <c r="O65">
        <v>8833</v>
      </c>
      <c r="P65" s="2">
        <v>5595190</v>
      </c>
      <c r="Q65" t="s">
        <v>24</v>
      </c>
    </row>
    <row r="66" spans="1:17" x14ac:dyDescent="0.25">
      <c r="A66" t="s">
        <v>214</v>
      </c>
      <c r="B66" t="s">
        <v>215</v>
      </c>
      <c r="C66" t="s">
        <v>68</v>
      </c>
      <c r="D66" t="s">
        <v>216</v>
      </c>
      <c r="E66">
        <v>28</v>
      </c>
      <c r="F66">
        <v>12</v>
      </c>
      <c r="G66" t="str">
        <f t="shared" si="1"/>
        <v>28 años y 12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217</v>
      </c>
      <c r="O66">
        <v>8844</v>
      </c>
      <c r="P66" s="2">
        <v>5595190</v>
      </c>
      <c r="Q66" t="s">
        <v>24</v>
      </c>
    </row>
    <row r="67" spans="1:17" x14ac:dyDescent="0.25">
      <c r="A67" t="s">
        <v>376</v>
      </c>
      <c r="B67" t="s">
        <v>16</v>
      </c>
      <c r="C67" t="s">
        <v>17</v>
      </c>
      <c r="D67" t="s">
        <v>26</v>
      </c>
      <c r="E67">
        <v>16</v>
      </c>
      <c r="F67">
        <v>0</v>
      </c>
      <c r="G67" t="str">
        <f t="shared" si="1"/>
        <v>16 años y 0 meses</v>
      </c>
      <c r="H67" t="s">
        <v>377</v>
      </c>
      <c r="I67" s="4">
        <v>45</v>
      </c>
      <c r="J67" s="5">
        <v>8</v>
      </c>
      <c r="K67" t="s">
        <v>28</v>
      </c>
      <c r="L67" t="s">
        <v>29</v>
      </c>
      <c r="M67" t="s">
        <v>378</v>
      </c>
      <c r="N67" t="s">
        <v>379</v>
      </c>
      <c r="O67">
        <v>8912</v>
      </c>
      <c r="P67" s="2">
        <v>10945713</v>
      </c>
      <c r="Q67" t="s">
        <v>24</v>
      </c>
    </row>
    <row r="68" spans="1:17" x14ac:dyDescent="0.25">
      <c r="A68" t="s">
        <v>380</v>
      </c>
      <c r="B68" t="s">
        <v>16</v>
      </c>
      <c r="C68" t="s">
        <v>17</v>
      </c>
      <c r="D68" t="s">
        <v>26</v>
      </c>
      <c r="E68">
        <v>32</v>
      </c>
      <c r="F68">
        <v>10</v>
      </c>
      <c r="G68" t="str">
        <f t="shared" si="1"/>
        <v>32 años y 10 meses</v>
      </c>
      <c r="H68" t="s">
        <v>40</v>
      </c>
      <c r="I68" s="4">
        <v>219</v>
      </c>
      <c r="J68" s="5">
        <v>18</v>
      </c>
      <c r="K68" t="s">
        <v>26</v>
      </c>
      <c r="L68" t="s">
        <v>21</v>
      </c>
      <c r="M68" t="s">
        <v>378</v>
      </c>
      <c r="N68" t="s">
        <v>381</v>
      </c>
      <c r="O68">
        <v>8807</v>
      </c>
      <c r="P68" s="2">
        <v>5198047</v>
      </c>
      <c r="Q68" t="s">
        <v>24</v>
      </c>
    </row>
    <row r="69" spans="1:17" x14ac:dyDescent="0.25">
      <c r="A69" t="s">
        <v>382</v>
      </c>
      <c r="B69" t="s">
        <v>16</v>
      </c>
      <c r="C69" t="s">
        <v>17</v>
      </c>
      <c r="D69" t="s">
        <v>26</v>
      </c>
      <c r="E69">
        <v>22</v>
      </c>
      <c r="F69">
        <v>1</v>
      </c>
      <c r="G69" t="str">
        <f t="shared" si="1"/>
        <v>22 años y 1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383</v>
      </c>
      <c r="O69">
        <v>8884</v>
      </c>
      <c r="P69" s="2">
        <v>5198047</v>
      </c>
      <c r="Q69" t="s">
        <v>24</v>
      </c>
    </row>
    <row r="70" spans="1:17" x14ac:dyDescent="0.25">
      <c r="A70" t="s">
        <v>384</v>
      </c>
      <c r="B70" t="s">
        <v>16</v>
      </c>
      <c r="C70" t="s">
        <v>17</v>
      </c>
      <c r="D70" t="s">
        <v>26</v>
      </c>
      <c r="E70">
        <v>29</v>
      </c>
      <c r="F70">
        <v>1</v>
      </c>
      <c r="G70" t="str">
        <f t="shared" si="1"/>
        <v>29 años y 1 meses</v>
      </c>
      <c r="H70" t="s">
        <v>45</v>
      </c>
      <c r="I70" s="4">
        <v>222</v>
      </c>
      <c r="J70" s="5">
        <v>20</v>
      </c>
      <c r="K70" t="s">
        <v>26</v>
      </c>
      <c r="L70" t="s">
        <v>21</v>
      </c>
      <c r="M70" t="s">
        <v>378</v>
      </c>
      <c r="N70" t="s">
        <v>385</v>
      </c>
      <c r="O70">
        <v>8806</v>
      </c>
      <c r="P70" s="2">
        <v>5595190</v>
      </c>
      <c r="Q70" t="s">
        <v>24</v>
      </c>
    </row>
    <row r="71" spans="1:17" x14ac:dyDescent="0.25">
      <c r="A71" t="s">
        <v>386</v>
      </c>
      <c r="B71" t="s">
        <v>387</v>
      </c>
      <c r="C71" t="s">
        <v>388</v>
      </c>
      <c r="D71" t="s">
        <v>26</v>
      </c>
      <c r="E71">
        <v>15</v>
      </c>
      <c r="F71">
        <v>5</v>
      </c>
      <c r="G71" t="str">
        <f t="shared" si="1"/>
        <v>15 años y 5 meses</v>
      </c>
      <c r="H71" t="s">
        <v>45</v>
      </c>
      <c r="I71" s="4">
        <v>222</v>
      </c>
      <c r="J71" s="5">
        <v>25</v>
      </c>
      <c r="K71" t="s">
        <v>26</v>
      </c>
      <c r="L71" t="s">
        <v>21</v>
      </c>
      <c r="M71" t="s">
        <v>378</v>
      </c>
      <c r="N71" t="s">
        <v>389</v>
      </c>
      <c r="O71">
        <v>8807</v>
      </c>
      <c r="P71" s="2">
        <v>6098372</v>
      </c>
      <c r="Q71" t="s">
        <v>24</v>
      </c>
    </row>
    <row r="72" spans="1:17" x14ac:dyDescent="0.25">
      <c r="A72" t="s">
        <v>390</v>
      </c>
      <c r="B72" t="s">
        <v>391</v>
      </c>
      <c r="C72" t="s">
        <v>391</v>
      </c>
      <c r="D72" t="s">
        <v>63</v>
      </c>
      <c r="E72">
        <v>2</v>
      </c>
      <c r="F72">
        <v>6</v>
      </c>
      <c r="G72" t="str">
        <f t="shared" si="1"/>
        <v>2 años y 6 meses</v>
      </c>
      <c r="H72" t="s">
        <v>59</v>
      </c>
      <c r="I72" s="4">
        <v>407</v>
      </c>
      <c r="J72" s="5">
        <v>9</v>
      </c>
      <c r="K72" t="s">
        <v>20</v>
      </c>
      <c r="L72" t="s">
        <v>21</v>
      </c>
      <c r="M72" t="s">
        <v>378</v>
      </c>
      <c r="N72" t="s">
        <v>392</v>
      </c>
      <c r="O72">
        <v>8884</v>
      </c>
      <c r="P72" s="2">
        <v>2336936</v>
      </c>
      <c r="Q72" t="s">
        <v>24</v>
      </c>
    </row>
    <row r="73" spans="1:17" x14ac:dyDescent="0.25">
      <c r="A73" t="s">
        <v>393</v>
      </c>
      <c r="B73" t="s">
        <v>16</v>
      </c>
      <c r="C73" t="s">
        <v>17</v>
      </c>
      <c r="D73" t="s">
        <v>132</v>
      </c>
      <c r="E73">
        <v>12</v>
      </c>
      <c r="F73">
        <v>11</v>
      </c>
      <c r="G73" t="str">
        <f t="shared" si="1"/>
        <v>12 años y 11 meses</v>
      </c>
      <c r="H73" t="s">
        <v>59</v>
      </c>
      <c r="I73" s="4">
        <v>407</v>
      </c>
      <c r="J73" s="5">
        <v>17</v>
      </c>
      <c r="K73" t="s">
        <v>20</v>
      </c>
      <c r="L73" t="s">
        <v>21</v>
      </c>
      <c r="M73" t="s">
        <v>378</v>
      </c>
      <c r="N73" t="s">
        <v>394</v>
      </c>
      <c r="O73">
        <v>8923</v>
      </c>
      <c r="P73" s="2">
        <v>3001419</v>
      </c>
      <c r="Q73" t="s">
        <v>24</v>
      </c>
    </row>
    <row r="74" spans="1:17" x14ac:dyDescent="0.25">
      <c r="A74" t="s">
        <v>222</v>
      </c>
      <c r="B74" t="s">
        <v>16</v>
      </c>
      <c r="C74" t="s">
        <v>17</v>
      </c>
      <c r="D74" t="s">
        <v>26</v>
      </c>
      <c r="E74">
        <v>16</v>
      </c>
      <c r="F74">
        <v>12</v>
      </c>
      <c r="G74" t="str">
        <f t="shared" si="1"/>
        <v>16 años y 12 meses</v>
      </c>
      <c r="H74" t="s">
        <v>223</v>
      </c>
      <c r="I74" s="4">
        <v>68</v>
      </c>
      <c r="J74" s="5">
        <v>4</v>
      </c>
      <c r="K74" t="s">
        <v>28</v>
      </c>
      <c r="L74" t="s">
        <v>29</v>
      </c>
      <c r="M74" t="s">
        <v>224</v>
      </c>
      <c r="N74" t="s">
        <v>225</v>
      </c>
      <c r="O74">
        <v>8825</v>
      </c>
      <c r="P74" s="2">
        <v>7245334</v>
      </c>
      <c r="Q74" t="s">
        <v>24</v>
      </c>
    </row>
    <row r="75" spans="1:17" x14ac:dyDescent="0.25">
      <c r="A75" t="s">
        <v>226</v>
      </c>
      <c r="B75" t="s">
        <v>16</v>
      </c>
      <c r="C75" t="s">
        <v>17</v>
      </c>
      <c r="D75" t="s">
        <v>132</v>
      </c>
      <c r="E75">
        <v>31</v>
      </c>
      <c r="F75">
        <v>1</v>
      </c>
      <c r="G75" t="str">
        <f t="shared" si="1"/>
        <v>31 años y 1 meses</v>
      </c>
      <c r="H75" t="s">
        <v>36</v>
      </c>
      <c r="I75" s="4">
        <v>440</v>
      </c>
      <c r="J75" s="5">
        <v>17</v>
      </c>
      <c r="K75" t="s">
        <v>20</v>
      </c>
      <c r="L75" t="s">
        <v>21</v>
      </c>
      <c r="M75" t="s">
        <v>224</v>
      </c>
      <c r="N75" t="s">
        <v>227</v>
      </c>
      <c r="O75">
        <v>8891</v>
      </c>
      <c r="P75" s="2">
        <v>3001419</v>
      </c>
      <c r="Q75" t="s">
        <v>24</v>
      </c>
    </row>
    <row r="76" spans="1:17" x14ac:dyDescent="0.25">
      <c r="A76" t="s">
        <v>228</v>
      </c>
      <c r="B76" t="s">
        <v>16</v>
      </c>
      <c r="C76" t="s">
        <v>17</v>
      </c>
      <c r="D76" t="s">
        <v>26</v>
      </c>
      <c r="E76">
        <v>10</v>
      </c>
      <c r="F76">
        <v>4</v>
      </c>
      <c r="G76" t="str">
        <f t="shared" si="1"/>
        <v>10 años y 4 meses</v>
      </c>
      <c r="H76" t="s">
        <v>40</v>
      </c>
      <c r="I76" s="4">
        <v>219</v>
      </c>
      <c r="J76" s="5">
        <v>18</v>
      </c>
      <c r="K76" t="s">
        <v>26</v>
      </c>
      <c r="L76" t="s">
        <v>21</v>
      </c>
      <c r="M76" t="s">
        <v>224</v>
      </c>
      <c r="N76" t="s">
        <v>229</v>
      </c>
      <c r="O76">
        <v>8848</v>
      </c>
      <c r="P76" s="2">
        <v>5198047</v>
      </c>
      <c r="Q76" t="s">
        <v>24</v>
      </c>
    </row>
    <row r="77" spans="1:17" x14ac:dyDescent="0.25">
      <c r="A77" t="s">
        <v>230</v>
      </c>
      <c r="B77" t="s">
        <v>16</v>
      </c>
      <c r="C77" t="s">
        <v>17</v>
      </c>
      <c r="D77" t="s">
        <v>26</v>
      </c>
      <c r="E77">
        <v>10</v>
      </c>
      <c r="F77">
        <v>10</v>
      </c>
      <c r="G77" t="str">
        <f t="shared" si="1"/>
        <v>10 años y 10 meses</v>
      </c>
      <c r="H77" t="s">
        <v>45</v>
      </c>
      <c r="I77" s="4">
        <v>222</v>
      </c>
      <c r="J77" s="5">
        <v>25</v>
      </c>
      <c r="K77" t="s">
        <v>26</v>
      </c>
      <c r="L77" t="s">
        <v>21</v>
      </c>
      <c r="M77" t="s">
        <v>224</v>
      </c>
      <c r="N77" t="s">
        <v>231</v>
      </c>
      <c r="O77">
        <v>8888</v>
      </c>
      <c r="P77" s="2">
        <v>6098372</v>
      </c>
      <c r="Q77" t="s">
        <v>24</v>
      </c>
    </row>
    <row r="78" spans="1:17" x14ac:dyDescent="0.25">
      <c r="A78" t="s">
        <v>232</v>
      </c>
      <c r="B78" t="s">
        <v>233</v>
      </c>
      <c r="C78" t="s">
        <v>17</v>
      </c>
      <c r="D78" t="s">
        <v>18</v>
      </c>
      <c r="E78">
        <v>10</v>
      </c>
      <c r="F78">
        <v>4</v>
      </c>
      <c r="G78" t="str">
        <f t="shared" si="1"/>
        <v>10 años y 4 meses</v>
      </c>
      <c r="H78" t="s">
        <v>234</v>
      </c>
      <c r="I78" s="4">
        <v>314</v>
      </c>
      <c r="J78" s="5">
        <v>17</v>
      </c>
      <c r="K78" t="s">
        <v>58</v>
      </c>
      <c r="L78" t="s">
        <v>21</v>
      </c>
      <c r="M78" t="s">
        <v>235</v>
      </c>
      <c r="N78" t="s">
        <v>236</v>
      </c>
      <c r="O78">
        <v>8873</v>
      </c>
      <c r="P78" s="2">
        <v>3905490</v>
      </c>
      <c r="Q78" t="s">
        <v>24</v>
      </c>
    </row>
    <row r="79" spans="1:17" x14ac:dyDescent="0.25">
      <c r="A79" t="s">
        <v>237</v>
      </c>
      <c r="B79" t="s">
        <v>238</v>
      </c>
      <c r="C79" t="s">
        <v>119</v>
      </c>
      <c r="D79" t="s">
        <v>208</v>
      </c>
      <c r="E79">
        <v>6</v>
      </c>
      <c r="F79">
        <v>11</v>
      </c>
      <c r="G79" t="str">
        <f t="shared" si="1"/>
        <v>6 años y 11 meses</v>
      </c>
      <c r="H79" t="s">
        <v>223</v>
      </c>
      <c r="I79" s="4">
        <v>68</v>
      </c>
      <c r="J79" s="5">
        <v>4</v>
      </c>
      <c r="K79" t="s">
        <v>28</v>
      </c>
      <c r="L79" t="s">
        <v>29</v>
      </c>
      <c r="M79" t="s">
        <v>235</v>
      </c>
      <c r="N79" t="s">
        <v>239</v>
      </c>
      <c r="O79">
        <v>8918</v>
      </c>
      <c r="P79" s="2">
        <v>7245334</v>
      </c>
      <c r="Q79" t="s">
        <v>24</v>
      </c>
    </row>
    <row r="80" spans="1:17" x14ac:dyDescent="0.25">
      <c r="A80" t="s">
        <v>240</v>
      </c>
      <c r="B80" t="s">
        <v>16</v>
      </c>
      <c r="C80" t="s">
        <v>17</v>
      </c>
      <c r="D80" t="s">
        <v>26</v>
      </c>
      <c r="E80">
        <v>14</v>
      </c>
      <c r="F80">
        <v>11</v>
      </c>
      <c r="G80" t="str">
        <f t="shared" si="1"/>
        <v>14 años y 11 meses</v>
      </c>
      <c r="H80" t="s">
        <v>45</v>
      </c>
      <c r="I80" s="4">
        <v>222</v>
      </c>
      <c r="J80" s="5">
        <v>20</v>
      </c>
      <c r="K80" t="s">
        <v>26</v>
      </c>
      <c r="L80" t="s">
        <v>21</v>
      </c>
      <c r="M80" t="s">
        <v>235</v>
      </c>
      <c r="N80" t="s">
        <v>241</v>
      </c>
      <c r="O80">
        <v>8945</v>
      </c>
      <c r="P80" s="2">
        <v>5595190</v>
      </c>
      <c r="Q80" t="s">
        <v>24</v>
      </c>
    </row>
    <row r="81" spans="1:17" x14ac:dyDescent="0.25">
      <c r="A81" t="s">
        <v>242</v>
      </c>
      <c r="B81" t="s">
        <v>238</v>
      </c>
      <c r="C81" t="s">
        <v>119</v>
      </c>
      <c r="D81" t="s">
        <v>26</v>
      </c>
      <c r="E81">
        <v>28</v>
      </c>
      <c r="F81">
        <v>2</v>
      </c>
      <c r="G81" t="str">
        <f t="shared" si="1"/>
        <v>28 años y 2 meses</v>
      </c>
      <c r="H81" t="s">
        <v>45</v>
      </c>
      <c r="I81" s="4">
        <v>222</v>
      </c>
      <c r="J81" s="5">
        <v>20</v>
      </c>
      <c r="K81" t="s">
        <v>26</v>
      </c>
      <c r="L81" t="s">
        <v>21</v>
      </c>
      <c r="M81" t="s">
        <v>235</v>
      </c>
      <c r="N81" t="s">
        <v>243</v>
      </c>
      <c r="O81">
        <v>8946</v>
      </c>
      <c r="P81" s="2">
        <v>5595190</v>
      </c>
      <c r="Q81" t="s">
        <v>24</v>
      </c>
    </row>
    <row r="82" spans="1:17" x14ac:dyDescent="0.25">
      <c r="A82" t="s">
        <v>244</v>
      </c>
      <c r="B82" t="s">
        <v>245</v>
      </c>
      <c r="C82" t="s">
        <v>44</v>
      </c>
      <c r="D82" t="s">
        <v>26</v>
      </c>
      <c r="E82">
        <v>19</v>
      </c>
      <c r="F82">
        <v>4</v>
      </c>
      <c r="G82" t="str">
        <f t="shared" si="1"/>
        <v>19 años y 4 meses</v>
      </c>
      <c r="H82" t="s">
        <v>45</v>
      </c>
      <c r="I82" s="4">
        <v>222</v>
      </c>
      <c r="J82" s="5">
        <v>24</v>
      </c>
      <c r="K82" t="s">
        <v>26</v>
      </c>
      <c r="L82" t="s">
        <v>21</v>
      </c>
      <c r="M82" t="s">
        <v>235</v>
      </c>
      <c r="N82" t="s">
        <v>246</v>
      </c>
      <c r="O82">
        <v>8947</v>
      </c>
      <c r="P82" s="2">
        <v>5948029</v>
      </c>
      <c r="Q82" t="s">
        <v>24</v>
      </c>
    </row>
    <row r="83" spans="1:17" x14ac:dyDescent="0.25">
      <c r="A83" t="s">
        <v>247</v>
      </c>
      <c r="B83" t="s">
        <v>16</v>
      </c>
      <c r="C83" t="s">
        <v>17</v>
      </c>
      <c r="D83" t="s">
        <v>26</v>
      </c>
      <c r="E83">
        <v>17</v>
      </c>
      <c r="F83">
        <v>4</v>
      </c>
      <c r="G83" t="str">
        <f t="shared" si="1"/>
        <v>17 años y 4 meses</v>
      </c>
      <c r="H83" t="s">
        <v>45</v>
      </c>
      <c r="I83" s="4">
        <v>222</v>
      </c>
      <c r="J83" s="5">
        <v>25</v>
      </c>
      <c r="K83" t="s">
        <v>26</v>
      </c>
      <c r="L83" t="s">
        <v>21</v>
      </c>
      <c r="M83" t="s">
        <v>235</v>
      </c>
      <c r="N83" t="s">
        <v>248</v>
      </c>
      <c r="O83">
        <v>8955</v>
      </c>
      <c r="P83" s="2">
        <v>6098372</v>
      </c>
      <c r="Q83" t="s">
        <v>24</v>
      </c>
    </row>
    <row r="84" spans="1:17" x14ac:dyDescent="0.25">
      <c r="A84" t="s">
        <v>249</v>
      </c>
      <c r="B84" t="s">
        <v>16</v>
      </c>
      <c r="C84" t="s">
        <v>17</v>
      </c>
      <c r="D84" t="s">
        <v>26</v>
      </c>
      <c r="E84">
        <v>11</v>
      </c>
      <c r="F84">
        <v>2</v>
      </c>
      <c r="G84" t="str">
        <f t="shared" si="1"/>
        <v>11 años y 2 meses</v>
      </c>
      <c r="H84" t="s">
        <v>223</v>
      </c>
      <c r="I84" s="4">
        <v>68</v>
      </c>
      <c r="J84" s="5">
        <v>4</v>
      </c>
      <c r="K84" t="s">
        <v>28</v>
      </c>
      <c r="L84" t="s">
        <v>29</v>
      </c>
      <c r="M84" t="s">
        <v>250</v>
      </c>
      <c r="N84" t="s">
        <v>251</v>
      </c>
      <c r="O84">
        <v>8957</v>
      </c>
      <c r="P84" s="2">
        <v>7245334</v>
      </c>
      <c r="Q84" t="s">
        <v>24</v>
      </c>
    </row>
    <row r="85" spans="1:17" x14ac:dyDescent="0.25">
      <c r="A85" t="s">
        <v>252</v>
      </c>
      <c r="B85" t="s">
        <v>16</v>
      </c>
      <c r="C85" t="s">
        <v>17</v>
      </c>
      <c r="D85" t="s">
        <v>26</v>
      </c>
      <c r="E85">
        <v>28</v>
      </c>
      <c r="F85">
        <v>12</v>
      </c>
      <c r="G85" t="str">
        <f t="shared" si="1"/>
        <v>28 años y 12 meses</v>
      </c>
      <c r="H85" t="s">
        <v>40</v>
      </c>
      <c r="I85" s="4">
        <v>219</v>
      </c>
      <c r="J85" s="5">
        <v>18</v>
      </c>
      <c r="K85" t="s">
        <v>26</v>
      </c>
      <c r="L85" t="s">
        <v>21</v>
      </c>
      <c r="M85" t="s">
        <v>250</v>
      </c>
      <c r="N85" t="s">
        <v>253</v>
      </c>
      <c r="O85">
        <v>8904</v>
      </c>
      <c r="P85" s="2">
        <v>5198047</v>
      </c>
      <c r="Q85" t="s">
        <v>24</v>
      </c>
    </row>
    <row r="86" spans="1:17" x14ac:dyDescent="0.25">
      <c r="A86" t="s">
        <v>254</v>
      </c>
      <c r="B86" t="s">
        <v>16</v>
      </c>
      <c r="C86" t="s">
        <v>17</v>
      </c>
      <c r="D86" t="s">
        <v>255</v>
      </c>
      <c r="E86">
        <v>7</v>
      </c>
      <c r="F86">
        <v>10</v>
      </c>
      <c r="G86" t="str">
        <f t="shared" si="1"/>
        <v>7 años y 10 meses</v>
      </c>
      <c r="H86" t="s">
        <v>59</v>
      </c>
      <c r="I86" s="4">
        <v>407</v>
      </c>
      <c r="J86" s="5">
        <v>27</v>
      </c>
      <c r="K86" t="s">
        <v>20</v>
      </c>
      <c r="L86" t="s">
        <v>21</v>
      </c>
      <c r="M86" t="s">
        <v>250</v>
      </c>
      <c r="N86" t="s">
        <v>256</v>
      </c>
      <c r="O86">
        <v>8921</v>
      </c>
      <c r="P86" s="2">
        <v>3770348</v>
      </c>
      <c r="Q86" t="s">
        <v>24</v>
      </c>
    </row>
    <row r="87" spans="1:17" x14ac:dyDescent="0.25">
      <c r="A87" t="s">
        <v>257</v>
      </c>
      <c r="B87" t="s">
        <v>16</v>
      </c>
      <c r="C87" t="s">
        <v>17</v>
      </c>
      <c r="D87" t="s">
        <v>26</v>
      </c>
      <c r="E87">
        <v>18</v>
      </c>
      <c r="F87">
        <v>6</v>
      </c>
      <c r="G87" t="str">
        <f t="shared" si="1"/>
        <v>18 años y 6 meses</v>
      </c>
      <c r="H87" t="s">
        <v>223</v>
      </c>
      <c r="I87" s="4">
        <v>68</v>
      </c>
      <c r="J87" s="5">
        <v>4</v>
      </c>
      <c r="K87" t="s">
        <v>28</v>
      </c>
      <c r="L87" t="s">
        <v>29</v>
      </c>
      <c r="M87" t="s">
        <v>258</v>
      </c>
      <c r="N87" t="s">
        <v>259</v>
      </c>
      <c r="O87">
        <v>8817</v>
      </c>
      <c r="P87" s="2">
        <v>7245334</v>
      </c>
      <c r="Q87" t="s">
        <v>24</v>
      </c>
    </row>
    <row r="88" spans="1:17" x14ac:dyDescent="0.25">
      <c r="A88" t="s">
        <v>263</v>
      </c>
      <c r="B88" t="s">
        <v>71</v>
      </c>
      <c r="C88" t="s">
        <v>44</v>
      </c>
      <c r="D88" t="s">
        <v>26</v>
      </c>
      <c r="E88">
        <v>14</v>
      </c>
      <c r="F88">
        <v>0</v>
      </c>
      <c r="G88" t="str">
        <f t="shared" si="1"/>
        <v>14 años y 0 meses</v>
      </c>
      <c r="H88" t="s">
        <v>40</v>
      </c>
      <c r="I88" s="4">
        <v>219</v>
      </c>
      <c r="J88" s="5">
        <v>18</v>
      </c>
      <c r="K88" t="s">
        <v>26</v>
      </c>
      <c r="L88" t="s">
        <v>21</v>
      </c>
      <c r="M88" t="s">
        <v>258</v>
      </c>
      <c r="N88" t="s">
        <v>264</v>
      </c>
      <c r="O88">
        <v>8849</v>
      </c>
      <c r="P88" s="2">
        <v>5198047</v>
      </c>
      <c r="Q88" t="s">
        <v>24</v>
      </c>
    </row>
    <row r="89" spans="1:17" x14ac:dyDescent="0.25">
      <c r="A89" t="s">
        <v>267</v>
      </c>
      <c r="B89" t="s">
        <v>268</v>
      </c>
      <c r="C89" t="s">
        <v>17</v>
      </c>
      <c r="D89" t="s">
        <v>72</v>
      </c>
      <c r="E89">
        <v>31</v>
      </c>
      <c r="F89">
        <v>11</v>
      </c>
      <c r="G89" t="str">
        <f t="shared" si="1"/>
        <v>31 años y 11 meses</v>
      </c>
      <c r="H89" t="s">
        <v>45</v>
      </c>
      <c r="I89" s="4">
        <v>222</v>
      </c>
      <c r="J89" s="5">
        <v>19</v>
      </c>
      <c r="K89" t="s">
        <v>26</v>
      </c>
      <c r="L89" t="s">
        <v>21</v>
      </c>
      <c r="M89" t="s">
        <v>258</v>
      </c>
      <c r="N89" t="s">
        <v>269</v>
      </c>
      <c r="O89">
        <v>9035</v>
      </c>
      <c r="P89" s="2">
        <v>5466775</v>
      </c>
      <c r="Q89" t="s">
        <v>24</v>
      </c>
    </row>
    <row r="90" spans="1:17" x14ac:dyDescent="0.25">
      <c r="A90" t="s">
        <v>273</v>
      </c>
      <c r="B90" t="s">
        <v>16</v>
      </c>
      <c r="C90" t="s">
        <v>17</v>
      </c>
      <c r="D90" t="s">
        <v>26</v>
      </c>
      <c r="E90">
        <v>32</v>
      </c>
      <c r="F90">
        <v>10</v>
      </c>
      <c r="G90" t="str">
        <f t="shared" si="1"/>
        <v>32 años y 10 meses</v>
      </c>
      <c r="H90" t="s">
        <v>45</v>
      </c>
      <c r="I90" s="4">
        <v>222</v>
      </c>
      <c r="J90" s="5">
        <v>25</v>
      </c>
      <c r="K90" t="s">
        <v>26</v>
      </c>
      <c r="L90" t="s">
        <v>21</v>
      </c>
      <c r="M90" t="s">
        <v>258</v>
      </c>
      <c r="N90" t="s">
        <v>274</v>
      </c>
      <c r="O90">
        <v>9037</v>
      </c>
      <c r="P90" s="2">
        <v>6098372</v>
      </c>
      <c r="Q90" t="s">
        <v>24</v>
      </c>
    </row>
    <row r="91" spans="1:17" x14ac:dyDescent="0.25">
      <c r="A91" t="s">
        <v>275</v>
      </c>
      <c r="B91" t="s">
        <v>16</v>
      </c>
      <c r="C91" t="s">
        <v>17</v>
      </c>
      <c r="D91" t="s">
        <v>26</v>
      </c>
      <c r="E91">
        <v>18</v>
      </c>
      <c r="F91">
        <v>4</v>
      </c>
      <c r="G91" t="str">
        <f t="shared" si="1"/>
        <v>18 años y 4 meses</v>
      </c>
      <c r="H91" t="s">
        <v>223</v>
      </c>
      <c r="I91" s="4">
        <v>68</v>
      </c>
      <c r="J91" s="5">
        <v>4</v>
      </c>
      <c r="K91" t="s">
        <v>28</v>
      </c>
      <c r="L91" t="s">
        <v>29</v>
      </c>
      <c r="M91" t="s">
        <v>276</v>
      </c>
      <c r="N91" t="s">
        <v>277</v>
      </c>
      <c r="O91">
        <v>8882</v>
      </c>
      <c r="P91" s="2">
        <v>7245334</v>
      </c>
      <c r="Q91" t="s">
        <v>24</v>
      </c>
    </row>
    <row r="92" spans="1:17" x14ac:dyDescent="0.25">
      <c r="A92" t="s">
        <v>278</v>
      </c>
      <c r="B92" t="s">
        <v>279</v>
      </c>
      <c r="C92" t="s">
        <v>17</v>
      </c>
      <c r="D92" t="s">
        <v>18</v>
      </c>
      <c r="E92">
        <v>31</v>
      </c>
      <c r="F92">
        <v>9</v>
      </c>
      <c r="G92" t="str">
        <f t="shared" si="1"/>
        <v>31 años y 9 meses</v>
      </c>
      <c r="H92" t="s">
        <v>40</v>
      </c>
      <c r="I92" s="4">
        <v>219</v>
      </c>
      <c r="J92" s="5">
        <v>18</v>
      </c>
      <c r="K92" t="s">
        <v>26</v>
      </c>
      <c r="L92" t="s">
        <v>21</v>
      </c>
      <c r="M92" t="s">
        <v>276</v>
      </c>
      <c r="N92" t="s">
        <v>280</v>
      </c>
      <c r="O92">
        <v>8826</v>
      </c>
      <c r="P92" s="2">
        <v>5198047</v>
      </c>
      <c r="Q92" t="s">
        <v>24</v>
      </c>
    </row>
    <row r="93" spans="1:17" x14ac:dyDescent="0.25">
      <c r="A93" t="s">
        <v>281</v>
      </c>
      <c r="B93" t="s">
        <v>282</v>
      </c>
      <c r="C93" t="s">
        <v>173</v>
      </c>
      <c r="D93" t="s">
        <v>26</v>
      </c>
      <c r="E93">
        <v>30</v>
      </c>
      <c r="F93">
        <v>7</v>
      </c>
      <c r="G93" t="str">
        <f t="shared" si="1"/>
        <v>30 años y 7 meses</v>
      </c>
      <c r="H93" t="s">
        <v>45</v>
      </c>
      <c r="I93" s="4">
        <v>222</v>
      </c>
      <c r="J93" s="5">
        <v>24</v>
      </c>
      <c r="K93" t="s">
        <v>26</v>
      </c>
      <c r="L93" t="s">
        <v>21</v>
      </c>
      <c r="M93" t="s">
        <v>276</v>
      </c>
      <c r="N93" t="s">
        <v>283</v>
      </c>
      <c r="O93">
        <v>8875</v>
      </c>
      <c r="P93" s="2">
        <v>5948029</v>
      </c>
      <c r="Q93" t="s">
        <v>24</v>
      </c>
    </row>
    <row r="94" spans="1:17" x14ac:dyDescent="0.25">
      <c r="A94" t="s">
        <v>284</v>
      </c>
      <c r="B94" t="s">
        <v>517</v>
      </c>
      <c r="C94" t="s">
        <v>17</v>
      </c>
      <c r="D94" t="s">
        <v>26</v>
      </c>
      <c r="E94">
        <v>18</v>
      </c>
      <c r="F94">
        <v>8</v>
      </c>
      <c r="G94" t="str">
        <f t="shared" si="1"/>
        <v>18 años y 8 meses</v>
      </c>
      <c r="H94" t="s">
        <v>45</v>
      </c>
      <c r="I94" s="4">
        <v>222</v>
      </c>
      <c r="J94" s="5">
        <v>25</v>
      </c>
      <c r="K94" t="s">
        <v>26</v>
      </c>
      <c r="L94" t="s">
        <v>21</v>
      </c>
      <c r="M94" t="s">
        <v>276</v>
      </c>
      <c r="N94" t="s">
        <v>285</v>
      </c>
      <c r="O94">
        <v>8910</v>
      </c>
      <c r="P94" s="2">
        <v>6098372</v>
      </c>
      <c r="Q94" t="s">
        <v>24</v>
      </c>
    </row>
    <row r="95" spans="1:17" x14ac:dyDescent="0.25">
      <c r="A95" t="s">
        <v>286</v>
      </c>
      <c r="B95" t="s">
        <v>16</v>
      </c>
      <c r="C95" t="s">
        <v>17</v>
      </c>
      <c r="D95" t="s">
        <v>26</v>
      </c>
      <c r="E95">
        <v>26</v>
      </c>
      <c r="F95">
        <v>8</v>
      </c>
      <c r="G95" t="str">
        <f t="shared" si="1"/>
        <v>26 años y 8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287</v>
      </c>
      <c r="O95">
        <v>8826</v>
      </c>
      <c r="P95" s="2">
        <v>6098372</v>
      </c>
      <c r="Q95" t="s">
        <v>24</v>
      </c>
    </row>
    <row r="96" spans="1:17" x14ac:dyDescent="0.25">
      <c r="A96" t="s">
        <v>288</v>
      </c>
      <c r="B96" t="s">
        <v>289</v>
      </c>
      <c r="C96" t="s">
        <v>173</v>
      </c>
      <c r="D96" t="s">
        <v>26</v>
      </c>
      <c r="E96">
        <v>32</v>
      </c>
      <c r="F96">
        <v>11</v>
      </c>
      <c r="G96" t="str">
        <f t="shared" si="1"/>
        <v>32 años y 11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290</v>
      </c>
      <c r="O96">
        <v>8875</v>
      </c>
      <c r="P96" s="2">
        <v>6098372</v>
      </c>
      <c r="Q96" t="s">
        <v>24</v>
      </c>
    </row>
    <row r="97" spans="1:17" x14ac:dyDescent="0.25">
      <c r="A97" t="s">
        <v>509</v>
      </c>
      <c r="B97" t="s">
        <v>16</v>
      </c>
      <c r="C97" t="s">
        <v>17</v>
      </c>
      <c r="D97" t="s">
        <v>26</v>
      </c>
      <c r="E97">
        <v>13</v>
      </c>
      <c r="F97">
        <v>5</v>
      </c>
      <c r="G97" t="str">
        <f t="shared" si="1"/>
        <v>13 años y 5 meses</v>
      </c>
      <c r="H97" t="s">
        <v>223</v>
      </c>
      <c r="I97" s="4">
        <v>68</v>
      </c>
      <c r="J97" s="5">
        <v>4</v>
      </c>
      <c r="K97" t="s">
        <v>28</v>
      </c>
      <c r="L97" t="s">
        <v>29</v>
      </c>
      <c r="M97" t="s">
        <v>292</v>
      </c>
      <c r="N97" t="s">
        <v>511</v>
      </c>
      <c r="O97">
        <v>8842</v>
      </c>
      <c r="P97" s="2">
        <v>7245334</v>
      </c>
      <c r="Q97" t="s">
        <v>24</v>
      </c>
    </row>
    <row r="98" spans="1:17" x14ac:dyDescent="0.25">
      <c r="A98" t="s">
        <v>294</v>
      </c>
      <c r="B98" t="s">
        <v>186</v>
      </c>
      <c r="C98" t="s">
        <v>187</v>
      </c>
      <c r="D98" t="s">
        <v>26</v>
      </c>
      <c r="E98">
        <v>30</v>
      </c>
      <c r="F98">
        <v>11</v>
      </c>
      <c r="G98" t="str">
        <f t="shared" si="1"/>
        <v>30 años y 11 meses</v>
      </c>
      <c r="H98" t="s">
        <v>40</v>
      </c>
      <c r="I98" s="4">
        <v>219</v>
      </c>
      <c r="J98" s="5">
        <v>18</v>
      </c>
      <c r="K98" t="s">
        <v>26</v>
      </c>
      <c r="L98" t="s">
        <v>21</v>
      </c>
      <c r="M98" t="s">
        <v>292</v>
      </c>
      <c r="N98" t="s">
        <v>295</v>
      </c>
      <c r="O98">
        <v>8842</v>
      </c>
      <c r="P98" s="2">
        <v>5198047</v>
      </c>
      <c r="Q98" t="s">
        <v>24</v>
      </c>
    </row>
    <row r="99" spans="1:17" x14ac:dyDescent="0.25">
      <c r="A99" t="s">
        <v>296</v>
      </c>
      <c r="B99" t="s">
        <v>297</v>
      </c>
      <c r="C99" t="s">
        <v>44</v>
      </c>
      <c r="D99" t="s">
        <v>298</v>
      </c>
      <c r="E99">
        <v>22</v>
      </c>
      <c r="F99">
        <v>4</v>
      </c>
      <c r="G99" t="str">
        <f t="shared" si="1"/>
        <v>22 años y 4 meses</v>
      </c>
      <c r="H99" t="s">
        <v>40</v>
      </c>
      <c r="I99" s="4">
        <v>219</v>
      </c>
      <c r="J99" s="5">
        <v>18</v>
      </c>
      <c r="K99" t="s">
        <v>26</v>
      </c>
      <c r="L99" t="s">
        <v>21</v>
      </c>
      <c r="M99" t="s">
        <v>292</v>
      </c>
      <c r="N99" t="s">
        <v>299</v>
      </c>
      <c r="O99">
        <v>8841</v>
      </c>
      <c r="P99" s="2">
        <v>5198047</v>
      </c>
      <c r="Q99" t="s">
        <v>24</v>
      </c>
    </row>
    <row r="100" spans="1:17" x14ac:dyDescent="0.25">
      <c r="A100" t="s">
        <v>300</v>
      </c>
      <c r="B100" t="s">
        <v>301</v>
      </c>
      <c r="C100" t="s">
        <v>302</v>
      </c>
      <c r="D100" t="s">
        <v>26</v>
      </c>
      <c r="E100">
        <v>20</v>
      </c>
      <c r="F100">
        <v>0</v>
      </c>
      <c r="G100" t="str">
        <f t="shared" si="1"/>
        <v>20 años y 0 meses</v>
      </c>
      <c r="H100" t="s">
        <v>45</v>
      </c>
      <c r="I100" s="4">
        <v>222</v>
      </c>
      <c r="J100" s="5">
        <v>19</v>
      </c>
      <c r="K100" t="s">
        <v>26</v>
      </c>
      <c r="L100" t="s">
        <v>21</v>
      </c>
      <c r="M100" t="s">
        <v>292</v>
      </c>
      <c r="N100" t="s">
        <v>303</v>
      </c>
      <c r="O100">
        <v>8837</v>
      </c>
      <c r="P100" s="2">
        <v>5466775</v>
      </c>
      <c r="Q100" t="s">
        <v>24</v>
      </c>
    </row>
    <row r="101" spans="1:17" x14ac:dyDescent="0.25">
      <c r="A101" t="s">
        <v>306</v>
      </c>
      <c r="B101" t="s">
        <v>307</v>
      </c>
      <c r="C101" t="s">
        <v>44</v>
      </c>
      <c r="D101" t="s">
        <v>26</v>
      </c>
      <c r="E101">
        <v>15</v>
      </c>
      <c r="F101">
        <v>4</v>
      </c>
      <c r="G101" t="str">
        <f t="shared" si="1"/>
        <v>15 años y 4 meses</v>
      </c>
      <c r="H101" t="s">
        <v>223</v>
      </c>
      <c r="I101" s="4">
        <v>68</v>
      </c>
      <c r="J101" s="5">
        <v>4</v>
      </c>
      <c r="K101" t="s">
        <v>28</v>
      </c>
      <c r="L101" t="s">
        <v>29</v>
      </c>
      <c r="M101" t="s">
        <v>308</v>
      </c>
      <c r="N101" t="s">
        <v>309</v>
      </c>
      <c r="O101">
        <v>8827</v>
      </c>
      <c r="P101" s="2">
        <v>7245334</v>
      </c>
      <c r="Q101" t="s">
        <v>24</v>
      </c>
    </row>
    <row r="102" spans="1:17" x14ac:dyDescent="0.25">
      <c r="A102" t="s">
        <v>310</v>
      </c>
      <c r="B102" t="s">
        <v>16</v>
      </c>
      <c r="C102" t="s">
        <v>17</v>
      </c>
      <c r="D102" t="s">
        <v>26</v>
      </c>
      <c r="E102">
        <v>28</v>
      </c>
      <c r="F102">
        <v>0</v>
      </c>
      <c r="G102" t="str">
        <f t="shared" si="1"/>
        <v>28 años y 0 meses</v>
      </c>
      <c r="H102" t="s">
        <v>40</v>
      </c>
      <c r="I102" s="4">
        <v>219</v>
      </c>
      <c r="J102" s="5">
        <v>14</v>
      </c>
      <c r="K102" t="s">
        <v>26</v>
      </c>
      <c r="L102" t="s">
        <v>21</v>
      </c>
      <c r="M102" t="s">
        <v>308</v>
      </c>
      <c r="N102" t="s">
        <v>311</v>
      </c>
      <c r="O102">
        <v>8832</v>
      </c>
      <c r="P102" s="2">
        <v>5040810</v>
      </c>
      <c r="Q102" t="s">
        <v>24</v>
      </c>
    </row>
    <row r="103" spans="1:17" x14ac:dyDescent="0.25">
      <c r="A103" t="s">
        <v>312</v>
      </c>
      <c r="B103" t="s">
        <v>313</v>
      </c>
      <c r="C103" t="s">
        <v>44</v>
      </c>
      <c r="D103" t="s">
        <v>26</v>
      </c>
      <c r="E103">
        <v>20</v>
      </c>
      <c r="F103">
        <v>7</v>
      </c>
      <c r="G103" t="str">
        <f t="shared" si="1"/>
        <v>20 años y 7 meses</v>
      </c>
      <c r="H103" t="s">
        <v>45</v>
      </c>
      <c r="I103" s="4">
        <v>222</v>
      </c>
      <c r="J103" s="5">
        <v>25</v>
      </c>
      <c r="K103" t="s">
        <v>26</v>
      </c>
      <c r="L103" t="s">
        <v>21</v>
      </c>
      <c r="M103" t="s">
        <v>308</v>
      </c>
      <c r="N103" t="s">
        <v>314</v>
      </c>
      <c r="O103">
        <v>8933</v>
      </c>
      <c r="P103" s="2">
        <v>6098372</v>
      </c>
      <c r="Q103" t="s">
        <v>24</v>
      </c>
    </row>
    <row r="104" spans="1:17" x14ac:dyDescent="0.25">
      <c r="A104" t="s">
        <v>396</v>
      </c>
      <c r="B104" t="s">
        <v>16</v>
      </c>
      <c r="C104" t="s">
        <v>16</v>
      </c>
      <c r="D104" t="s">
        <v>26</v>
      </c>
      <c r="E104">
        <v>10</v>
      </c>
      <c r="F104">
        <v>10</v>
      </c>
      <c r="G104" t="str">
        <f t="shared" si="1"/>
        <v>10 años y 10 meses</v>
      </c>
      <c r="H104" t="s">
        <v>223</v>
      </c>
      <c r="I104" s="4">
        <v>68</v>
      </c>
      <c r="J104" s="5">
        <v>4</v>
      </c>
      <c r="K104" t="s">
        <v>28</v>
      </c>
      <c r="L104" t="s">
        <v>29</v>
      </c>
      <c r="M104" t="s">
        <v>316</v>
      </c>
      <c r="N104" t="s">
        <v>398</v>
      </c>
      <c r="O104">
        <v>8919</v>
      </c>
      <c r="P104" s="2">
        <v>7245334</v>
      </c>
      <c r="Q104" t="s">
        <v>24</v>
      </c>
    </row>
    <row r="105" spans="1:17" x14ac:dyDescent="0.25">
      <c r="A105" t="s">
        <v>318</v>
      </c>
      <c r="B105" t="s">
        <v>71</v>
      </c>
      <c r="C105" t="s">
        <v>44</v>
      </c>
      <c r="D105" t="s">
        <v>26</v>
      </c>
      <c r="E105">
        <v>13</v>
      </c>
      <c r="F105">
        <v>0</v>
      </c>
      <c r="G105" t="str">
        <f t="shared" si="1"/>
        <v>13 años y 0 meses</v>
      </c>
      <c r="H105" t="s">
        <v>40</v>
      </c>
      <c r="I105" s="4">
        <v>219</v>
      </c>
      <c r="J105" s="5">
        <v>18</v>
      </c>
      <c r="K105" t="s">
        <v>26</v>
      </c>
      <c r="L105" t="s">
        <v>21</v>
      </c>
      <c r="M105" t="s">
        <v>316</v>
      </c>
      <c r="N105" t="s">
        <v>319</v>
      </c>
      <c r="O105">
        <v>8800</v>
      </c>
      <c r="P105" s="2">
        <v>5198047</v>
      </c>
      <c r="Q105" t="s">
        <v>24</v>
      </c>
    </row>
    <row r="106" spans="1:17" x14ac:dyDescent="0.25">
      <c r="A106" t="s">
        <v>320</v>
      </c>
      <c r="B106" t="s">
        <v>16</v>
      </c>
      <c r="C106" t="s">
        <v>17</v>
      </c>
      <c r="D106" t="s">
        <v>26</v>
      </c>
      <c r="E106">
        <v>18</v>
      </c>
      <c r="F106">
        <v>10</v>
      </c>
      <c r="G106" t="str">
        <f t="shared" si="1"/>
        <v>18 años y 10 meses</v>
      </c>
      <c r="H106" t="s">
        <v>45</v>
      </c>
      <c r="I106" s="4">
        <v>222</v>
      </c>
      <c r="J106" s="5">
        <v>20</v>
      </c>
      <c r="K106" t="s">
        <v>26</v>
      </c>
      <c r="L106" t="s">
        <v>21</v>
      </c>
      <c r="M106" t="s">
        <v>316</v>
      </c>
      <c r="N106" t="s">
        <v>321</v>
      </c>
      <c r="O106">
        <v>8854</v>
      </c>
      <c r="P106" s="2">
        <v>5595190</v>
      </c>
      <c r="Q106" t="s">
        <v>24</v>
      </c>
    </row>
    <row r="107" spans="1:17" x14ac:dyDescent="0.25">
      <c r="A107" t="s">
        <v>322</v>
      </c>
      <c r="B107" t="s">
        <v>16</v>
      </c>
      <c r="C107" t="s">
        <v>17</v>
      </c>
      <c r="D107" t="s">
        <v>26</v>
      </c>
      <c r="E107">
        <v>15</v>
      </c>
      <c r="F107">
        <v>5</v>
      </c>
      <c r="G107" t="str">
        <f t="shared" si="1"/>
        <v>15 años y 5 meses</v>
      </c>
      <c r="H107" t="s">
        <v>45</v>
      </c>
      <c r="I107" s="4">
        <v>222</v>
      </c>
      <c r="J107" s="5">
        <v>20</v>
      </c>
      <c r="K107" t="s">
        <v>26</v>
      </c>
      <c r="L107" t="s">
        <v>21</v>
      </c>
      <c r="M107" t="s">
        <v>316</v>
      </c>
      <c r="N107" t="s">
        <v>323</v>
      </c>
      <c r="O107">
        <v>8902</v>
      </c>
      <c r="P107" s="2">
        <v>5595190</v>
      </c>
      <c r="Q107" t="s">
        <v>24</v>
      </c>
    </row>
    <row r="108" spans="1:17" x14ac:dyDescent="0.25">
      <c r="A108" t="s">
        <v>324</v>
      </c>
      <c r="B108" t="s">
        <v>16</v>
      </c>
      <c r="C108" t="s">
        <v>17</v>
      </c>
      <c r="D108" t="s">
        <v>26</v>
      </c>
      <c r="E108">
        <v>45</v>
      </c>
      <c r="F108">
        <v>1</v>
      </c>
      <c r="G108" t="str">
        <f t="shared" si="1"/>
        <v>45 años y 1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325</v>
      </c>
      <c r="O108">
        <v>8950</v>
      </c>
      <c r="P108" s="2">
        <v>5595190</v>
      </c>
      <c r="Q108" t="s">
        <v>24</v>
      </c>
    </row>
    <row r="109" spans="1:17" x14ac:dyDescent="0.25">
      <c r="A109" t="s">
        <v>326</v>
      </c>
      <c r="B109" t="s">
        <v>327</v>
      </c>
      <c r="C109" t="s">
        <v>44</v>
      </c>
      <c r="D109" t="s">
        <v>26</v>
      </c>
      <c r="E109">
        <v>16</v>
      </c>
      <c r="F109">
        <v>1</v>
      </c>
      <c r="G109" t="str">
        <f t="shared" si="1"/>
        <v>16 años y 1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328</v>
      </c>
      <c r="O109">
        <v>9020</v>
      </c>
      <c r="P109" s="2">
        <v>5595190</v>
      </c>
      <c r="Q109" t="s">
        <v>24</v>
      </c>
    </row>
    <row r="110" spans="1:17" x14ac:dyDescent="0.25">
      <c r="A110" t="s">
        <v>329</v>
      </c>
      <c r="B110" t="s">
        <v>16</v>
      </c>
      <c r="C110" t="s">
        <v>17</v>
      </c>
      <c r="D110" t="s">
        <v>18</v>
      </c>
      <c r="E110">
        <v>34</v>
      </c>
      <c r="F110">
        <v>8</v>
      </c>
      <c r="G110" t="str">
        <f t="shared" si="1"/>
        <v>34 años y 8 meses</v>
      </c>
      <c r="H110" t="s">
        <v>234</v>
      </c>
      <c r="I110" s="4">
        <v>314</v>
      </c>
      <c r="J110" s="5">
        <v>17</v>
      </c>
      <c r="K110" t="s">
        <v>58</v>
      </c>
      <c r="L110" t="s">
        <v>21</v>
      </c>
      <c r="M110" t="s">
        <v>331</v>
      </c>
      <c r="N110" t="s">
        <v>332</v>
      </c>
      <c r="O110">
        <v>8960</v>
      </c>
      <c r="P110" s="2">
        <v>3905490</v>
      </c>
      <c r="Q110" t="s">
        <v>24</v>
      </c>
    </row>
    <row r="111" spans="1:17" x14ac:dyDescent="0.25">
      <c r="A111" t="s">
        <v>333</v>
      </c>
      <c r="B111" t="s">
        <v>186</v>
      </c>
      <c r="C111" t="s">
        <v>187</v>
      </c>
      <c r="D111" t="s">
        <v>26</v>
      </c>
      <c r="E111">
        <v>9</v>
      </c>
      <c r="F111">
        <v>5</v>
      </c>
      <c r="G111" t="str">
        <f t="shared" si="1"/>
        <v>9 años y 5 meses</v>
      </c>
      <c r="H111" t="s">
        <v>223</v>
      </c>
      <c r="I111" s="4">
        <v>68</v>
      </c>
      <c r="J111" s="5">
        <v>4</v>
      </c>
      <c r="K111" t="s">
        <v>28</v>
      </c>
      <c r="L111" t="s">
        <v>29</v>
      </c>
      <c r="M111" t="s">
        <v>331</v>
      </c>
      <c r="N111" t="s">
        <v>334</v>
      </c>
      <c r="O111">
        <v>8866</v>
      </c>
      <c r="P111" s="2">
        <v>7245334</v>
      </c>
      <c r="Q111" t="s">
        <v>24</v>
      </c>
    </row>
    <row r="112" spans="1:17" x14ac:dyDescent="0.25">
      <c r="A112" t="s">
        <v>335</v>
      </c>
      <c r="B112" t="s">
        <v>16</v>
      </c>
      <c r="C112" t="s">
        <v>17</v>
      </c>
      <c r="D112" t="s">
        <v>26</v>
      </c>
      <c r="E112">
        <v>29</v>
      </c>
      <c r="F112">
        <v>5</v>
      </c>
      <c r="G112" t="str">
        <f t="shared" si="1"/>
        <v>29 años y 5 meses</v>
      </c>
      <c r="H112" t="s">
        <v>40</v>
      </c>
      <c r="I112" s="4">
        <v>219</v>
      </c>
      <c r="J112" s="5">
        <v>18</v>
      </c>
      <c r="K112" t="s">
        <v>26</v>
      </c>
      <c r="L112" t="s">
        <v>21</v>
      </c>
      <c r="M112" t="s">
        <v>331</v>
      </c>
      <c r="N112" t="s">
        <v>336</v>
      </c>
      <c r="O112">
        <v>8805</v>
      </c>
      <c r="P112" s="2">
        <v>5198047</v>
      </c>
      <c r="Q112" t="s">
        <v>24</v>
      </c>
    </row>
    <row r="113" spans="1:17" x14ac:dyDescent="0.25">
      <c r="A113" t="s">
        <v>337</v>
      </c>
      <c r="B113" t="s">
        <v>186</v>
      </c>
      <c r="C113" t="s">
        <v>187</v>
      </c>
      <c r="D113" t="s">
        <v>26</v>
      </c>
      <c r="E113">
        <v>23</v>
      </c>
      <c r="F113">
        <v>8</v>
      </c>
      <c r="G113" t="str">
        <f t="shared" si="1"/>
        <v>23 años y 8 meses</v>
      </c>
      <c r="H113" t="s">
        <v>45</v>
      </c>
      <c r="I113" s="4">
        <v>222</v>
      </c>
      <c r="J113" s="5">
        <v>25</v>
      </c>
      <c r="K113" t="s">
        <v>26</v>
      </c>
      <c r="L113" t="s">
        <v>21</v>
      </c>
      <c r="M113" t="s">
        <v>331</v>
      </c>
      <c r="N113" t="s">
        <v>338</v>
      </c>
      <c r="O113">
        <v>8870</v>
      </c>
      <c r="P113" s="2">
        <v>6098372</v>
      </c>
      <c r="Q113" t="s">
        <v>24</v>
      </c>
    </row>
    <row r="114" spans="1:17" x14ac:dyDescent="0.25">
      <c r="A114" t="s">
        <v>339</v>
      </c>
      <c r="B114" t="s">
        <v>340</v>
      </c>
      <c r="C114" t="s">
        <v>341</v>
      </c>
      <c r="D114" t="s">
        <v>208</v>
      </c>
      <c r="E114">
        <v>28</v>
      </c>
      <c r="F114">
        <v>11</v>
      </c>
      <c r="G114" t="str">
        <f t="shared" si="1"/>
        <v>28 años y 11 meses</v>
      </c>
      <c r="H114" t="s">
        <v>45</v>
      </c>
      <c r="I114" s="4">
        <v>222</v>
      </c>
      <c r="J114" s="5">
        <v>20</v>
      </c>
      <c r="K114" t="s">
        <v>26</v>
      </c>
      <c r="L114" t="s">
        <v>21</v>
      </c>
      <c r="M114" t="s">
        <v>331</v>
      </c>
      <c r="N114" t="s">
        <v>342</v>
      </c>
      <c r="O114">
        <v>8867</v>
      </c>
      <c r="P114" s="2">
        <v>5595190</v>
      </c>
      <c r="Q114" t="s">
        <v>24</v>
      </c>
    </row>
    <row r="115" spans="1:17" x14ac:dyDescent="0.25">
      <c r="A115" t="s">
        <v>343</v>
      </c>
      <c r="B115" t="s">
        <v>344</v>
      </c>
      <c r="C115" t="s">
        <v>17</v>
      </c>
      <c r="D115" t="s">
        <v>26</v>
      </c>
      <c r="E115">
        <v>19</v>
      </c>
      <c r="F115">
        <v>7</v>
      </c>
      <c r="G115" t="str">
        <f t="shared" ref="G115:G127" si="2">+E115&amp;" años y "&amp;F115&amp;" meses"</f>
        <v>19 años y 7 meses</v>
      </c>
      <c r="H115" t="s">
        <v>45</v>
      </c>
      <c r="I115" s="4">
        <v>222</v>
      </c>
      <c r="J115" s="5">
        <v>21</v>
      </c>
      <c r="K115" t="s">
        <v>26</v>
      </c>
      <c r="L115" t="s">
        <v>21</v>
      </c>
      <c r="M115" t="s">
        <v>331</v>
      </c>
      <c r="N115" t="s">
        <v>345</v>
      </c>
      <c r="O115">
        <v>8868</v>
      </c>
      <c r="P115" s="2">
        <v>5735372</v>
      </c>
      <c r="Q115" t="s">
        <v>24</v>
      </c>
    </row>
    <row r="116" spans="1:17" x14ac:dyDescent="0.25">
      <c r="A116" t="s">
        <v>346</v>
      </c>
      <c r="B116" t="s">
        <v>347</v>
      </c>
      <c r="C116" t="s">
        <v>17</v>
      </c>
      <c r="D116" t="s">
        <v>26</v>
      </c>
      <c r="E116">
        <v>27</v>
      </c>
      <c r="F116">
        <v>7</v>
      </c>
      <c r="G116" t="str">
        <f t="shared" si="2"/>
        <v>27 años y 7 meses</v>
      </c>
      <c r="H116" t="s">
        <v>45</v>
      </c>
      <c r="I116" s="4">
        <v>222</v>
      </c>
      <c r="J116" s="5">
        <v>25</v>
      </c>
      <c r="K116" t="s">
        <v>26</v>
      </c>
      <c r="L116" t="s">
        <v>21</v>
      </c>
      <c r="M116" t="s">
        <v>331</v>
      </c>
      <c r="N116" t="s">
        <v>348</v>
      </c>
      <c r="O116">
        <v>8876</v>
      </c>
      <c r="P116" s="2">
        <v>6098372</v>
      </c>
      <c r="Q116" t="s">
        <v>24</v>
      </c>
    </row>
    <row r="117" spans="1:17" x14ac:dyDescent="0.25">
      <c r="A117" t="s">
        <v>349</v>
      </c>
      <c r="B117" t="s">
        <v>16</v>
      </c>
      <c r="C117" t="s">
        <v>17</v>
      </c>
      <c r="D117" t="s">
        <v>26</v>
      </c>
      <c r="E117">
        <v>31</v>
      </c>
      <c r="F117">
        <v>0</v>
      </c>
      <c r="G117" t="str">
        <f t="shared" si="2"/>
        <v>31 años y 0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350</v>
      </c>
      <c r="O117">
        <v>8886</v>
      </c>
      <c r="P117" s="2">
        <v>6098372</v>
      </c>
      <c r="Q117" t="s">
        <v>24</v>
      </c>
    </row>
    <row r="118" spans="1:17" x14ac:dyDescent="0.25">
      <c r="A118" t="s">
        <v>355</v>
      </c>
      <c r="B118" t="s">
        <v>16</v>
      </c>
      <c r="C118" t="s">
        <v>17</v>
      </c>
      <c r="D118" t="s">
        <v>26</v>
      </c>
      <c r="E118">
        <v>32</v>
      </c>
      <c r="F118">
        <v>12</v>
      </c>
      <c r="G118" t="str">
        <f t="shared" si="2"/>
        <v>32 años y 12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356</v>
      </c>
      <c r="O118">
        <v>8952</v>
      </c>
      <c r="P118" s="2">
        <v>6098372</v>
      </c>
      <c r="Q118" t="s">
        <v>24</v>
      </c>
    </row>
    <row r="119" spans="1:17" x14ac:dyDescent="0.25">
      <c r="A119" t="s">
        <v>357</v>
      </c>
      <c r="B119" t="s">
        <v>16</v>
      </c>
      <c r="C119" t="s">
        <v>17</v>
      </c>
      <c r="D119" t="s">
        <v>63</v>
      </c>
      <c r="E119">
        <v>33</v>
      </c>
      <c r="F119">
        <v>8</v>
      </c>
      <c r="G119" t="str">
        <f t="shared" si="2"/>
        <v>33 años y 8 meses</v>
      </c>
      <c r="H119" t="s">
        <v>59</v>
      </c>
      <c r="I119" s="4">
        <v>407</v>
      </c>
      <c r="J119" s="5">
        <v>27</v>
      </c>
      <c r="K119" t="s">
        <v>20</v>
      </c>
      <c r="L119" t="s">
        <v>21</v>
      </c>
      <c r="M119" t="s">
        <v>331</v>
      </c>
      <c r="N119" t="s">
        <v>358</v>
      </c>
      <c r="O119">
        <v>8863</v>
      </c>
      <c r="P119" s="2">
        <v>3770348</v>
      </c>
      <c r="Q119" t="s">
        <v>24</v>
      </c>
    </row>
    <row r="120" spans="1:17" x14ac:dyDescent="0.25">
      <c r="A120" t="s">
        <v>401</v>
      </c>
      <c r="B120" t="s">
        <v>16</v>
      </c>
      <c r="C120" t="s">
        <v>17</v>
      </c>
      <c r="D120" t="s">
        <v>26</v>
      </c>
      <c r="E120">
        <v>18</v>
      </c>
      <c r="F120">
        <v>6</v>
      </c>
      <c r="G120" t="str">
        <f t="shared" si="2"/>
        <v>18 años y 6 meses</v>
      </c>
      <c r="H120" t="s">
        <v>223</v>
      </c>
      <c r="I120" s="4">
        <v>68</v>
      </c>
      <c r="J120" s="5">
        <v>4</v>
      </c>
      <c r="K120" t="s">
        <v>28</v>
      </c>
      <c r="L120" t="s">
        <v>29</v>
      </c>
      <c r="M120" t="s">
        <v>361</v>
      </c>
      <c r="N120" t="s">
        <v>400</v>
      </c>
      <c r="O120">
        <v>8822</v>
      </c>
      <c r="P120" s="2">
        <v>7245334</v>
      </c>
      <c r="Q120" t="s">
        <v>24</v>
      </c>
    </row>
    <row r="121" spans="1:17" x14ac:dyDescent="0.25">
      <c r="A121" t="s">
        <v>363</v>
      </c>
      <c r="B121" t="s">
        <v>16</v>
      </c>
      <c r="C121" t="s">
        <v>17</v>
      </c>
      <c r="D121" t="s">
        <v>26</v>
      </c>
      <c r="E121">
        <v>29</v>
      </c>
      <c r="F121">
        <v>2</v>
      </c>
      <c r="G121" t="str">
        <f t="shared" si="2"/>
        <v>29 años y 2 meses</v>
      </c>
      <c r="H121" t="s">
        <v>40</v>
      </c>
      <c r="I121" s="4">
        <v>219</v>
      </c>
      <c r="J121" s="5">
        <v>18</v>
      </c>
      <c r="K121" t="s">
        <v>26</v>
      </c>
      <c r="L121" t="s">
        <v>21</v>
      </c>
      <c r="M121" t="s">
        <v>361</v>
      </c>
      <c r="N121" t="s">
        <v>364</v>
      </c>
      <c r="O121">
        <v>8896</v>
      </c>
      <c r="P121" s="2">
        <v>5198047</v>
      </c>
      <c r="Q121" t="s">
        <v>24</v>
      </c>
    </row>
    <row r="122" spans="1:17" x14ac:dyDescent="0.25">
      <c r="A122" t="s">
        <v>365</v>
      </c>
      <c r="B122" t="s">
        <v>16</v>
      </c>
      <c r="C122" t="s">
        <v>17</v>
      </c>
      <c r="D122" t="s">
        <v>208</v>
      </c>
      <c r="E122">
        <v>14</v>
      </c>
      <c r="F122">
        <v>10</v>
      </c>
      <c r="G122" t="str">
        <f t="shared" si="2"/>
        <v>14 años y 10 meses</v>
      </c>
      <c r="H122" t="s">
        <v>45</v>
      </c>
      <c r="I122" s="4">
        <v>222</v>
      </c>
      <c r="J122" s="5">
        <v>19</v>
      </c>
      <c r="K122" t="s">
        <v>26</v>
      </c>
      <c r="L122" t="s">
        <v>21</v>
      </c>
      <c r="M122" t="s">
        <v>361</v>
      </c>
      <c r="N122" t="s">
        <v>366</v>
      </c>
      <c r="O122">
        <v>8829</v>
      </c>
      <c r="P122" s="2">
        <v>5466775</v>
      </c>
      <c r="Q122" t="s">
        <v>24</v>
      </c>
    </row>
    <row r="123" spans="1:17" x14ac:dyDescent="0.25">
      <c r="A123" t="s">
        <v>367</v>
      </c>
      <c r="B123" t="s">
        <v>16</v>
      </c>
      <c r="C123" t="s">
        <v>17</v>
      </c>
      <c r="D123" t="s">
        <v>26</v>
      </c>
      <c r="E123">
        <v>31</v>
      </c>
      <c r="F123">
        <v>0</v>
      </c>
      <c r="G123" t="str">
        <f t="shared" si="2"/>
        <v>31 años y 0 meses</v>
      </c>
      <c r="H123" t="s">
        <v>45</v>
      </c>
      <c r="I123" s="4">
        <v>222</v>
      </c>
      <c r="J123" s="5">
        <v>20</v>
      </c>
      <c r="K123" t="s">
        <v>26</v>
      </c>
      <c r="L123" t="s">
        <v>21</v>
      </c>
      <c r="M123" t="s">
        <v>361</v>
      </c>
      <c r="N123" t="s">
        <v>368</v>
      </c>
      <c r="O123">
        <v>8898</v>
      </c>
      <c r="P123" s="2">
        <v>5595190</v>
      </c>
      <c r="Q123" t="s">
        <v>24</v>
      </c>
    </row>
    <row r="124" spans="1:17" x14ac:dyDescent="0.25">
      <c r="A124" t="s">
        <v>369</v>
      </c>
      <c r="B124" t="s">
        <v>16</v>
      </c>
      <c r="C124" t="s">
        <v>17</v>
      </c>
      <c r="D124" t="s">
        <v>63</v>
      </c>
      <c r="E124">
        <v>32</v>
      </c>
      <c r="F124">
        <v>0</v>
      </c>
      <c r="G124" t="str">
        <f t="shared" si="2"/>
        <v>32 años y 0 meses</v>
      </c>
      <c r="H124" t="s">
        <v>59</v>
      </c>
      <c r="I124" s="4">
        <v>407</v>
      </c>
      <c r="J124" s="5">
        <v>27</v>
      </c>
      <c r="K124" t="s">
        <v>20</v>
      </c>
      <c r="L124" t="s">
        <v>21</v>
      </c>
      <c r="M124" t="s">
        <v>361</v>
      </c>
      <c r="N124" t="s">
        <v>370</v>
      </c>
      <c r="O124">
        <v>8895</v>
      </c>
      <c r="P124" s="2">
        <v>3770348</v>
      </c>
      <c r="Q124" t="s">
        <v>24</v>
      </c>
    </row>
    <row r="125" spans="1:17" x14ac:dyDescent="0.25">
      <c r="A125" t="s">
        <v>371</v>
      </c>
      <c r="B125" t="s">
        <v>16</v>
      </c>
      <c r="C125" t="s">
        <v>17</v>
      </c>
      <c r="D125" t="s">
        <v>372</v>
      </c>
      <c r="E125">
        <v>22</v>
      </c>
      <c r="F125">
        <v>1</v>
      </c>
      <c r="G125" t="str">
        <f t="shared" si="2"/>
        <v>22 años y 1 meses</v>
      </c>
      <c r="H125" t="s">
        <v>59</v>
      </c>
      <c r="I125" s="4">
        <v>407</v>
      </c>
      <c r="J125" s="5">
        <v>27</v>
      </c>
      <c r="K125" t="s">
        <v>20</v>
      </c>
      <c r="L125" t="s">
        <v>21</v>
      </c>
      <c r="M125" t="s">
        <v>361</v>
      </c>
      <c r="N125" t="s">
        <v>373</v>
      </c>
      <c r="O125">
        <v>8898</v>
      </c>
      <c r="P125" s="2">
        <v>3770348</v>
      </c>
      <c r="Q125" t="s">
        <v>24</v>
      </c>
    </row>
    <row r="126" spans="1:17" x14ac:dyDescent="0.25">
      <c r="A126" t="s">
        <v>374</v>
      </c>
      <c r="B126" t="s">
        <v>16</v>
      </c>
      <c r="C126" t="s">
        <v>17</v>
      </c>
      <c r="D126" t="s">
        <v>132</v>
      </c>
      <c r="E126">
        <v>9</v>
      </c>
      <c r="F126">
        <v>6</v>
      </c>
      <c r="G126" t="str">
        <f t="shared" si="2"/>
        <v>9 años y 6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375</v>
      </c>
      <c r="O126">
        <v>8896</v>
      </c>
      <c r="P126" s="2">
        <v>3770348</v>
      </c>
      <c r="Q126" t="s">
        <v>24</v>
      </c>
    </row>
    <row r="127" spans="1:17" x14ac:dyDescent="0.25">
      <c r="A127" t="s">
        <v>218</v>
      </c>
      <c r="B127" t="s">
        <v>219</v>
      </c>
      <c r="C127" t="s">
        <v>220</v>
      </c>
      <c r="D127" t="s">
        <v>26</v>
      </c>
      <c r="E127">
        <v>28</v>
      </c>
      <c r="F127">
        <v>4</v>
      </c>
      <c r="G127" t="str">
        <f t="shared" si="2"/>
        <v>28 años y 4 meses</v>
      </c>
      <c r="H127" t="s">
        <v>188</v>
      </c>
      <c r="I127" s="4">
        <v>6</v>
      </c>
      <c r="J127" s="5">
        <v>4</v>
      </c>
      <c r="K127" t="s">
        <v>28</v>
      </c>
      <c r="L127" t="s">
        <v>29</v>
      </c>
      <c r="M127" t="s">
        <v>203</v>
      </c>
      <c r="N127" t="s">
        <v>221</v>
      </c>
      <c r="O127">
        <v>8887</v>
      </c>
      <c r="P127" s="2">
        <v>7245334</v>
      </c>
      <c r="Q127" t="s">
        <v>24</v>
      </c>
    </row>
  </sheetData>
  <autoFilter ref="A1:Q127" xr:uid="{00000000-0009-0000-0000-000007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29"/>
  <sheetViews>
    <sheetView topLeftCell="I1" workbookViewId="0">
      <pane ySplit="1" topLeftCell="A89" activePane="bottomLeft" state="frozen"/>
      <selection pane="bottomLeft" activeCell="D56" sqref="D56"/>
    </sheetView>
  </sheetViews>
  <sheetFormatPr baseColWidth="10" defaultRowHeight="15" x14ac:dyDescent="0.25"/>
  <cols>
    <col min="1" max="1" width="38.28515625" bestFit="1" customWidth="1"/>
    <col min="2" max="2" width="28.7109375" customWidth="1"/>
    <col min="3" max="3" width="33.42578125" customWidth="1"/>
    <col min="4" max="4" width="22.42578125" customWidth="1"/>
    <col min="5" max="6" width="22.42578125" hidden="1" customWidth="1"/>
    <col min="7" max="7" width="38.28515625" bestFit="1" customWidth="1"/>
    <col min="8" max="8" width="29.85546875" bestFit="1" customWidth="1"/>
    <col min="9" max="9" width="7.7109375" style="4" bestFit="1" customWidth="1"/>
    <col min="10" max="10" width="9.85546875" style="5" bestFit="1" customWidth="1"/>
    <col min="11" max="11" width="11.140625" bestFit="1" customWidth="1"/>
    <col min="12" max="12" width="20.7109375" bestFit="1" customWidth="1"/>
    <col min="13" max="13" width="58.5703125" bestFit="1" customWidth="1"/>
    <col min="14" max="14" width="43.42578125" bestFit="1" customWidth="1"/>
    <col min="15" max="15" width="26.85546875" bestFit="1" customWidth="1"/>
    <col min="16" max="16" width="11.5703125" style="2" bestFit="1" customWidth="1"/>
    <col min="17" max="17" width="36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404</v>
      </c>
      <c r="F1" s="3" t="s">
        <v>405</v>
      </c>
      <c r="G1" s="3" t="s">
        <v>406</v>
      </c>
      <c r="H1" s="3" t="s">
        <v>5</v>
      </c>
      <c r="I1" s="6" t="s">
        <v>6</v>
      </c>
      <c r="J1" s="7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8" t="s">
        <v>13</v>
      </c>
      <c r="Q1" s="3" t="s">
        <v>14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33</v>
      </c>
      <c r="F2">
        <v>7</v>
      </c>
      <c r="G2" t="str">
        <f>+E2&amp;" años y "&amp;F2&amp;" meses"</f>
        <v>33 años y 7 meses</v>
      </c>
      <c r="H2" t="s">
        <v>19</v>
      </c>
      <c r="I2" s="4">
        <v>425</v>
      </c>
      <c r="J2" s="5">
        <v>27</v>
      </c>
      <c r="K2" t="s">
        <v>20</v>
      </c>
      <c r="L2" t="s">
        <v>21</v>
      </c>
      <c r="M2" t="s">
        <v>22</v>
      </c>
      <c r="N2" t="s">
        <v>23</v>
      </c>
      <c r="O2">
        <v>8845</v>
      </c>
      <c r="P2" s="2">
        <v>3770348</v>
      </c>
      <c r="Q2" t="s">
        <v>24</v>
      </c>
    </row>
    <row r="3" spans="1:17" x14ac:dyDescent="0.25">
      <c r="A3" t="s">
        <v>25</v>
      </c>
      <c r="B3" t="s">
        <v>397</v>
      </c>
      <c r="C3" t="s">
        <v>17</v>
      </c>
      <c r="D3" t="s">
        <v>26</v>
      </c>
      <c r="E3">
        <v>23</v>
      </c>
      <c r="F3">
        <v>10</v>
      </c>
      <c r="G3" t="str">
        <f t="shared" ref="G3:G61" si="0">+E3&amp;" años y "&amp;F3&amp;" meses"</f>
        <v>23 años y 10 meses</v>
      </c>
      <c r="H3" t="s">
        <v>27</v>
      </c>
      <c r="I3" s="4">
        <v>20</v>
      </c>
      <c r="J3" s="5">
        <v>9</v>
      </c>
      <c r="K3" t="s">
        <v>28</v>
      </c>
      <c r="L3" t="s">
        <v>29</v>
      </c>
      <c r="M3" t="s">
        <v>22</v>
      </c>
      <c r="N3" t="s">
        <v>30</v>
      </c>
      <c r="O3">
        <v>8830</v>
      </c>
      <c r="P3" s="2">
        <v>12274085</v>
      </c>
      <c r="Q3" t="s">
        <v>24</v>
      </c>
    </row>
    <row r="4" spans="1:17" x14ac:dyDescent="0.25">
      <c r="A4" t="s">
        <v>31</v>
      </c>
      <c r="B4" t="s">
        <v>16</v>
      </c>
      <c r="C4" t="s">
        <v>17</v>
      </c>
      <c r="D4" t="s">
        <v>26</v>
      </c>
      <c r="E4">
        <v>15</v>
      </c>
      <c r="F4">
        <v>8</v>
      </c>
      <c r="G4" t="str">
        <f t="shared" si="0"/>
        <v>15 años y 8 meses</v>
      </c>
      <c r="H4" t="s">
        <v>32</v>
      </c>
      <c r="I4" s="4">
        <v>105</v>
      </c>
      <c r="J4" s="5">
        <v>6</v>
      </c>
      <c r="K4" t="s">
        <v>32</v>
      </c>
      <c r="L4" t="s">
        <v>29</v>
      </c>
      <c r="M4" t="s">
        <v>22</v>
      </c>
      <c r="N4" t="s">
        <v>33</v>
      </c>
      <c r="O4">
        <v>8803</v>
      </c>
      <c r="P4" s="2">
        <v>8916472</v>
      </c>
      <c r="Q4" t="s">
        <v>24</v>
      </c>
    </row>
    <row r="5" spans="1:17" x14ac:dyDescent="0.25">
      <c r="A5" t="s">
        <v>34</v>
      </c>
      <c r="B5" t="s">
        <v>16</v>
      </c>
      <c r="C5" t="s">
        <v>17</v>
      </c>
      <c r="D5" t="s">
        <v>35</v>
      </c>
      <c r="E5">
        <v>8</v>
      </c>
      <c r="F5">
        <v>9</v>
      </c>
      <c r="G5" t="str">
        <f t="shared" si="0"/>
        <v>8 años y 9 meses</v>
      </c>
      <c r="H5" t="s">
        <v>36</v>
      </c>
      <c r="I5" s="4">
        <v>440</v>
      </c>
      <c r="J5" s="5">
        <v>17</v>
      </c>
      <c r="K5" t="s">
        <v>20</v>
      </c>
      <c r="L5" t="s">
        <v>21</v>
      </c>
      <c r="M5" t="s">
        <v>37</v>
      </c>
      <c r="N5" t="s">
        <v>38</v>
      </c>
      <c r="O5">
        <v>8932</v>
      </c>
      <c r="P5" s="2">
        <v>3001419</v>
      </c>
      <c r="Q5" t="s">
        <v>24</v>
      </c>
    </row>
    <row r="6" spans="1:17" x14ac:dyDescent="0.25">
      <c r="A6" t="s">
        <v>39</v>
      </c>
      <c r="B6" t="s">
        <v>16</v>
      </c>
      <c r="C6" t="s">
        <v>17</v>
      </c>
      <c r="D6" t="s">
        <v>26</v>
      </c>
      <c r="E6">
        <v>14</v>
      </c>
      <c r="F6">
        <v>3</v>
      </c>
      <c r="G6" t="str">
        <f t="shared" si="0"/>
        <v>14 años y 3 meses</v>
      </c>
      <c r="H6" t="s">
        <v>40</v>
      </c>
      <c r="I6" s="4">
        <v>219</v>
      </c>
      <c r="J6" s="5">
        <v>18</v>
      </c>
      <c r="K6" t="s">
        <v>26</v>
      </c>
      <c r="L6" t="s">
        <v>21</v>
      </c>
      <c r="M6" t="s">
        <v>37</v>
      </c>
      <c r="N6" t="s">
        <v>41</v>
      </c>
      <c r="O6">
        <v>8809</v>
      </c>
      <c r="P6" s="2">
        <v>5198047</v>
      </c>
      <c r="Q6" t="s">
        <v>24</v>
      </c>
    </row>
    <row r="7" spans="1:17" x14ac:dyDescent="0.25">
      <c r="A7" t="s">
        <v>42</v>
      </c>
      <c r="B7" t="s">
        <v>43</v>
      </c>
      <c r="C7" t="s">
        <v>44</v>
      </c>
      <c r="D7" t="s">
        <v>26</v>
      </c>
      <c r="E7">
        <v>15</v>
      </c>
      <c r="F7">
        <v>2</v>
      </c>
      <c r="G7" t="str">
        <f t="shared" si="0"/>
        <v>15 años y 2 meses</v>
      </c>
      <c r="H7" t="s">
        <v>45</v>
      </c>
      <c r="I7" s="4">
        <v>222</v>
      </c>
      <c r="J7" s="5">
        <v>21</v>
      </c>
      <c r="K7" t="s">
        <v>26</v>
      </c>
      <c r="L7" t="s">
        <v>21</v>
      </c>
      <c r="M7" t="s">
        <v>37</v>
      </c>
      <c r="N7" t="s">
        <v>46</v>
      </c>
      <c r="O7">
        <v>8850</v>
      </c>
      <c r="P7" s="2">
        <v>5735372</v>
      </c>
      <c r="Q7" t="s">
        <v>24</v>
      </c>
    </row>
    <row r="8" spans="1:17" x14ac:dyDescent="0.25">
      <c r="A8" t="s">
        <v>47</v>
      </c>
      <c r="B8" t="s">
        <v>16</v>
      </c>
      <c r="C8" t="s">
        <v>17</v>
      </c>
      <c r="D8" t="s">
        <v>26</v>
      </c>
      <c r="E8">
        <v>14</v>
      </c>
      <c r="F8">
        <v>5</v>
      </c>
      <c r="G8" t="str">
        <f t="shared" si="0"/>
        <v>14 años y 5 meses</v>
      </c>
      <c r="H8" t="s">
        <v>45</v>
      </c>
      <c r="I8" s="4">
        <v>222</v>
      </c>
      <c r="J8" s="5">
        <v>24</v>
      </c>
      <c r="K8" t="s">
        <v>26</v>
      </c>
      <c r="L8" t="s">
        <v>21</v>
      </c>
      <c r="M8" t="s">
        <v>37</v>
      </c>
      <c r="N8" t="s">
        <v>48</v>
      </c>
      <c r="O8">
        <v>8931</v>
      </c>
      <c r="P8" s="2">
        <v>5948029</v>
      </c>
      <c r="Q8" t="s">
        <v>24</v>
      </c>
    </row>
    <row r="9" spans="1:17" x14ac:dyDescent="0.25">
      <c r="A9" t="s">
        <v>49</v>
      </c>
      <c r="B9" t="s">
        <v>16</v>
      </c>
      <c r="C9" t="s">
        <v>17</v>
      </c>
      <c r="D9" t="s">
        <v>26</v>
      </c>
      <c r="E9">
        <v>31</v>
      </c>
      <c r="F9">
        <v>7</v>
      </c>
      <c r="G9" t="str">
        <f t="shared" si="0"/>
        <v>31 años y 7 meses</v>
      </c>
      <c r="H9" t="s">
        <v>45</v>
      </c>
      <c r="I9" s="4">
        <v>222</v>
      </c>
      <c r="J9" s="5">
        <v>24</v>
      </c>
      <c r="K9" t="s">
        <v>26</v>
      </c>
      <c r="L9" t="s">
        <v>21</v>
      </c>
      <c r="M9" t="s">
        <v>37</v>
      </c>
      <c r="N9" t="s">
        <v>50</v>
      </c>
      <c r="O9">
        <v>8941</v>
      </c>
      <c r="P9" s="2">
        <v>5948029</v>
      </c>
      <c r="Q9" t="s">
        <v>24</v>
      </c>
    </row>
    <row r="10" spans="1:17" x14ac:dyDescent="0.25">
      <c r="A10" t="s">
        <v>54</v>
      </c>
      <c r="B10" t="s">
        <v>16</v>
      </c>
      <c r="C10" t="s">
        <v>17</v>
      </c>
      <c r="D10" t="s">
        <v>26</v>
      </c>
      <c r="E10">
        <v>14</v>
      </c>
      <c r="F10">
        <v>7</v>
      </c>
      <c r="G10" t="str">
        <f t="shared" si="0"/>
        <v>14 años y 7 meses</v>
      </c>
      <c r="H10" t="s">
        <v>55</v>
      </c>
      <c r="I10" s="4">
        <v>9</v>
      </c>
      <c r="J10" s="5">
        <v>7</v>
      </c>
      <c r="K10" t="s">
        <v>28</v>
      </c>
      <c r="L10" t="s">
        <v>29</v>
      </c>
      <c r="M10" t="s">
        <v>37</v>
      </c>
      <c r="N10" t="s">
        <v>56</v>
      </c>
      <c r="O10">
        <v>8846</v>
      </c>
      <c r="P10" s="2">
        <v>9770996</v>
      </c>
      <c r="Q10" t="s">
        <v>24</v>
      </c>
    </row>
    <row r="11" spans="1:17" x14ac:dyDescent="0.25">
      <c r="A11" t="s">
        <v>57</v>
      </c>
      <c r="B11" t="s">
        <v>16</v>
      </c>
      <c r="C11" t="s">
        <v>17</v>
      </c>
      <c r="D11" t="s">
        <v>58</v>
      </c>
      <c r="E11">
        <v>3</v>
      </c>
      <c r="F11">
        <v>0</v>
      </c>
      <c r="G11" t="str">
        <f t="shared" si="0"/>
        <v>3 años y 0 meses</v>
      </c>
      <c r="H11" t="s">
        <v>59</v>
      </c>
      <c r="I11" s="4">
        <v>407</v>
      </c>
      <c r="J11" s="5">
        <v>17</v>
      </c>
      <c r="K11" t="s">
        <v>20</v>
      </c>
      <c r="L11" t="s">
        <v>21</v>
      </c>
      <c r="M11" t="s">
        <v>37</v>
      </c>
      <c r="N11" t="s">
        <v>60</v>
      </c>
      <c r="O11">
        <v>8954</v>
      </c>
      <c r="P11" s="2">
        <v>3001419</v>
      </c>
      <c r="Q11" t="s">
        <v>24</v>
      </c>
    </row>
    <row r="12" spans="1:17" x14ac:dyDescent="0.25">
      <c r="A12" t="s">
        <v>61</v>
      </c>
      <c r="B12" t="s">
        <v>62</v>
      </c>
      <c r="C12" t="s">
        <v>17</v>
      </c>
      <c r="D12" t="s">
        <v>63</v>
      </c>
      <c r="E12">
        <v>11</v>
      </c>
      <c r="F12">
        <v>7</v>
      </c>
      <c r="G12" t="str">
        <f t="shared" si="0"/>
        <v>11 años y 7 meses</v>
      </c>
      <c r="H12" t="s">
        <v>36</v>
      </c>
      <c r="I12" s="4">
        <v>440</v>
      </c>
      <c r="J12" s="5">
        <v>9</v>
      </c>
      <c r="K12" t="s">
        <v>20</v>
      </c>
      <c r="L12" t="s">
        <v>21</v>
      </c>
      <c r="M12" t="s">
        <v>64</v>
      </c>
      <c r="N12" t="s">
        <v>65</v>
      </c>
      <c r="O12">
        <v>8828</v>
      </c>
      <c r="P12" s="2">
        <v>2336936</v>
      </c>
      <c r="Q12" t="s">
        <v>24</v>
      </c>
    </row>
    <row r="13" spans="1:17" x14ac:dyDescent="0.25">
      <c r="A13" t="s">
        <v>66</v>
      </c>
      <c r="B13" t="s">
        <v>67</v>
      </c>
      <c r="C13" t="s">
        <v>68</v>
      </c>
      <c r="D13" t="s">
        <v>18</v>
      </c>
      <c r="E13">
        <v>28</v>
      </c>
      <c r="F13">
        <v>10</v>
      </c>
      <c r="G13" t="str">
        <f t="shared" si="0"/>
        <v>28 años y 10 meses</v>
      </c>
      <c r="H13" t="s">
        <v>40</v>
      </c>
      <c r="I13" s="4">
        <v>219</v>
      </c>
      <c r="J13" s="5">
        <v>14</v>
      </c>
      <c r="K13" t="s">
        <v>26</v>
      </c>
      <c r="L13" t="s">
        <v>21</v>
      </c>
      <c r="M13" t="s">
        <v>64</v>
      </c>
      <c r="N13" t="s">
        <v>69</v>
      </c>
      <c r="O13">
        <v>8958</v>
      </c>
      <c r="P13" s="2">
        <v>5040810</v>
      </c>
      <c r="Q13" t="s">
        <v>24</v>
      </c>
    </row>
    <row r="14" spans="1:17" x14ac:dyDescent="0.25">
      <c r="A14" t="s">
        <v>70</v>
      </c>
      <c r="B14" t="s">
        <v>71</v>
      </c>
      <c r="C14" t="s">
        <v>44</v>
      </c>
      <c r="D14" t="s">
        <v>72</v>
      </c>
      <c r="E14">
        <v>25</v>
      </c>
      <c r="F14">
        <v>2</v>
      </c>
      <c r="G14" t="str">
        <f t="shared" si="0"/>
        <v>25 años y 2 meses</v>
      </c>
      <c r="H14" t="s">
        <v>45</v>
      </c>
      <c r="I14" s="4">
        <v>222</v>
      </c>
      <c r="J14" s="5">
        <v>20</v>
      </c>
      <c r="K14" t="s">
        <v>26</v>
      </c>
      <c r="L14" t="s">
        <v>21</v>
      </c>
      <c r="M14" t="s">
        <v>64</v>
      </c>
      <c r="N14" t="s">
        <v>73</v>
      </c>
      <c r="O14">
        <v>8958</v>
      </c>
      <c r="P14" s="2">
        <v>5595190</v>
      </c>
      <c r="Q14" t="s">
        <v>24</v>
      </c>
    </row>
    <row r="15" spans="1:17" x14ac:dyDescent="0.25">
      <c r="A15" t="s">
        <v>74</v>
      </c>
      <c r="B15" t="s">
        <v>16</v>
      </c>
      <c r="C15" t="s">
        <v>17</v>
      </c>
      <c r="D15" t="s">
        <v>72</v>
      </c>
      <c r="E15">
        <v>38</v>
      </c>
      <c r="F15">
        <v>2</v>
      </c>
      <c r="G15" t="str">
        <f t="shared" si="0"/>
        <v>38 años y 2 meses</v>
      </c>
      <c r="H15" t="s">
        <v>45</v>
      </c>
      <c r="I15" s="4">
        <v>222</v>
      </c>
      <c r="J15" s="5">
        <v>24</v>
      </c>
      <c r="K15" t="s">
        <v>26</v>
      </c>
      <c r="L15" t="s">
        <v>21</v>
      </c>
      <c r="M15" t="s">
        <v>64</v>
      </c>
      <c r="N15" t="s">
        <v>75</v>
      </c>
      <c r="O15">
        <v>8889</v>
      </c>
      <c r="P15" s="2">
        <v>5948029</v>
      </c>
      <c r="Q15" t="s">
        <v>24</v>
      </c>
    </row>
    <row r="16" spans="1:17" x14ac:dyDescent="0.25">
      <c r="A16" t="s">
        <v>513</v>
      </c>
      <c r="B16" t="s">
        <v>16</v>
      </c>
      <c r="C16" t="s">
        <v>17</v>
      </c>
      <c r="D16" t="s">
        <v>26</v>
      </c>
      <c r="E16">
        <v>25</v>
      </c>
      <c r="F16">
        <v>10</v>
      </c>
      <c r="G16" t="str">
        <f t="shared" si="0"/>
        <v>25 años y 10 meses</v>
      </c>
      <c r="H16" t="s">
        <v>55</v>
      </c>
      <c r="I16" s="4">
        <v>9</v>
      </c>
      <c r="J16" s="5">
        <v>7</v>
      </c>
      <c r="K16" t="s">
        <v>28</v>
      </c>
      <c r="L16" t="s">
        <v>29</v>
      </c>
      <c r="M16" t="s">
        <v>64</v>
      </c>
      <c r="N16" t="s">
        <v>515</v>
      </c>
      <c r="O16">
        <v>8824</v>
      </c>
      <c r="P16" s="2">
        <v>9770996</v>
      </c>
      <c r="Q16" t="s">
        <v>24</v>
      </c>
    </row>
    <row r="17" spans="1:17" x14ac:dyDescent="0.25">
      <c r="A17" t="s">
        <v>78</v>
      </c>
      <c r="B17" t="s">
        <v>16</v>
      </c>
      <c r="C17" t="s">
        <v>17</v>
      </c>
      <c r="D17" t="s">
        <v>58</v>
      </c>
      <c r="E17">
        <v>36</v>
      </c>
      <c r="F17">
        <v>3</v>
      </c>
      <c r="G17" t="str">
        <f t="shared" si="0"/>
        <v>36 años y 3 meses</v>
      </c>
      <c r="H17" t="s">
        <v>19</v>
      </c>
      <c r="I17" s="4">
        <v>425</v>
      </c>
      <c r="J17" s="5">
        <v>24</v>
      </c>
      <c r="K17" t="s">
        <v>20</v>
      </c>
      <c r="L17" t="s">
        <v>21</v>
      </c>
      <c r="M17" t="s">
        <v>79</v>
      </c>
      <c r="N17" t="s">
        <v>80</v>
      </c>
      <c r="O17">
        <v>8890</v>
      </c>
      <c r="P17" s="2">
        <v>3589879</v>
      </c>
      <c r="Q17" t="s">
        <v>24</v>
      </c>
    </row>
    <row r="18" spans="1:17" x14ac:dyDescent="0.25">
      <c r="A18" t="s">
        <v>81</v>
      </c>
      <c r="B18" t="s">
        <v>16</v>
      </c>
      <c r="C18" t="s">
        <v>17</v>
      </c>
      <c r="D18" t="s">
        <v>58</v>
      </c>
      <c r="E18">
        <v>17</v>
      </c>
      <c r="F18">
        <v>6</v>
      </c>
      <c r="G18" t="str">
        <f t="shared" si="0"/>
        <v>17 años y 6 meses</v>
      </c>
      <c r="H18" t="s">
        <v>36</v>
      </c>
      <c r="I18" s="4">
        <v>440</v>
      </c>
      <c r="J18" s="5">
        <v>17</v>
      </c>
      <c r="K18" t="s">
        <v>20</v>
      </c>
      <c r="L18" t="s">
        <v>21</v>
      </c>
      <c r="M18" t="s">
        <v>79</v>
      </c>
      <c r="N18" t="s">
        <v>82</v>
      </c>
      <c r="O18">
        <v>8834</v>
      </c>
      <c r="P18" s="2">
        <v>3001419</v>
      </c>
      <c r="Q18" t="s">
        <v>24</v>
      </c>
    </row>
    <row r="19" spans="1:17" x14ac:dyDescent="0.25">
      <c r="A19" t="s">
        <v>83</v>
      </c>
      <c r="B19" t="s">
        <v>84</v>
      </c>
      <c r="C19" t="s">
        <v>85</v>
      </c>
      <c r="D19" t="s">
        <v>86</v>
      </c>
      <c r="E19">
        <v>16</v>
      </c>
      <c r="F19">
        <v>5</v>
      </c>
      <c r="G19" t="str">
        <f t="shared" si="0"/>
        <v>16 años y 5 meses</v>
      </c>
      <c r="H19" t="s">
        <v>40</v>
      </c>
      <c r="I19" s="4">
        <v>219</v>
      </c>
      <c r="J19" s="5">
        <v>5</v>
      </c>
      <c r="K19" t="s">
        <v>26</v>
      </c>
      <c r="L19" t="s">
        <v>21</v>
      </c>
      <c r="M19" t="s">
        <v>79</v>
      </c>
      <c r="N19" t="s">
        <v>87</v>
      </c>
      <c r="O19">
        <v>9000</v>
      </c>
      <c r="P19" s="2">
        <v>3847034</v>
      </c>
      <c r="Q19" t="s">
        <v>24</v>
      </c>
    </row>
    <row r="20" spans="1:17" x14ac:dyDescent="0.25">
      <c r="A20" t="s">
        <v>88</v>
      </c>
      <c r="B20" t="s">
        <v>16</v>
      </c>
      <c r="C20" t="s">
        <v>17</v>
      </c>
      <c r="D20" t="s">
        <v>26</v>
      </c>
      <c r="E20">
        <v>5</v>
      </c>
      <c r="F20">
        <v>3</v>
      </c>
      <c r="G20" t="str">
        <f t="shared" si="0"/>
        <v>5 años y 3 meses</v>
      </c>
      <c r="H20" t="s">
        <v>40</v>
      </c>
      <c r="I20" s="4">
        <v>219</v>
      </c>
      <c r="J20" s="5">
        <v>15</v>
      </c>
      <c r="K20" t="s">
        <v>26</v>
      </c>
      <c r="L20" t="s">
        <v>21</v>
      </c>
      <c r="M20" t="s">
        <v>79</v>
      </c>
      <c r="N20" t="s">
        <v>89</v>
      </c>
      <c r="O20">
        <v>9000</v>
      </c>
      <c r="P20" s="2">
        <v>5041039</v>
      </c>
      <c r="Q20" t="s">
        <v>24</v>
      </c>
    </row>
    <row r="21" spans="1:17" x14ac:dyDescent="0.25">
      <c r="A21" t="s">
        <v>90</v>
      </c>
      <c r="B21" t="s">
        <v>16</v>
      </c>
      <c r="C21" t="s">
        <v>17</v>
      </c>
      <c r="D21" t="s">
        <v>91</v>
      </c>
      <c r="E21">
        <v>32</v>
      </c>
      <c r="F21">
        <v>1</v>
      </c>
      <c r="G21" t="str">
        <f t="shared" si="0"/>
        <v>32 años y 1 meses</v>
      </c>
      <c r="H21" t="s">
        <v>40</v>
      </c>
      <c r="I21" s="4">
        <v>219</v>
      </c>
      <c r="J21" s="5">
        <v>18</v>
      </c>
      <c r="K21" t="s">
        <v>26</v>
      </c>
      <c r="L21" t="s">
        <v>21</v>
      </c>
      <c r="M21" t="s">
        <v>79</v>
      </c>
      <c r="N21" t="s">
        <v>92</v>
      </c>
      <c r="O21">
        <v>8856</v>
      </c>
      <c r="P21" s="2">
        <v>5198047</v>
      </c>
      <c r="Q21" t="s">
        <v>24</v>
      </c>
    </row>
    <row r="22" spans="1:17" x14ac:dyDescent="0.25">
      <c r="A22" t="s">
        <v>93</v>
      </c>
      <c r="B22" t="s">
        <v>94</v>
      </c>
      <c r="C22" t="s">
        <v>17</v>
      </c>
      <c r="D22" t="s">
        <v>26</v>
      </c>
      <c r="E22">
        <v>24</v>
      </c>
      <c r="F22">
        <v>0</v>
      </c>
      <c r="G22" t="str">
        <f t="shared" si="0"/>
        <v>24 años y 0 meses</v>
      </c>
      <c r="H22" t="s">
        <v>40</v>
      </c>
      <c r="I22" s="4">
        <v>219</v>
      </c>
      <c r="J22" s="5">
        <v>18</v>
      </c>
      <c r="K22" t="s">
        <v>26</v>
      </c>
      <c r="L22" t="s">
        <v>21</v>
      </c>
      <c r="M22" t="s">
        <v>79</v>
      </c>
      <c r="N22" t="s">
        <v>95</v>
      </c>
      <c r="O22">
        <v>8924</v>
      </c>
      <c r="P22" s="2">
        <v>5198047</v>
      </c>
      <c r="Q22" t="s">
        <v>24</v>
      </c>
    </row>
    <row r="23" spans="1:17" x14ac:dyDescent="0.25">
      <c r="A23" t="s">
        <v>96</v>
      </c>
      <c r="B23" t="s">
        <v>16</v>
      </c>
      <c r="C23" t="s">
        <v>17</v>
      </c>
      <c r="D23" t="s">
        <v>26</v>
      </c>
      <c r="E23">
        <v>28</v>
      </c>
      <c r="F23">
        <v>12</v>
      </c>
      <c r="G23" t="str">
        <f t="shared" si="0"/>
        <v>28 años y 12 meses</v>
      </c>
      <c r="H23" t="s">
        <v>45</v>
      </c>
      <c r="I23" s="4">
        <v>222</v>
      </c>
      <c r="J23" s="5">
        <v>20</v>
      </c>
      <c r="K23" t="s">
        <v>26</v>
      </c>
      <c r="L23" t="s">
        <v>21</v>
      </c>
      <c r="M23" t="s">
        <v>79</v>
      </c>
      <c r="N23" t="s">
        <v>97</v>
      </c>
      <c r="O23">
        <v>8858</v>
      </c>
      <c r="P23" s="2">
        <v>5595190</v>
      </c>
      <c r="Q23" t="s">
        <v>24</v>
      </c>
    </row>
    <row r="24" spans="1:17" x14ac:dyDescent="0.25">
      <c r="A24" t="s">
        <v>395</v>
      </c>
      <c r="B24" t="s">
        <v>16</v>
      </c>
      <c r="C24" t="s">
        <v>17</v>
      </c>
      <c r="D24" t="s">
        <v>26</v>
      </c>
      <c r="E24">
        <v>15</v>
      </c>
      <c r="F24">
        <v>6</v>
      </c>
      <c r="G24" t="str">
        <f t="shared" si="0"/>
        <v>15 años y 6 meses</v>
      </c>
      <c r="H24" t="s">
        <v>45</v>
      </c>
      <c r="I24" s="4">
        <v>222</v>
      </c>
      <c r="J24" s="5">
        <v>21</v>
      </c>
      <c r="K24" t="s">
        <v>26</v>
      </c>
      <c r="L24" t="s">
        <v>21</v>
      </c>
      <c r="M24" t="s">
        <v>79</v>
      </c>
      <c r="N24" t="s">
        <v>399</v>
      </c>
      <c r="O24">
        <v>8858</v>
      </c>
      <c r="P24" s="2">
        <v>5735372</v>
      </c>
      <c r="Q24" t="s">
        <v>24</v>
      </c>
    </row>
    <row r="25" spans="1:17" x14ac:dyDescent="0.25">
      <c r="A25" t="s">
        <v>98</v>
      </c>
      <c r="B25" t="s">
        <v>16</v>
      </c>
      <c r="C25" t="s">
        <v>17</v>
      </c>
      <c r="D25" t="s">
        <v>26</v>
      </c>
      <c r="E25">
        <v>28</v>
      </c>
      <c r="F25">
        <v>3</v>
      </c>
      <c r="G25" t="str">
        <f t="shared" si="0"/>
        <v>28 años y 3 meses</v>
      </c>
      <c r="H25" t="s">
        <v>55</v>
      </c>
      <c r="I25" s="4">
        <v>9</v>
      </c>
      <c r="J25" s="5">
        <v>7</v>
      </c>
      <c r="K25" t="s">
        <v>28</v>
      </c>
      <c r="L25" t="s">
        <v>29</v>
      </c>
      <c r="M25" t="s">
        <v>79</v>
      </c>
      <c r="N25" t="s">
        <v>99</v>
      </c>
      <c r="O25">
        <v>8920</v>
      </c>
      <c r="P25" s="2">
        <v>9770996</v>
      </c>
      <c r="Q25" t="s">
        <v>24</v>
      </c>
    </row>
    <row r="26" spans="1:17" x14ac:dyDescent="0.25">
      <c r="A26" t="s">
        <v>100</v>
      </c>
      <c r="B26" t="s">
        <v>16</v>
      </c>
      <c r="C26" t="s">
        <v>17</v>
      </c>
      <c r="D26" t="s">
        <v>63</v>
      </c>
      <c r="E26">
        <v>20</v>
      </c>
      <c r="F26">
        <v>9</v>
      </c>
      <c r="G26" t="str">
        <f t="shared" si="0"/>
        <v>20 años y 9 meses</v>
      </c>
      <c r="H26" t="s">
        <v>101</v>
      </c>
      <c r="I26" s="4">
        <v>480</v>
      </c>
      <c r="J26" s="5">
        <v>13</v>
      </c>
      <c r="K26" t="s">
        <v>20</v>
      </c>
      <c r="L26" t="s">
        <v>21</v>
      </c>
      <c r="M26" t="s">
        <v>79</v>
      </c>
      <c r="N26" t="s">
        <v>102</v>
      </c>
      <c r="O26">
        <v>8864</v>
      </c>
      <c r="P26" s="2">
        <v>2635361</v>
      </c>
      <c r="Q26" t="s">
        <v>24</v>
      </c>
    </row>
    <row r="27" spans="1:17" x14ac:dyDescent="0.25">
      <c r="A27" t="s">
        <v>103</v>
      </c>
      <c r="B27" t="s">
        <v>94</v>
      </c>
      <c r="C27" t="s">
        <v>17</v>
      </c>
      <c r="D27" t="s">
        <v>63</v>
      </c>
      <c r="E27">
        <v>14</v>
      </c>
      <c r="F27">
        <v>2</v>
      </c>
      <c r="G27" t="str">
        <f t="shared" si="0"/>
        <v>14 años y 2 meses</v>
      </c>
      <c r="H27" t="s">
        <v>101</v>
      </c>
      <c r="I27" s="4">
        <v>480</v>
      </c>
      <c r="J27" s="5">
        <v>13</v>
      </c>
      <c r="K27" t="s">
        <v>20</v>
      </c>
      <c r="L27" t="s">
        <v>21</v>
      </c>
      <c r="M27" t="s">
        <v>79</v>
      </c>
      <c r="N27" t="s">
        <v>104</v>
      </c>
      <c r="O27">
        <v>8864</v>
      </c>
      <c r="P27" s="2">
        <v>2635361</v>
      </c>
      <c r="Q27" t="s">
        <v>24</v>
      </c>
    </row>
    <row r="28" spans="1:17" x14ac:dyDescent="0.25">
      <c r="A28" t="s">
        <v>105</v>
      </c>
      <c r="B28" t="s">
        <v>106</v>
      </c>
      <c r="C28" t="s">
        <v>17</v>
      </c>
      <c r="D28" t="s">
        <v>63</v>
      </c>
      <c r="E28">
        <v>30</v>
      </c>
      <c r="F28">
        <v>8</v>
      </c>
      <c r="G28" t="str">
        <f t="shared" si="0"/>
        <v>30 años y 8 meses</v>
      </c>
      <c r="H28" t="s">
        <v>101</v>
      </c>
      <c r="I28" s="4">
        <v>480</v>
      </c>
      <c r="J28" s="5">
        <v>13</v>
      </c>
      <c r="K28" t="s">
        <v>20</v>
      </c>
      <c r="L28" t="s">
        <v>21</v>
      </c>
      <c r="M28" t="s">
        <v>79</v>
      </c>
      <c r="N28" t="s">
        <v>107</v>
      </c>
      <c r="O28">
        <v>8864</v>
      </c>
      <c r="P28" s="2">
        <v>2635361</v>
      </c>
      <c r="Q28" t="s">
        <v>24</v>
      </c>
    </row>
    <row r="29" spans="1:17" x14ac:dyDescent="0.25">
      <c r="A29" t="s">
        <v>108</v>
      </c>
      <c r="B29" t="s">
        <v>109</v>
      </c>
      <c r="C29" t="s">
        <v>110</v>
      </c>
      <c r="D29" t="s">
        <v>111</v>
      </c>
      <c r="E29">
        <v>22</v>
      </c>
      <c r="F29">
        <v>5</v>
      </c>
      <c r="G29" t="str">
        <f t="shared" si="0"/>
        <v>22 años y 5 meses</v>
      </c>
      <c r="H29" t="s">
        <v>101</v>
      </c>
      <c r="I29" s="4">
        <v>480</v>
      </c>
      <c r="J29" s="5">
        <v>13</v>
      </c>
      <c r="K29" t="s">
        <v>20</v>
      </c>
      <c r="L29" t="s">
        <v>21</v>
      </c>
      <c r="M29" t="s">
        <v>79</v>
      </c>
      <c r="N29" t="s">
        <v>112</v>
      </c>
      <c r="O29">
        <v>8864</v>
      </c>
      <c r="P29" s="2">
        <v>2635361</v>
      </c>
      <c r="Q29" t="s">
        <v>24</v>
      </c>
    </row>
    <row r="30" spans="1:17" x14ac:dyDescent="0.25">
      <c r="A30" t="s">
        <v>113</v>
      </c>
      <c r="B30" t="s">
        <v>16</v>
      </c>
      <c r="C30" t="s">
        <v>17</v>
      </c>
      <c r="D30" t="s">
        <v>111</v>
      </c>
      <c r="E30">
        <v>34</v>
      </c>
      <c r="F30">
        <v>5</v>
      </c>
      <c r="G30" t="str">
        <f t="shared" si="0"/>
        <v>34 años y 5 meses</v>
      </c>
      <c r="H30" t="s">
        <v>101</v>
      </c>
      <c r="I30" s="4">
        <v>480</v>
      </c>
      <c r="J30" s="5">
        <v>13</v>
      </c>
      <c r="K30" t="s">
        <v>20</v>
      </c>
      <c r="L30" t="s">
        <v>21</v>
      </c>
      <c r="M30" t="s">
        <v>79</v>
      </c>
      <c r="N30" t="s">
        <v>114</v>
      </c>
      <c r="O30">
        <v>8864</v>
      </c>
      <c r="P30" s="2">
        <v>2635361</v>
      </c>
      <c r="Q30" t="s">
        <v>24</v>
      </c>
    </row>
    <row r="31" spans="1:17" x14ac:dyDescent="0.25">
      <c r="A31" t="s">
        <v>115</v>
      </c>
      <c r="B31" t="s">
        <v>16</v>
      </c>
      <c r="C31" t="s">
        <v>17</v>
      </c>
      <c r="D31" t="s">
        <v>58</v>
      </c>
      <c r="E31">
        <v>31</v>
      </c>
      <c r="F31">
        <v>10</v>
      </c>
      <c r="G31" t="str">
        <f t="shared" si="0"/>
        <v>31 años y 10 meses</v>
      </c>
      <c r="H31" t="s">
        <v>101</v>
      </c>
      <c r="I31" s="4">
        <v>480</v>
      </c>
      <c r="J31" s="5">
        <v>13</v>
      </c>
      <c r="K31" t="s">
        <v>20</v>
      </c>
      <c r="L31" t="s">
        <v>21</v>
      </c>
      <c r="M31" t="s">
        <v>79</v>
      </c>
      <c r="N31" t="s">
        <v>116</v>
      </c>
      <c r="O31">
        <v>8864</v>
      </c>
      <c r="P31" s="2">
        <v>2635361</v>
      </c>
      <c r="Q31" t="s">
        <v>24</v>
      </c>
    </row>
    <row r="32" spans="1:17" x14ac:dyDescent="0.25">
      <c r="A32" t="s">
        <v>519</v>
      </c>
      <c r="B32" t="s">
        <v>523</v>
      </c>
      <c r="C32" t="s">
        <v>17</v>
      </c>
      <c r="D32" t="s">
        <v>63</v>
      </c>
      <c r="E32">
        <v>18</v>
      </c>
      <c r="F32">
        <v>0</v>
      </c>
      <c r="G32" t="str">
        <f t="shared" si="0"/>
        <v>18 años y 0 meses</v>
      </c>
      <c r="H32" t="s">
        <v>101</v>
      </c>
      <c r="I32" s="4">
        <v>480</v>
      </c>
      <c r="J32" s="5">
        <v>13</v>
      </c>
      <c r="K32" t="s">
        <v>20</v>
      </c>
      <c r="L32" t="s">
        <v>21</v>
      </c>
      <c r="M32" t="s">
        <v>79</v>
      </c>
      <c r="N32" t="s">
        <v>524</v>
      </c>
      <c r="O32">
        <v>8864</v>
      </c>
      <c r="P32" s="2">
        <v>2635361</v>
      </c>
      <c r="Q32" t="s">
        <v>24</v>
      </c>
    </row>
    <row r="33" spans="1:17" x14ac:dyDescent="0.25">
      <c r="A33" t="s">
        <v>122</v>
      </c>
      <c r="B33" t="s">
        <v>16</v>
      </c>
      <c r="C33" t="s">
        <v>17</v>
      </c>
      <c r="D33" t="s">
        <v>58</v>
      </c>
      <c r="E33">
        <v>27</v>
      </c>
      <c r="F33">
        <v>2</v>
      </c>
      <c r="G33" t="str">
        <f t="shared" si="0"/>
        <v>27 años y 2 meses</v>
      </c>
      <c r="H33" t="s">
        <v>101</v>
      </c>
      <c r="I33" s="4">
        <v>480</v>
      </c>
      <c r="J33" s="5">
        <v>13</v>
      </c>
      <c r="K33" t="s">
        <v>20</v>
      </c>
      <c r="L33" t="s">
        <v>21</v>
      </c>
      <c r="M33" t="s">
        <v>79</v>
      </c>
      <c r="N33" t="s">
        <v>123</v>
      </c>
      <c r="O33">
        <v>8864</v>
      </c>
      <c r="P33" s="2">
        <v>2635361</v>
      </c>
      <c r="Q33" t="s">
        <v>24</v>
      </c>
    </row>
    <row r="34" spans="1:17" x14ac:dyDescent="0.25">
      <c r="A34" t="s">
        <v>124</v>
      </c>
      <c r="B34" t="s">
        <v>16</v>
      </c>
      <c r="C34" t="s">
        <v>17</v>
      </c>
      <c r="D34" t="s">
        <v>63</v>
      </c>
      <c r="E34">
        <v>23</v>
      </c>
      <c r="F34">
        <v>5</v>
      </c>
      <c r="G34" t="str">
        <f t="shared" si="0"/>
        <v>23 años y 5 meses</v>
      </c>
      <c r="H34" t="s">
        <v>101</v>
      </c>
      <c r="I34" s="4">
        <v>480</v>
      </c>
      <c r="J34" s="5">
        <v>15</v>
      </c>
      <c r="K34" t="s">
        <v>20</v>
      </c>
      <c r="L34" t="s">
        <v>21</v>
      </c>
      <c r="M34" t="s">
        <v>79</v>
      </c>
      <c r="N34" t="s">
        <v>125</v>
      </c>
      <c r="O34">
        <v>8864</v>
      </c>
      <c r="P34" s="2">
        <v>2806193</v>
      </c>
      <c r="Q34" t="s">
        <v>24</v>
      </c>
    </row>
    <row r="35" spans="1:17" x14ac:dyDescent="0.25">
      <c r="A35" t="s">
        <v>402</v>
      </c>
      <c r="B35" t="s">
        <v>403</v>
      </c>
      <c r="C35" t="s">
        <v>44</v>
      </c>
      <c r="D35" t="s">
        <v>63</v>
      </c>
      <c r="E35">
        <v>6</v>
      </c>
      <c r="F35">
        <v>9</v>
      </c>
      <c r="G35" t="str">
        <f t="shared" si="0"/>
        <v>6 años y 9 meses</v>
      </c>
      <c r="H35" t="s">
        <v>101</v>
      </c>
      <c r="I35" s="4">
        <v>480</v>
      </c>
      <c r="J35" s="5">
        <v>13</v>
      </c>
      <c r="K35" t="s">
        <v>20</v>
      </c>
      <c r="L35" t="s">
        <v>21</v>
      </c>
      <c r="M35" t="s">
        <v>79</v>
      </c>
      <c r="N35" t="s">
        <v>518</v>
      </c>
      <c r="O35">
        <v>8864</v>
      </c>
      <c r="P35" s="2">
        <v>2635361</v>
      </c>
      <c r="Q35" t="s">
        <v>24</v>
      </c>
    </row>
    <row r="36" spans="1:17" x14ac:dyDescent="0.25">
      <c r="A36" t="s">
        <v>520</v>
      </c>
      <c r="B36" t="s">
        <v>16</v>
      </c>
      <c r="C36" t="s">
        <v>17</v>
      </c>
      <c r="D36" t="s">
        <v>26</v>
      </c>
      <c r="E36">
        <v>4</v>
      </c>
      <c r="F36">
        <v>0</v>
      </c>
      <c r="G36" t="str">
        <f t="shared" si="0"/>
        <v>4 años y 0 meses</v>
      </c>
      <c r="H36" t="s">
        <v>101</v>
      </c>
      <c r="I36" s="4">
        <v>480</v>
      </c>
      <c r="J36" s="5">
        <v>13</v>
      </c>
      <c r="K36" t="s">
        <v>20</v>
      </c>
      <c r="L36" t="s">
        <v>21</v>
      </c>
      <c r="M36" t="s">
        <v>79</v>
      </c>
      <c r="N36" t="s">
        <v>522</v>
      </c>
      <c r="O36">
        <v>8864</v>
      </c>
      <c r="P36" s="2">
        <v>2635361</v>
      </c>
      <c r="Q36" t="s">
        <v>24</v>
      </c>
    </row>
    <row r="37" spans="1:17" x14ac:dyDescent="0.25">
      <c r="A37" t="s">
        <v>130</v>
      </c>
      <c r="B37" t="s">
        <v>131</v>
      </c>
      <c r="C37" t="s">
        <v>44</v>
      </c>
      <c r="D37" t="s">
        <v>132</v>
      </c>
      <c r="E37">
        <v>5</v>
      </c>
      <c r="F37">
        <v>9</v>
      </c>
      <c r="G37" t="str">
        <f t="shared" si="0"/>
        <v>5 años y 9 meses</v>
      </c>
      <c r="H37" t="s">
        <v>59</v>
      </c>
      <c r="I37" s="4">
        <v>407</v>
      </c>
      <c r="J37" s="5">
        <v>17</v>
      </c>
      <c r="K37" t="s">
        <v>20</v>
      </c>
      <c r="L37" t="s">
        <v>21</v>
      </c>
      <c r="M37" t="s">
        <v>79</v>
      </c>
      <c r="N37" t="s">
        <v>133</v>
      </c>
      <c r="O37">
        <v>8948</v>
      </c>
      <c r="P37" s="2">
        <v>3001419</v>
      </c>
      <c r="Q37" t="s">
        <v>24</v>
      </c>
    </row>
    <row r="38" spans="1:17" x14ac:dyDescent="0.25">
      <c r="A38" t="s">
        <v>134</v>
      </c>
      <c r="B38" t="s">
        <v>16</v>
      </c>
      <c r="C38" t="s">
        <v>17</v>
      </c>
      <c r="D38" t="s">
        <v>63</v>
      </c>
      <c r="E38">
        <v>26</v>
      </c>
      <c r="F38">
        <v>9</v>
      </c>
      <c r="G38" t="str">
        <f t="shared" si="0"/>
        <v>26 años y 9 meses</v>
      </c>
      <c r="H38" t="s">
        <v>59</v>
      </c>
      <c r="I38" s="4">
        <v>407</v>
      </c>
      <c r="J38" s="5">
        <v>17</v>
      </c>
      <c r="K38" t="s">
        <v>20</v>
      </c>
      <c r="L38" t="s">
        <v>21</v>
      </c>
      <c r="M38" t="s">
        <v>79</v>
      </c>
      <c r="N38" t="s">
        <v>135</v>
      </c>
      <c r="O38">
        <v>9003</v>
      </c>
      <c r="P38" s="2">
        <v>3001419</v>
      </c>
      <c r="Q38" t="s">
        <v>24</v>
      </c>
    </row>
    <row r="39" spans="1:17" x14ac:dyDescent="0.25">
      <c r="A39" t="s">
        <v>136</v>
      </c>
      <c r="B39" t="s">
        <v>16</v>
      </c>
      <c r="C39" t="s">
        <v>17</v>
      </c>
      <c r="D39" t="s">
        <v>137</v>
      </c>
      <c r="E39">
        <v>15</v>
      </c>
      <c r="F39">
        <v>10</v>
      </c>
      <c r="G39" t="str">
        <f t="shared" si="0"/>
        <v>15 años y 10 meses</v>
      </c>
      <c r="H39" t="s">
        <v>59</v>
      </c>
      <c r="I39" s="4">
        <v>407</v>
      </c>
      <c r="J39" s="5">
        <v>27</v>
      </c>
      <c r="K39" t="s">
        <v>20</v>
      </c>
      <c r="L39" t="s">
        <v>21</v>
      </c>
      <c r="M39" t="s">
        <v>79</v>
      </c>
      <c r="N39" t="s">
        <v>138</v>
      </c>
      <c r="O39">
        <v>9003</v>
      </c>
      <c r="P39" s="2">
        <v>3770348</v>
      </c>
      <c r="Q39" t="s">
        <v>24</v>
      </c>
    </row>
    <row r="40" spans="1:17" x14ac:dyDescent="0.25">
      <c r="A40" t="s">
        <v>139</v>
      </c>
      <c r="B40" t="s">
        <v>16</v>
      </c>
      <c r="C40" t="s">
        <v>17</v>
      </c>
      <c r="D40" t="s">
        <v>18</v>
      </c>
      <c r="E40">
        <v>10</v>
      </c>
      <c r="F40">
        <v>11</v>
      </c>
      <c r="G40" t="str">
        <f t="shared" si="0"/>
        <v>10 años y 11 meses</v>
      </c>
      <c r="H40" t="s">
        <v>59</v>
      </c>
      <c r="I40" s="4">
        <v>407</v>
      </c>
      <c r="J40" s="5">
        <v>27</v>
      </c>
      <c r="K40" t="s">
        <v>20</v>
      </c>
      <c r="L40" t="s">
        <v>21</v>
      </c>
      <c r="M40" t="s">
        <v>79</v>
      </c>
      <c r="N40" t="s">
        <v>140</v>
      </c>
      <c r="O40">
        <v>9025</v>
      </c>
      <c r="P40" s="2">
        <v>3770348</v>
      </c>
      <c r="Q40" t="s">
        <v>24</v>
      </c>
    </row>
    <row r="41" spans="1:17" x14ac:dyDescent="0.25">
      <c r="A41" t="s">
        <v>508</v>
      </c>
      <c r="B41" t="s">
        <v>16</v>
      </c>
      <c r="C41" t="s">
        <v>17</v>
      </c>
      <c r="D41" t="s">
        <v>26</v>
      </c>
      <c r="E41">
        <v>43</v>
      </c>
      <c r="F41">
        <v>6</v>
      </c>
      <c r="G41" t="str">
        <f t="shared" si="0"/>
        <v>43 años y 6 meses</v>
      </c>
      <c r="H41" t="s">
        <v>59</v>
      </c>
      <c r="I41" s="4">
        <v>407</v>
      </c>
      <c r="J41" s="5">
        <v>27</v>
      </c>
      <c r="K41" t="s">
        <v>20</v>
      </c>
      <c r="L41" t="s">
        <v>21</v>
      </c>
      <c r="M41" t="s">
        <v>79</v>
      </c>
      <c r="N41" t="s">
        <v>142</v>
      </c>
      <c r="O41">
        <v>9025</v>
      </c>
      <c r="P41" s="2">
        <v>3770348</v>
      </c>
      <c r="Q41" t="s">
        <v>24</v>
      </c>
    </row>
    <row r="42" spans="1:17" x14ac:dyDescent="0.25">
      <c r="A42" t="s">
        <v>143</v>
      </c>
      <c r="B42" t="s">
        <v>16</v>
      </c>
      <c r="C42" t="s">
        <v>17</v>
      </c>
      <c r="D42" t="s">
        <v>144</v>
      </c>
      <c r="E42">
        <v>11</v>
      </c>
      <c r="F42">
        <v>3</v>
      </c>
      <c r="G42" t="str">
        <f t="shared" si="0"/>
        <v>11 años y 3 meses</v>
      </c>
      <c r="H42" t="s">
        <v>19</v>
      </c>
      <c r="I42" s="4">
        <v>425</v>
      </c>
      <c r="J42" s="5">
        <v>24</v>
      </c>
      <c r="K42" t="s">
        <v>20</v>
      </c>
      <c r="L42" t="s">
        <v>21</v>
      </c>
      <c r="M42" t="s">
        <v>145</v>
      </c>
      <c r="N42" t="s">
        <v>146</v>
      </c>
      <c r="O42">
        <v>8913</v>
      </c>
      <c r="P42" s="2">
        <v>3589879</v>
      </c>
      <c r="Q42" t="s">
        <v>24</v>
      </c>
    </row>
    <row r="43" spans="1:17" x14ac:dyDescent="0.25">
      <c r="A43" t="s">
        <v>147</v>
      </c>
      <c r="B43" t="s">
        <v>148</v>
      </c>
      <c r="C43" t="s">
        <v>110</v>
      </c>
      <c r="D43" t="s">
        <v>26</v>
      </c>
      <c r="E43">
        <v>33</v>
      </c>
      <c r="F43">
        <v>7</v>
      </c>
      <c r="G43" t="str">
        <f t="shared" si="0"/>
        <v>33 años y 7 meses</v>
      </c>
      <c r="H43" t="s">
        <v>45</v>
      </c>
      <c r="I43" s="4">
        <v>222</v>
      </c>
      <c r="J43" s="5">
        <v>20</v>
      </c>
      <c r="K43" t="s">
        <v>26</v>
      </c>
      <c r="L43" t="s">
        <v>21</v>
      </c>
      <c r="M43" t="s">
        <v>145</v>
      </c>
      <c r="N43" t="s">
        <v>149</v>
      </c>
      <c r="O43">
        <v>8815</v>
      </c>
      <c r="P43" s="2">
        <v>5595190</v>
      </c>
      <c r="Q43" t="s">
        <v>24</v>
      </c>
    </row>
    <row r="44" spans="1:17" x14ac:dyDescent="0.25">
      <c r="A44" t="s">
        <v>150</v>
      </c>
      <c r="B44" t="s">
        <v>16</v>
      </c>
      <c r="C44" t="s">
        <v>17</v>
      </c>
      <c r="D44" t="s">
        <v>72</v>
      </c>
      <c r="E44">
        <v>29</v>
      </c>
      <c r="F44">
        <v>8</v>
      </c>
      <c r="G44" t="str">
        <f t="shared" si="0"/>
        <v>29 años y 8 meses</v>
      </c>
      <c r="H44" t="s">
        <v>45</v>
      </c>
      <c r="I44" s="4">
        <v>222</v>
      </c>
      <c r="J44" s="5">
        <v>20</v>
      </c>
      <c r="K44" t="s">
        <v>26</v>
      </c>
      <c r="L44" t="s">
        <v>21</v>
      </c>
      <c r="M44" t="s">
        <v>145</v>
      </c>
      <c r="N44" t="s">
        <v>151</v>
      </c>
      <c r="O44">
        <v>8813</v>
      </c>
      <c r="P44" s="2">
        <v>5595190</v>
      </c>
      <c r="Q44" t="s">
        <v>24</v>
      </c>
    </row>
    <row r="45" spans="1:17" x14ac:dyDescent="0.25">
      <c r="A45" t="s">
        <v>152</v>
      </c>
      <c r="B45" t="s">
        <v>16</v>
      </c>
      <c r="C45" t="s">
        <v>17</v>
      </c>
      <c r="D45" t="s">
        <v>26</v>
      </c>
      <c r="E45">
        <v>24</v>
      </c>
      <c r="F45">
        <v>1</v>
      </c>
      <c r="G45" t="str">
        <f t="shared" si="0"/>
        <v>24 años y 1 meses</v>
      </c>
      <c r="H45" t="s">
        <v>45</v>
      </c>
      <c r="I45" s="4">
        <v>222</v>
      </c>
      <c r="J45" s="5">
        <v>24</v>
      </c>
      <c r="K45" t="s">
        <v>26</v>
      </c>
      <c r="L45" t="s">
        <v>21</v>
      </c>
      <c r="M45" t="s">
        <v>145</v>
      </c>
      <c r="N45" t="s">
        <v>153</v>
      </c>
      <c r="O45">
        <v>8879</v>
      </c>
      <c r="P45" s="2">
        <v>5948029</v>
      </c>
      <c r="Q45" t="s">
        <v>24</v>
      </c>
    </row>
    <row r="46" spans="1:17" x14ac:dyDescent="0.25">
      <c r="A46" t="s">
        <v>154</v>
      </c>
      <c r="B46" t="s">
        <v>16</v>
      </c>
      <c r="C46" t="s">
        <v>17</v>
      </c>
      <c r="D46" t="s">
        <v>26</v>
      </c>
      <c r="E46">
        <v>30</v>
      </c>
      <c r="F46">
        <v>2</v>
      </c>
      <c r="G46" t="str">
        <f t="shared" si="0"/>
        <v>30 años y 2 meses</v>
      </c>
      <c r="H46" t="s">
        <v>45</v>
      </c>
      <c r="I46" s="4">
        <v>222</v>
      </c>
      <c r="J46" s="5">
        <v>21</v>
      </c>
      <c r="K46" t="s">
        <v>26</v>
      </c>
      <c r="L46" t="s">
        <v>21</v>
      </c>
      <c r="M46" t="s">
        <v>145</v>
      </c>
      <c r="N46" t="s">
        <v>155</v>
      </c>
      <c r="O46">
        <v>8885</v>
      </c>
      <c r="P46" s="2">
        <v>5735372</v>
      </c>
      <c r="Q46" t="s">
        <v>24</v>
      </c>
    </row>
    <row r="47" spans="1:17" x14ac:dyDescent="0.25">
      <c r="A47" t="s">
        <v>156</v>
      </c>
      <c r="B47" t="s">
        <v>16</v>
      </c>
      <c r="C47" t="s">
        <v>17</v>
      </c>
      <c r="D47" t="s">
        <v>26</v>
      </c>
      <c r="E47">
        <v>9</v>
      </c>
      <c r="F47">
        <v>1</v>
      </c>
      <c r="G47" t="str">
        <f t="shared" si="0"/>
        <v>9 años y 1 meses</v>
      </c>
      <c r="H47" t="s">
        <v>55</v>
      </c>
      <c r="I47" s="4">
        <v>9</v>
      </c>
      <c r="J47" s="5">
        <v>7</v>
      </c>
      <c r="K47" t="s">
        <v>28</v>
      </c>
      <c r="L47" t="s">
        <v>29</v>
      </c>
      <c r="M47" t="s">
        <v>145</v>
      </c>
      <c r="N47" t="s">
        <v>157</v>
      </c>
      <c r="O47">
        <v>8929</v>
      </c>
      <c r="P47" s="2">
        <v>9770996</v>
      </c>
      <c r="Q47" t="s">
        <v>24</v>
      </c>
    </row>
    <row r="48" spans="1:17" x14ac:dyDescent="0.25">
      <c r="A48" t="s">
        <v>158</v>
      </c>
      <c r="B48" t="s">
        <v>159</v>
      </c>
      <c r="C48" t="s">
        <v>44</v>
      </c>
      <c r="D48" t="s">
        <v>26</v>
      </c>
      <c r="E48">
        <v>8</v>
      </c>
      <c r="F48">
        <v>6</v>
      </c>
      <c r="G48" t="str">
        <f t="shared" si="0"/>
        <v>8 años y 6 meses</v>
      </c>
      <c r="H48" t="s">
        <v>40</v>
      </c>
      <c r="I48" s="4">
        <v>219</v>
      </c>
      <c r="J48" s="5">
        <v>15</v>
      </c>
      <c r="K48" t="s">
        <v>26</v>
      </c>
      <c r="L48" t="s">
        <v>21</v>
      </c>
      <c r="M48" t="s">
        <v>160</v>
      </c>
      <c r="N48" t="s">
        <v>161</v>
      </c>
      <c r="O48">
        <v>8907</v>
      </c>
      <c r="P48" s="2">
        <v>5041039</v>
      </c>
      <c r="Q48" t="s">
        <v>24</v>
      </c>
    </row>
    <row r="49" spans="1:17" x14ac:dyDescent="0.25">
      <c r="A49" t="s">
        <v>162</v>
      </c>
      <c r="B49" t="s">
        <v>16</v>
      </c>
      <c r="C49" t="s">
        <v>17</v>
      </c>
      <c r="D49" t="s">
        <v>26</v>
      </c>
      <c r="E49">
        <v>10</v>
      </c>
      <c r="F49">
        <v>9</v>
      </c>
      <c r="G49" t="str">
        <f t="shared" si="0"/>
        <v>10 años y 9 meses</v>
      </c>
      <c r="H49" t="s">
        <v>40</v>
      </c>
      <c r="I49" s="4">
        <v>219</v>
      </c>
      <c r="J49" s="5">
        <v>18</v>
      </c>
      <c r="K49" t="s">
        <v>26</v>
      </c>
      <c r="L49" t="s">
        <v>21</v>
      </c>
      <c r="M49" t="s">
        <v>160</v>
      </c>
      <c r="N49" t="s">
        <v>163</v>
      </c>
      <c r="O49">
        <v>8907</v>
      </c>
      <c r="P49" s="2">
        <v>5198047</v>
      </c>
      <c r="Q49" t="s">
        <v>24</v>
      </c>
    </row>
    <row r="50" spans="1:17" x14ac:dyDescent="0.25">
      <c r="A50" t="s">
        <v>164</v>
      </c>
      <c r="B50" t="s">
        <v>94</v>
      </c>
      <c r="C50" t="s">
        <v>17</v>
      </c>
      <c r="D50" t="s">
        <v>26</v>
      </c>
      <c r="E50">
        <v>12</v>
      </c>
      <c r="F50">
        <v>10</v>
      </c>
      <c r="G50" t="str">
        <f t="shared" si="0"/>
        <v>12 años y 10 meses</v>
      </c>
      <c r="H50" t="s">
        <v>40</v>
      </c>
      <c r="I50" s="4">
        <v>219</v>
      </c>
      <c r="J50" s="5">
        <v>18</v>
      </c>
      <c r="K50" t="s">
        <v>26</v>
      </c>
      <c r="L50" t="s">
        <v>21</v>
      </c>
      <c r="M50" t="s">
        <v>160</v>
      </c>
      <c r="N50" t="s">
        <v>165</v>
      </c>
      <c r="O50">
        <v>8911</v>
      </c>
      <c r="P50" s="2">
        <v>5198047</v>
      </c>
      <c r="Q50" t="s">
        <v>24</v>
      </c>
    </row>
    <row r="51" spans="1:17" x14ac:dyDescent="0.25">
      <c r="A51" t="s">
        <v>166</v>
      </c>
      <c r="B51" t="s">
        <v>16</v>
      </c>
      <c r="C51" t="s">
        <v>17</v>
      </c>
      <c r="D51" t="s">
        <v>26</v>
      </c>
      <c r="E51">
        <v>32</v>
      </c>
      <c r="F51">
        <v>5</v>
      </c>
      <c r="G51" t="str">
        <f t="shared" si="0"/>
        <v>32 años y 5 meses</v>
      </c>
      <c r="H51" t="s">
        <v>45</v>
      </c>
      <c r="I51" s="4">
        <v>222</v>
      </c>
      <c r="J51" s="5">
        <v>20</v>
      </c>
      <c r="K51" t="s">
        <v>26</v>
      </c>
      <c r="L51" t="s">
        <v>21</v>
      </c>
      <c r="M51" t="s">
        <v>160</v>
      </c>
      <c r="N51" t="s">
        <v>167</v>
      </c>
      <c r="O51">
        <v>8911</v>
      </c>
      <c r="P51" s="2">
        <v>5595190</v>
      </c>
      <c r="Q51" t="s">
        <v>24</v>
      </c>
    </row>
    <row r="52" spans="1:17" x14ac:dyDescent="0.25">
      <c r="A52" t="s">
        <v>168</v>
      </c>
      <c r="B52" t="s">
        <v>169</v>
      </c>
      <c r="C52" t="s">
        <v>44</v>
      </c>
      <c r="D52" t="s">
        <v>26</v>
      </c>
      <c r="E52">
        <v>22</v>
      </c>
      <c r="F52">
        <v>5</v>
      </c>
      <c r="G52" t="str">
        <f t="shared" si="0"/>
        <v>22 años y 5 meses</v>
      </c>
      <c r="H52" t="s">
        <v>45</v>
      </c>
      <c r="I52" s="4">
        <v>222</v>
      </c>
      <c r="J52" s="5">
        <v>20</v>
      </c>
      <c r="K52" t="s">
        <v>26</v>
      </c>
      <c r="L52" t="s">
        <v>21</v>
      </c>
      <c r="M52" t="s">
        <v>160</v>
      </c>
      <c r="N52" t="s">
        <v>170</v>
      </c>
      <c r="O52">
        <v>8903</v>
      </c>
      <c r="P52" s="2">
        <v>5595190</v>
      </c>
      <c r="Q52" t="s">
        <v>24</v>
      </c>
    </row>
    <row r="53" spans="1:17" x14ac:dyDescent="0.25">
      <c r="A53" t="s">
        <v>171</v>
      </c>
      <c r="B53" t="s">
        <v>172</v>
      </c>
      <c r="C53" t="s">
        <v>173</v>
      </c>
      <c r="D53" t="s">
        <v>26</v>
      </c>
      <c r="E53">
        <v>16</v>
      </c>
      <c r="F53">
        <v>1</v>
      </c>
      <c r="G53" t="str">
        <f t="shared" si="0"/>
        <v>16 años y 1 meses</v>
      </c>
      <c r="H53" t="s">
        <v>55</v>
      </c>
      <c r="I53" s="4">
        <v>9</v>
      </c>
      <c r="J53" s="5">
        <v>7</v>
      </c>
      <c r="K53" t="s">
        <v>28</v>
      </c>
      <c r="L53" t="s">
        <v>29</v>
      </c>
      <c r="M53" t="s">
        <v>160</v>
      </c>
      <c r="N53" t="s">
        <v>174</v>
      </c>
      <c r="O53">
        <v>8821</v>
      </c>
      <c r="P53" s="2">
        <v>9770996</v>
      </c>
      <c r="Q53" t="s">
        <v>24</v>
      </c>
    </row>
    <row r="54" spans="1:17" x14ac:dyDescent="0.25">
      <c r="A54" t="s">
        <v>175</v>
      </c>
      <c r="B54" t="s">
        <v>176</v>
      </c>
      <c r="C54" t="s">
        <v>68</v>
      </c>
      <c r="D54" t="s">
        <v>177</v>
      </c>
      <c r="E54">
        <v>7</v>
      </c>
      <c r="F54">
        <v>0</v>
      </c>
      <c r="G54" t="str">
        <f t="shared" si="0"/>
        <v>7 años y 0 meses</v>
      </c>
      <c r="H54" t="s">
        <v>19</v>
      </c>
      <c r="I54" s="4">
        <v>425</v>
      </c>
      <c r="J54" s="5">
        <v>24</v>
      </c>
      <c r="K54" t="s">
        <v>20</v>
      </c>
      <c r="L54" t="s">
        <v>21</v>
      </c>
      <c r="M54" t="s">
        <v>160</v>
      </c>
      <c r="N54" t="s">
        <v>178</v>
      </c>
      <c r="O54">
        <v>8814</v>
      </c>
      <c r="P54" s="2">
        <v>3589879</v>
      </c>
      <c r="Q54" t="s">
        <v>24</v>
      </c>
    </row>
    <row r="55" spans="1:17" x14ac:dyDescent="0.25">
      <c r="A55" t="s">
        <v>179</v>
      </c>
      <c r="B55" t="s">
        <v>16</v>
      </c>
      <c r="C55" t="s">
        <v>17</v>
      </c>
      <c r="D55" t="s">
        <v>26</v>
      </c>
      <c r="E55">
        <v>30</v>
      </c>
      <c r="F55">
        <v>1</v>
      </c>
      <c r="G55" t="str">
        <f t="shared" si="0"/>
        <v>30 años y 1 meses</v>
      </c>
      <c r="H55" t="s">
        <v>45</v>
      </c>
      <c r="I55" s="4">
        <v>222</v>
      </c>
      <c r="J55" s="5">
        <v>19</v>
      </c>
      <c r="K55" t="s">
        <v>26</v>
      </c>
      <c r="L55" t="s">
        <v>21</v>
      </c>
      <c r="M55" t="s">
        <v>180</v>
      </c>
      <c r="N55" t="s">
        <v>181</v>
      </c>
      <c r="O55">
        <v>8897</v>
      </c>
      <c r="P55" s="2">
        <v>5466775</v>
      </c>
      <c r="Q55" t="s">
        <v>24</v>
      </c>
    </row>
    <row r="56" spans="1:17" x14ac:dyDescent="0.25">
      <c r="A56" t="s">
        <v>514</v>
      </c>
      <c r="B56" t="s">
        <v>206</v>
      </c>
      <c r="C56" t="s">
        <v>207</v>
      </c>
      <c r="D56" t="s">
        <v>26</v>
      </c>
      <c r="E56">
        <v>14</v>
      </c>
      <c r="F56">
        <v>12</v>
      </c>
      <c r="G56" t="str">
        <f t="shared" si="0"/>
        <v>14 años y 12 meses</v>
      </c>
      <c r="H56" t="s">
        <v>183</v>
      </c>
      <c r="I56" s="4">
        <v>115</v>
      </c>
      <c r="J56" s="5">
        <v>5</v>
      </c>
      <c r="K56" t="s">
        <v>32</v>
      </c>
      <c r="L56" t="s">
        <v>29</v>
      </c>
      <c r="M56" t="s">
        <v>180</v>
      </c>
      <c r="N56" t="s">
        <v>516</v>
      </c>
      <c r="O56">
        <v>8865</v>
      </c>
      <c r="P56" s="2">
        <v>7996220</v>
      </c>
      <c r="Q56" t="s">
        <v>24</v>
      </c>
    </row>
    <row r="57" spans="1:17" x14ac:dyDescent="0.25">
      <c r="A57" t="s">
        <v>185</v>
      </c>
      <c r="B57" t="s">
        <v>186</v>
      </c>
      <c r="C57" t="s">
        <v>187</v>
      </c>
      <c r="D57" t="s">
        <v>26</v>
      </c>
      <c r="E57">
        <v>13</v>
      </c>
      <c r="F57">
        <v>11</v>
      </c>
      <c r="G57" t="str">
        <f t="shared" si="0"/>
        <v>13 años y 11 meses</v>
      </c>
      <c r="H57" t="s">
        <v>188</v>
      </c>
      <c r="I57" s="4">
        <v>6</v>
      </c>
      <c r="J57" s="5">
        <v>5</v>
      </c>
      <c r="K57" t="s">
        <v>28</v>
      </c>
      <c r="L57" t="s">
        <v>29</v>
      </c>
      <c r="M57" t="s">
        <v>189</v>
      </c>
      <c r="N57" t="s">
        <v>190</v>
      </c>
      <c r="O57">
        <v>8883</v>
      </c>
      <c r="P57" s="2">
        <v>7996220</v>
      </c>
      <c r="Q57" t="s">
        <v>24</v>
      </c>
    </row>
    <row r="58" spans="1:17" x14ac:dyDescent="0.25">
      <c r="A58" t="s">
        <v>260</v>
      </c>
      <c r="B58" t="s">
        <v>261</v>
      </c>
      <c r="C58" t="s">
        <v>110</v>
      </c>
      <c r="D58" t="s">
        <v>208</v>
      </c>
      <c r="E58">
        <v>13</v>
      </c>
      <c r="F58">
        <v>8</v>
      </c>
      <c r="G58" t="str">
        <f t="shared" si="0"/>
        <v>13 años y 8 meses</v>
      </c>
      <c r="H58" t="s">
        <v>19</v>
      </c>
      <c r="I58" s="4">
        <v>425</v>
      </c>
      <c r="J58" s="5">
        <v>24</v>
      </c>
      <c r="K58" t="s">
        <v>20</v>
      </c>
      <c r="L58" t="s">
        <v>21</v>
      </c>
      <c r="M58" t="s">
        <v>192</v>
      </c>
      <c r="N58" t="s">
        <v>262</v>
      </c>
      <c r="O58">
        <v>8914</v>
      </c>
      <c r="P58" s="2">
        <v>3589879</v>
      </c>
      <c r="Q58" t="s">
        <v>24</v>
      </c>
    </row>
    <row r="59" spans="1:17" x14ac:dyDescent="0.25">
      <c r="A59" t="s">
        <v>191</v>
      </c>
      <c r="B59" t="s">
        <v>16</v>
      </c>
      <c r="C59" t="s">
        <v>17</v>
      </c>
      <c r="D59" t="s">
        <v>18</v>
      </c>
      <c r="E59">
        <v>41</v>
      </c>
      <c r="F59">
        <v>6</v>
      </c>
      <c r="G59" t="str">
        <f t="shared" si="0"/>
        <v>41 años y 6 meses</v>
      </c>
      <c r="H59" t="s">
        <v>45</v>
      </c>
      <c r="I59" s="4">
        <v>222</v>
      </c>
      <c r="J59" s="5">
        <v>19</v>
      </c>
      <c r="K59" t="s">
        <v>26</v>
      </c>
      <c r="L59" t="s">
        <v>21</v>
      </c>
      <c r="M59" t="s">
        <v>192</v>
      </c>
      <c r="N59" t="s">
        <v>193</v>
      </c>
      <c r="O59">
        <v>8859</v>
      </c>
      <c r="P59" s="2">
        <v>5466775</v>
      </c>
      <c r="Q59" t="s">
        <v>24</v>
      </c>
    </row>
    <row r="60" spans="1:17" x14ac:dyDescent="0.25">
      <c r="A60" t="s">
        <v>194</v>
      </c>
      <c r="B60" t="s">
        <v>16</v>
      </c>
      <c r="C60" t="s">
        <v>17</v>
      </c>
      <c r="D60" t="s">
        <v>26</v>
      </c>
      <c r="E60">
        <v>41</v>
      </c>
      <c r="F60">
        <v>5</v>
      </c>
      <c r="G60" t="str">
        <f t="shared" si="0"/>
        <v>41 años y 5 meses</v>
      </c>
      <c r="H60" t="s">
        <v>45</v>
      </c>
      <c r="I60" s="4">
        <v>222</v>
      </c>
      <c r="J60" s="5">
        <v>24</v>
      </c>
      <c r="K60" t="s">
        <v>26</v>
      </c>
      <c r="L60" t="s">
        <v>21</v>
      </c>
      <c r="M60" t="s">
        <v>192</v>
      </c>
      <c r="N60" t="s">
        <v>195</v>
      </c>
      <c r="O60">
        <v>8859</v>
      </c>
      <c r="P60" s="2">
        <v>5948029</v>
      </c>
      <c r="Q60" t="s">
        <v>24</v>
      </c>
    </row>
    <row r="61" spans="1:17" x14ac:dyDescent="0.25">
      <c r="A61" t="s">
        <v>194</v>
      </c>
      <c r="B61" t="s">
        <v>16</v>
      </c>
      <c r="C61" t="s">
        <v>17</v>
      </c>
      <c r="D61" t="s">
        <v>26</v>
      </c>
      <c r="E61">
        <v>41</v>
      </c>
      <c r="F61">
        <v>5</v>
      </c>
      <c r="G61" t="str">
        <f t="shared" si="0"/>
        <v>41 años y 5 meses</v>
      </c>
      <c r="H61" t="s">
        <v>188</v>
      </c>
      <c r="I61" s="4">
        <v>6</v>
      </c>
      <c r="J61" s="5">
        <v>5</v>
      </c>
      <c r="K61" t="s">
        <v>28</v>
      </c>
      <c r="L61" t="s">
        <v>29</v>
      </c>
      <c r="M61" t="s">
        <v>192</v>
      </c>
      <c r="N61" t="s">
        <v>195</v>
      </c>
      <c r="O61">
        <v>8859</v>
      </c>
      <c r="P61" s="2">
        <v>7996220</v>
      </c>
      <c r="Q61" t="s">
        <v>24</v>
      </c>
    </row>
    <row r="62" spans="1:17" x14ac:dyDescent="0.25">
      <c r="A62" t="s">
        <v>199</v>
      </c>
      <c r="B62" t="s">
        <v>16</v>
      </c>
      <c r="C62" t="s">
        <v>17</v>
      </c>
      <c r="D62" t="s">
        <v>26</v>
      </c>
      <c r="E62">
        <v>13</v>
      </c>
      <c r="F62">
        <v>8</v>
      </c>
      <c r="G62" t="str">
        <f t="shared" ref="G62:G115" si="1">+E62&amp;" años y "&amp;F62&amp;" meses"</f>
        <v>13 años y 8 meses</v>
      </c>
      <c r="H62" t="s">
        <v>59</v>
      </c>
      <c r="I62" s="4">
        <v>407</v>
      </c>
      <c r="J62" s="5">
        <v>17</v>
      </c>
      <c r="K62" t="s">
        <v>20</v>
      </c>
      <c r="L62" t="s">
        <v>21</v>
      </c>
      <c r="M62" t="s">
        <v>192</v>
      </c>
      <c r="N62" t="s">
        <v>200</v>
      </c>
      <c r="O62">
        <v>8915</v>
      </c>
      <c r="P62" s="2">
        <v>3001419</v>
      </c>
      <c r="Q62" t="s">
        <v>24</v>
      </c>
    </row>
    <row r="63" spans="1:17" x14ac:dyDescent="0.25">
      <c r="A63" t="s">
        <v>201</v>
      </c>
      <c r="B63" t="s">
        <v>16</v>
      </c>
      <c r="C63" t="s">
        <v>17</v>
      </c>
      <c r="D63" t="s">
        <v>202</v>
      </c>
      <c r="E63">
        <v>10</v>
      </c>
      <c r="F63">
        <v>6</v>
      </c>
      <c r="G63" t="str">
        <f t="shared" si="1"/>
        <v>10 años y 6 meses</v>
      </c>
      <c r="H63" t="s">
        <v>36</v>
      </c>
      <c r="I63" s="4">
        <v>440</v>
      </c>
      <c r="J63" s="5">
        <v>17</v>
      </c>
      <c r="K63" t="s">
        <v>20</v>
      </c>
      <c r="L63" t="s">
        <v>21</v>
      </c>
      <c r="M63" t="s">
        <v>203</v>
      </c>
      <c r="N63" t="s">
        <v>204</v>
      </c>
      <c r="O63">
        <v>8881</v>
      </c>
      <c r="P63" s="2">
        <v>3001419</v>
      </c>
      <c r="Q63" t="s">
        <v>24</v>
      </c>
    </row>
    <row r="64" spans="1:17" x14ac:dyDescent="0.25">
      <c r="A64" t="s">
        <v>210</v>
      </c>
      <c r="B64" t="s">
        <v>186</v>
      </c>
      <c r="C64" t="s">
        <v>187</v>
      </c>
      <c r="D64" t="s">
        <v>26</v>
      </c>
      <c r="E64">
        <v>26</v>
      </c>
      <c r="F64">
        <v>11</v>
      </c>
      <c r="G64" t="str">
        <f t="shared" si="1"/>
        <v>26 años y 11 meses</v>
      </c>
      <c r="H64" t="s">
        <v>40</v>
      </c>
      <c r="I64" s="4">
        <v>219</v>
      </c>
      <c r="J64" s="5">
        <v>18</v>
      </c>
      <c r="K64" t="s">
        <v>26</v>
      </c>
      <c r="L64" t="s">
        <v>21</v>
      </c>
      <c r="M64" t="s">
        <v>203</v>
      </c>
      <c r="N64" t="s">
        <v>211</v>
      </c>
      <c r="O64">
        <v>8836</v>
      </c>
      <c r="P64" s="2">
        <v>5198047</v>
      </c>
      <c r="Q64" t="s">
        <v>24</v>
      </c>
    </row>
    <row r="65" spans="1:17" x14ac:dyDescent="0.25">
      <c r="A65" t="s">
        <v>212</v>
      </c>
      <c r="B65" t="s">
        <v>16</v>
      </c>
      <c r="C65" t="s">
        <v>17</v>
      </c>
      <c r="D65" t="s">
        <v>26</v>
      </c>
      <c r="E65">
        <v>29</v>
      </c>
      <c r="F65">
        <v>11</v>
      </c>
      <c r="G65" t="str">
        <f t="shared" si="1"/>
        <v>29 años y 11 meses</v>
      </c>
      <c r="H65" t="s">
        <v>45</v>
      </c>
      <c r="I65" s="4">
        <v>222</v>
      </c>
      <c r="J65" s="5">
        <v>20</v>
      </c>
      <c r="K65" t="s">
        <v>26</v>
      </c>
      <c r="L65" t="s">
        <v>21</v>
      </c>
      <c r="M65" t="s">
        <v>203</v>
      </c>
      <c r="N65" t="s">
        <v>213</v>
      </c>
      <c r="O65">
        <v>8833</v>
      </c>
      <c r="P65" s="2">
        <v>5595190</v>
      </c>
      <c r="Q65" t="s">
        <v>24</v>
      </c>
    </row>
    <row r="66" spans="1:17" x14ac:dyDescent="0.25">
      <c r="A66" t="s">
        <v>214</v>
      </c>
      <c r="B66" t="s">
        <v>215</v>
      </c>
      <c r="C66" t="s">
        <v>68</v>
      </c>
      <c r="D66" t="s">
        <v>216</v>
      </c>
      <c r="E66">
        <v>29</v>
      </c>
      <c r="F66">
        <v>0</v>
      </c>
      <c r="G66" t="str">
        <f t="shared" si="1"/>
        <v>29 años y 0 meses</v>
      </c>
      <c r="H66" t="s">
        <v>45</v>
      </c>
      <c r="I66" s="4">
        <v>222</v>
      </c>
      <c r="J66" s="5">
        <v>20</v>
      </c>
      <c r="K66" t="s">
        <v>26</v>
      </c>
      <c r="L66" t="s">
        <v>21</v>
      </c>
      <c r="M66" t="s">
        <v>203</v>
      </c>
      <c r="N66" t="s">
        <v>217</v>
      </c>
      <c r="O66">
        <v>8844</v>
      </c>
      <c r="P66" s="2">
        <v>5595190</v>
      </c>
      <c r="Q66" t="s">
        <v>24</v>
      </c>
    </row>
    <row r="67" spans="1:17" x14ac:dyDescent="0.25">
      <c r="A67" t="s">
        <v>376</v>
      </c>
      <c r="B67" t="s">
        <v>16</v>
      </c>
      <c r="C67" t="s">
        <v>17</v>
      </c>
      <c r="D67" t="s">
        <v>26</v>
      </c>
      <c r="E67">
        <v>16</v>
      </c>
      <c r="F67">
        <v>1</v>
      </c>
      <c r="G67" t="str">
        <f t="shared" si="1"/>
        <v>16 años y 1 meses</v>
      </c>
      <c r="H67" t="s">
        <v>377</v>
      </c>
      <c r="I67" s="4">
        <v>45</v>
      </c>
      <c r="J67" s="5">
        <v>8</v>
      </c>
      <c r="K67" t="s">
        <v>28</v>
      </c>
      <c r="L67" t="s">
        <v>29</v>
      </c>
      <c r="M67" t="s">
        <v>378</v>
      </c>
      <c r="N67" t="s">
        <v>379</v>
      </c>
      <c r="O67">
        <v>8912</v>
      </c>
      <c r="P67" s="2">
        <v>10945713</v>
      </c>
      <c r="Q67" t="s">
        <v>24</v>
      </c>
    </row>
    <row r="68" spans="1:17" x14ac:dyDescent="0.25">
      <c r="A68" t="s">
        <v>380</v>
      </c>
      <c r="B68" t="s">
        <v>16</v>
      </c>
      <c r="C68" t="s">
        <v>17</v>
      </c>
      <c r="D68" t="s">
        <v>26</v>
      </c>
      <c r="E68">
        <v>32</v>
      </c>
      <c r="F68">
        <v>11</v>
      </c>
      <c r="G68" t="str">
        <f t="shared" si="1"/>
        <v>32 años y 11 meses</v>
      </c>
      <c r="H68" t="s">
        <v>40</v>
      </c>
      <c r="I68" s="4">
        <v>219</v>
      </c>
      <c r="J68" s="5">
        <v>18</v>
      </c>
      <c r="K68" t="s">
        <v>26</v>
      </c>
      <c r="L68" t="s">
        <v>21</v>
      </c>
      <c r="M68" t="s">
        <v>378</v>
      </c>
      <c r="N68" t="s">
        <v>381</v>
      </c>
      <c r="O68">
        <v>8807</v>
      </c>
      <c r="P68" s="2">
        <v>5198047</v>
      </c>
      <c r="Q68" t="s">
        <v>24</v>
      </c>
    </row>
    <row r="69" spans="1:17" x14ac:dyDescent="0.25">
      <c r="A69" t="s">
        <v>382</v>
      </c>
      <c r="B69" t="s">
        <v>16</v>
      </c>
      <c r="C69" t="s">
        <v>17</v>
      </c>
      <c r="D69" t="s">
        <v>26</v>
      </c>
      <c r="E69">
        <v>22</v>
      </c>
      <c r="F69">
        <v>2</v>
      </c>
      <c r="G69" t="str">
        <f t="shared" si="1"/>
        <v>22 años y 2 meses</v>
      </c>
      <c r="H69" t="s">
        <v>40</v>
      </c>
      <c r="I69" s="4">
        <v>219</v>
      </c>
      <c r="J69" s="5">
        <v>18</v>
      </c>
      <c r="K69" t="s">
        <v>26</v>
      </c>
      <c r="L69" t="s">
        <v>21</v>
      </c>
      <c r="M69" t="s">
        <v>378</v>
      </c>
      <c r="N69" t="s">
        <v>383</v>
      </c>
      <c r="O69">
        <v>8884</v>
      </c>
      <c r="P69" s="2">
        <v>5198047</v>
      </c>
      <c r="Q69" t="s">
        <v>24</v>
      </c>
    </row>
    <row r="70" spans="1:17" x14ac:dyDescent="0.25">
      <c r="A70" t="s">
        <v>384</v>
      </c>
      <c r="B70" t="s">
        <v>16</v>
      </c>
      <c r="C70" t="s">
        <v>17</v>
      </c>
      <c r="D70" t="s">
        <v>26</v>
      </c>
      <c r="E70">
        <v>29</v>
      </c>
      <c r="F70">
        <v>2</v>
      </c>
      <c r="G70" t="str">
        <f t="shared" si="1"/>
        <v>29 años y 2 meses</v>
      </c>
      <c r="H70" t="s">
        <v>45</v>
      </c>
      <c r="I70" s="4">
        <v>222</v>
      </c>
      <c r="J70" s="5">
        <v>20</v>
      </c>
      <c r="K70" t="s">
        <v>26</v>
      </c>
      <c r="L70" t="s">
        <v>21</v>
      </c>
      <c r="M70" t="s">
        <v>378</v>
      </c>
      <c r="N70" t="s">
        <v>385</v>
      </c>
      <c r="O70">
        <v>8806</v>
      </c>
      <c r="P70" s="2">
        <v>5595190</v>
      </c>
      <c r="Q70" t="s">
        <v>24</v>
      </c>
    </row>
    <row r="71" spans="1:17" x14ac:dyDescent="0.25">
      <c r="A71" t="s">
        <v>386</v>
      </c>
      <c r="B71" t="s">
        <v>387</v>
      </c>
      <c r="C71" t="s">
        <v>388</v>
      </c>
      <c r="D71" t="s">
        <v>26</v>
      </c>
      <c r="E71">
        <v>15</v>
      </c>
      <c r="F71">
        <v>6</v>
      </c>
      <c r="G71" t="str">
        <f t="shared" si="1"/>
        <v>15 años y 6 meses</v>
      </c>
      <c r="H71" t="s">
        <v>45</v>
      </c>
      <c r="I71" s="4">
        <v>222</v>
      </c>
      <c r="J71" s="5">
        <v>25</v>
      </c>
      <c r="K71" t="s">
        <v>26</v>
      </c>
      <c r="L71" t="s">
        <v>21</v>
      </c>
      <c r="M71" t="s">
        <v>378</v>
      </c>
      <c r="N71" t="s">
        <v>389</v>
      </c>
      <c r="O71">
        <v>8807</v>
      </c>
      <c r="P71" s="2">
        <v>6098372</v>
      </c>
      <c r="Q71" t="s">
        <v>24</v>
      </c>
    </row>
    <row r="72" spans="1:17" x14ac:dyDescent="0.25">
      <c r="A72" t="s">
        <v>390</v>
      </c>
      <c r="B72" t="s">
        <v>391</v>
      </c>
      <c r="C72" t="s">
        <v>391</v>
      </c>
      <c r="D72" t="s">
        <v>63</v>
      </c>
      <c r="E72">
        <v>2</v>
      </c>
      <c r="F72">
        <v>7</v>
      </c>
      <c r="G72" t="str">
        <f t="shared" si="1"/>
        <v>2 años y 7 meses</v>
      </c>
      <c r="H72" t="s">
        <v>59</v>
      </c>
      <c r="I72" s="4">
        <v>407</v>
      </c>
      <c r="J72" s="5">
        <v>9</v>
      </c>
      <c r="K72" t="s">
        <v>20</v>
      </c>
      <c r="L72" t="s">
        <v>21</v>
      </c>
      <c r="M72" t="s">
        <v>378</v>
      </c>
      <c r="N72" t="s">
        <v>392</v>
      </c>
      <c r="O72">
        <v>8884</v>
      </c>
      <c r="P72" s="2">
        <v>2336936</v>
      </c>
      <c r="Q72" t="s">
        <v>24</v>
      </c>
    </row>
    <row r="73" spans="1:17" x14ac:dyDescent="0.25">
      <c r="A73" t="s">
        <v>222</v>
      </c>
      <c r="B73" t="s">
        <v>16</v>
      </c>
      <c r="C73" t="s">
        <v>17</v>
      </c>
      <c r="D73" t="s">
        <v>26</v>
      </c>
      <c r="E73">
        <v>17</v>
      </c>
      <c r="F73">
        <v>0</v>
      </c>
      <c r="G73" t="str">
        <f t="shared" si="1"/>
        <v>17 años y 0 meses</v>
      </c>
      <c r="H73" t="s">
        <v>223</v>
      </c>
      <c r="I73" s="4">
        <v>68</v>
      </c>
      <c r="J73" s="5">
        <v>4</v>
      </c>
      <c r="K73" t="s">
        <v>28</v>
      </c>
      <c r="L73" t="s">
        <v>29</v>
      </c>
      <c r="M73" t="s">
        <v>224</v>
      </c>
      <c r="N73" t="s">
        <v>225</v>
      </c>
      <c r="O73">
        <v>8825</v>
      </c>
      <c r="P73" s="2">
        <v>7245334</v>
      </c>
      <c r="Q73" t="s">
        <v>24</v>
      </c>
    </row>
    <row r="74" spans="1:17" x14ac:dyDescent="0.25">
      <c r="A74" t="s">
        <v>126</v>
      </c>
      <c r="B74" t="s">
        <v>127</v>
      </c>
      <c r="C74" t="s">
        <v>110</v>
      </c>
      <c r="D74" t="s">
        <v>63</v>
      </c>
      <c r="E74">
        <v>15</v>
      </c>
      <c r="F74">
        <v>5</v>
      </c>
      <c r="G74" t="str">
        <f t="shared" si="1"/>
        <v>15 años y 5 meses</v>
      </c>
      <c r="H74" t="s">
        <v>36</v>
      </c>
      <c r="I74" s="4">
        <v>440</v>
      </c>
      <c r="J74" s="5">
        <v>17</v>
      </c>
      <c r="K74" t="s">
        <v>20</v>
      </c>
      <c r="L74" t="s">
        <v>21</v>
      </c>
      <c r="M74" t="s">
        <v>224</v>
      </c>
      <c r="N74" t="s">
        <v>129</v>
      </c>
      <c r="O74">
        <v>8834</v>
      </c>
      <c r="P74" s="2">
        <v>3001419</v>
      </c>
      <c r="Q74" t="s">
        <v>24</v>
      </c>
    </row>
    <row r="75" spans="1:17" x14ac:dyDescent="0.25">
      <c r="A75" t="s">
        <v>228</v>
      </c>
      <c r="B75" t="s">
        <v>16</v>
      </c>
      <c r="C75" t="s">
        <v>17</v>
      </c>
      <c r="D75" t="s">
        <v>26</v>
      </c>
      <c r="E75">
        <v>10</v>
      </c>
      <c r="F75">
        <v>5</v>
      </c>
      <c r="G75" t="str">
        <f t="shared" si="1"/>
        <v>10 años y 5 meses</v>
      </c>
      <c r="H75" t="s">
        <v>40</v>
      </c>
      <c r="I75" s="4">
        <v>219</v>
      </c>
      <c r="J75" s="5">
        <v>18</v>
      </c>
      <c r="K75" t="s">
        <v>26</v>
      </c>
      <c r="L75" t="s">
        <v>21</v>
      </c>
      <c r="M75" t="s">
        <v>224</v>
      </c>
      <c r="N75" t="s">
        <v>229</v>
      </c>
      <c r="O75">
        <v>8848</v>
      </c>
      <c r="P75" s="2">
        <v>5198047</v>
      </c>
      <c r="Q75" t="s">
        <v>24</v>
      </c>
    </row>
    <row r="76" spans="1:17" x14ac:dyDescent="0.25">
      <c r="A76" t="s">
        <v>230</v>
      </c>
      <c r="B76" t="s">
        <v>16</v>
      </c>
      <c r="C76" t="s">
        <v>17</v>
      </c>
      <c r="D76" t="s">
        <v>26</v>
      </c>
      <c r="E76">
        <v>10</v>
      </c>
      <c r="F76">
        <v>11</v>
      </c>
      <c r="G76" t="str">
        <f t="shared" si="1"/>
        <v>10 años y 11 meses</v>
      </c>
      <c r="H76" t="s">
        <v>45</v>
      </c>
      <c r="I76" s="4">
        <v>222</v>
      </c>
      <c r="J76" s="5">
        <v>25</v>
      </c>
      <c r="K76" t="s">
        <v>26</v>
      </c>
      <c r="L76" t="s">
        <v>21</v>
      </c>
      <c r="M76" t="s">
        <v>224</v>
      </c>
      <c r="N76" t="s">
        <v>231</v>
      </c>
      <c r="O76">
        <v>8888</v>
      </c>
      <c r="P76" s="2">
        <v>6098372</v>
      </c>
      <c r="Q76" t="s">
        <v>24</v>
      </c>
    </row>
    <row r="77" spans="1:17" x14ac:dyDescent="0.25">
      <c r="A77" t="s">
        <v>393</v>
      </c>
      <c r="B77" t="s">
        <v>16</v>
      </c>
      <c r="C77" t="s">
        <v>17</v>
      </c>
      <c r="D77" t="s">
        <v>132</v>
      </c>
      <c r="E77">
        <v>12</v>
      </c>
      <c r="F77">
        <v>12</v>
      </c>
      <c r="G77" t="str">
        <f t="shared" si="1"/>
        <v>12 años y 12 meses</v>
      </c>
      <c r="H77" t="s">
        <v>234</v>
      </c>
      <c r="I77" s="4">
        <v>314</v>
      </c>
      <c r="J77" s="5">
        <v>17</v>
      </c>
      <c r="K77" t="s">
        <v>58</v>
      </c>
      <c r="L77" t="s">
        <v>21</v>
      </c>
      <c r="M77" t="s">
        <v>235</v>
      </c>
      <c r="N77" t="s">
        <v>394</v>
      </c>
      <c r="O77">
        <v>8923</v>
      </c>
      <c r="P77" s="2">
        <v>3905490</v>
      </c>
      <c r="Q77" t="s">
        <v>24</v>
      </c>
    </row>
    <row r="78" spans="1:17" x14ac:dyDescent="0.25">
      <c r="A78" t="s">
        <v>237</v>
      </c>
      <c r="B78" t="s">
        <v>238</v>
      </c>
      <c r="C78" t="s">
        <v>119</v>
      </c>
      <c r="D78" t="s">
        <v>208</v>
      </c>
      <c r="E78">
        <v>6</v>
      </c>
      <c r="F78">
        <v>12</v>
      </c>
      <c r="G78" t="str">
        <f t="shared" si="1"/>
        <v>6 años y 12 meses</v>
      </c>
      <c r="H78" t="s">
        <v>223</v>
      </c>
      <c r="I78" s="4">
        <v>68</v>
      </c>
      <c r="J78" s="5">
        <v>4</v>
      </c>
      <c r="K78" t="s">
        <v>28</v>
      </c>
      <c r="L78" t="s">
        <v>29</v>
      </c>
      <c r="M78" t="s">
        <v>235</v>
      </c>
      <c r="N78" t="s">
        <v>239</v>
      </c>
      <c r="O78">
        <v>8918</v>
      </c>
      <c r="P78" s="2">
        <v>7245334</v>
      </c>
      <c r="Q78" t="s">
        <v>24</v>
      </c>
    </row>
    <row r="79" spans="1:17" x14ac:dyDescent="0.25">
      <c r="A79" t="s">
        <v>240</v>
      </c>
      <c r="B79" t="s">
        <v>16</v>
      </c>
      <c r="C79" t="s">
        <v>17</v>
      </c>
      <c r="D79" t="s">
        <v>26</v>
      </c>
      <c r="E79">
        <v>14</v>
      </c>
      <c r="F79">
        <v>12</v>
      </c>
      <c r="G79" t="str">
        <f t="shared" si="1"/>
        <v>14 años y 12 meses</v>
      </c>
      <c r="H79" t="s">
        <v>45</v>
      </c>
      <c r="I79" s="4">
        <v>222</v>
      </c>
      <c r="J79" s="5">
        <v>20</v>
      </c>
      <c r="K79" t="s">
        <v>26</v>
      </c>
      <c r="L79" t="s">
        <v>21</v>
      </c>
      <c r="M79" t="s">
        <v>235</v>
      </c>
      <c r="N79" t="s">
        <v>241</v>
      </c>
      <c r="O79">
        <v>8945</v>
      </c>
      <c r="P79" s="2">
        <v>5595190</v>
      </c>
      <c r="Q79" t="s">
        <v>24</v>
      </c>
    </row>
    <row r="80" spans="1:17" x14ac:dyDescent="0.25">
      <c r="A80" t="s">
        <v>242</v>
      </c>
      <c r="B80" t="s">
        <v>238</v>
      </c>
      <c r="C80" t="s">
        <v>119</v>
      </c>
      <c r="D80" t="s">
        <v>26</v>
      </c>
      <c r="E80">
        <v>28</v>
      </c>
      <c r="F80">
        <v>3</v>
      </c>
      <c r="G80" t="str">
        <f t="shared" si="1"/>
        <v>28 años y 3 meses</v>
      </c>
      <c r="H80" t="s">
        <v>45</v>
      </c>
      <c r="I80" s="4">
        <v>222</v>
      </c>
      <c r="J80" s="5">
        <v>20</v>
      </c>
      <c r="K80" t="s">
        <v>26</v>
      </c>
      <c r="L80" t="s">
        <v>21</v>
      </c>
      <c r="M80" t="s">
        <v>235</v>
      </c>
      <c r="N80" t="s">
        <v>243</v>
      </c>
      <c r="O80">
        <v>8946</v>
      </c>
      <c r="P80" s="2">
        <v>5595190</v>
      </c>
      <c r="Q80" t="s">
        <v>24</v>
      </c>
    </row>
    <row r="81" spans="1:17" x14ac:dyDescent="0.25">
      <c r="A81" t="s">
        <v>244</v>
      </c>
      <c r="B81" t="s">
        <v>245</v>
      </c>
      <c r="C81" t="s">
        <v>44</v>
      </c>
      <c r="D81" t="s">
        <v>26</v>
      </c>
      <c r="E81">
        <v>19</v>
      </c>
      <c r="F81">
        <v>5</v>
      </c>
      <c r="G81" t="str">
        <f t="shared" si="1"/>
        <v>19 años y 5 meses</v>
      </c>
      <c r="H81" t="s">
        <v>45</v>
      </c>
      <c r="I81" s="4">
        <v>222</v>
      </c>
      <c r="J81" s="5">
        <v>24</v>
      </c>
      <c r="K81" t="s">
        <v>26</v>
      </c>
      <c r="L81" t="s">
        <v>21</v>
      </c>
      <c r="M81" t="s">
        <v>235</v>
      </c>
      <c r="N81" t="s">
        <v>246</v>
      </c>
      <c r="O81">
        <v>8947</v>
      </c>
      <c r="P81" s="2">
        <v>5948029</v>
      </c>
      <c r="Q81" t="s">
        <v>24</v>
      </c>
    </row>
    <row r="82" spans="1:17" x14ac:dyDescent="0.25">
      <c r="A82" t="s">
        <v>247</v>
      </c>
      <c r="B82" t="s">
        <v>16</v>
      </c>
      <c r="C82" t="s">
        <v>17</v>
      </c>
      <c r="D82" t="s">
        <v>26</v>
      </c>
      <c r="E82">
        <v>17</v>
      </c>
      <c r="F82">
        <v>5</v>
      </c>
      <c r="G82" t="str">
        <f t="shared" si="1"/>
        <v>17 años y 5 meses</v>
      </c>
      <c r="H82" t="s">
        <v>45</v>
      </c>
      <c r="I82" s="4">
        <v>222</v>
      </c>
      <c r="J82" s="5">
        <v>25</v>
      </c>
      <c r="K82" t="s">
        <v>26</v>
      </c>
      <c r="L82" t="s">
        <v>21</v>
      </c>
      <c r="M82" t="s">
        <v>235</v>
      </c>
      <c r="N82" t="s">
        <v>248</v>
      </c>
      <c r="O82">
        <v>8955</v>
      </c>
      <c r="P82" s="2">
        <v>6098372</v>
      </c>
      <c r="Q82" t="s">
        <v>24</v>
      </c>
    </row>
    <row r="83" spans="1:17" x14ac:dyDescent="0.25">
      <c r="A83" t="s">
        <v>249</v>
      </c>
      <c r="B83" t="s">
        <v>16</v>
      </c>
      <c r="C83" t="s">
        <v>17</v>
      </c>
      <c r="D83" t="s">
        <v>26</v>
      </c>
      <c r="E83">
        <v>11</v>
      </c>
      <c r="F83">
        <v>3</v>
      </c>
      <c r="G83" t="str">
        <f t="shared" si="1"/>
        <v>11 años y 3 meses</v>
      </c>
      <c r="H83" t="s">
        <v>223</v>
      </c>
      <c r="I83" s="4">
        <v>68</v>
      </c>
      <c r="J83" s="5">
        <v>4</v>
      </c>
      <c r="K83" t="s">
        <v>28</v>
      </c>
      <c r="L83" t="s">
        <v>29</v>
      </c>
      <c r="M83" t="s">
        <v>250</v>
      </c>
      <c r="N83" t="s">
        <v>251</v>
      </c>
      <c r="O83">
        <v>8957</v>
      </c>
      <c r="P83" s="2">
        <v>7245334</v>
      </c>
      <c r="Q83" t="s">
        <v>24</v>
      </c>
    </row>
    <row r="84" spans="1:17" x14ac:dyDescent="0.25">
      <c r="A84" t="s">
        <v>252</v>
      </c>
      <c r="B84" t="s">
        <v>16</v>
      </c>
      <c r="C84" t="s">
        <v>17</v>
      </c>
      <c r="D84" t="s">
        <v>26</v>
      </c>
      <c r="E84">
        <v>29</v>
      </c>
      <c r="F84">
        <v>0</v>
      </c>
      <c r="G84" t="str">
        <f t="shared" si="1"/>
        <v>29 años y 0 meses</v>
      </c>
      <c r="H84" t="s">
        <v>40</v>
      </c>
      <c r="I84" s="4">
        <v>219</v>
      </c>
      <c r="J84" s="5">
        <v>18</v>
      </c>
      <c r="K84" t="s">
        <v>26</v>
      </c>
      <c r="L84" t="s">
        <v>21</v>
      </c>
      <c r="M84" t="s">
        <v>250</v>
      </c>
      <c r="N84" t="s">
        <v>253</v>
      </c>
      <c r="O84">
        <v>8904</v>
      </c>
      <c r="P84" s="2">
        <v>5198047</v>
      </c>
      <c r="Q84" t="s">
        <v>24</v>
      </c>
    </row>
    <row r="85" spans="1:17" x14ac:dyDescent="0.25">
      <c r="A85" t="s">
        <v>254</v>
      </c>
      <c r="B85" t="s">
        <v>16</v>
      </c>
      <c r="C85" t="s">
        <v>17</v>
      </c>
      <c r="D85" t="s">
        <v>255</v>
      </c>
      <c r="E85">
        <v>7</v>
      </c>
      <c r="F85">
        <v>11</v>
      </c>
      <c r="G85" t="str">
        <f t="shared" si="1"/>
        <v>7 años y 11 meses</v>
      </c>
      <c r="H85" t="s">
        <v>59</v>
      </c>
      <c r="I85" s="4">
        <v>407</v>
      </c>
      <c r="J85" s="5">
        <v>27</v>
      </c>
      <c r="K85" t="s">
        <v>20</v>
      </c>
      <c r="L85" t="s">
        <v>21</v>
      </c>
      <c r="M85" t="s">
        <v>250</v>
      </c>
      <c r="N85" t="s">
        <v>256</v>
      </c>
      <c r="O85">
        <v>8921</v>
      </c>
      <c r="P85" s="2">
        <v>3770348</v>
      </c>
      <c r="Q85" t="s">
        <v>24</v>
      </c>
    </row>
    <row r="86" spans="1:17" x14ac:dyDescent="0.25">
      <c r="A86" t="s">
        <v>257</v>
      </c>
      <c r="B86" t="s">
        <v>16</v>
      </c>
      <c r="C86" t="s">
        <v>17</v>
      </c>
      <c r="D86" t="s">
        <v>26</v>
      </c>
      <c r="E86">
        <v>18</v>
      </c>
      <c r="F86">
        <v>7</v>
      </c>
      <c r="G86" t="str">
        <f t="shared" si="1"/>
        <v>18 años y 7 meses</v>
      </c>
      <c r="H86" t="s">
        <v>223</v>
      </c>
      <c r="I86" s="4">
        <v>68</v>
      </c>
      <c r="J86" s="5">
        <v>4</v>
      </c>
      <c r="K86" t="s">
        <v>28</v>
      </c>
      <c r="L86" t="s">
        <v>29</v>
      </c>
      <c r="M86" t="s">
        <v>258</v>
      </c>
      <c r="N86" t="s">
        <v>259</v>
      </c>
      <c r="O86">
        <v>8817</v>
      </c>
      <c r="P86" s="2">
        <v>7245334</v>
      </c>
      <c r="Q86" t="s">
        <v>24</v>
      </c>
    </row>
    <row r="87" spans="1:17" x14ac:dyDescent="0.25">
      <c r="A87" t="s">
        <v>226</v>
      </c>
      <c r="B87" t="s">
        <v>16</v>
      </c>
      <c r="C87" t="s">
        <v>17</v>
      </c>
      <c r="D87" t="s">
        <v>132</v>
      </c>
      <c r="E87">
        <v>31</v>
      </c>
      <c r="F87">
        <v>2</v>
      </c>
      <c r="G87" t="str">
        <f t="shared" si="1"/>
        <v>31 años y 2 meses</v>
      </c>
      <c r="H87" t="s">
        <v>19</v>
      </c>
      <c r="I87" s="4">
        <v>425</v>
      </c>
      <c r="J87" s="5">
        <v>24</v>
      </c>
      <c r="K87" t="s">
        <v>20</v>
      </c>
      <c r="L87" t="s">
        <v>21</v>
      </c>
      <c r="M87" t="s">
        <v>258</v>
      </c>
      <c r="N87" t="s">
        <v>227</v>
      </c>
      <c r="O87">
        <v>8891</v>
      </c>
      <c r="P87" s="2">
        <v>3589879</v>
      </c>
      <c r="Q87" t="s">
        <v>24</v>
      </c>
    </row>
    <row r="88" spans="1:17" x14ac:dyDescent="0.25">
      <c r="A88" t="s">
        <v>263</v>
      </c>
      <c r="B88" t="s">
        <v>71</v>
      </c>
      <c r="C88" t="s">
        <v>44</v>
      </c>
      <c r="D88" t="s">
        <v>26</v>
      </c>
      <c r="E88">
        <v>14</v>
      </c>
      <c r="F88">
        <v>1</v>
      </c>
      <c r="G88" t="str">
        <f t="shared" si="1"/>
        <v>14 años y 1 meses</v>
      </c>
      <c r="H88" t="s">
        <v>45</v>
      </c>
      <c r="I88" s="4">
        <v>222</v>
      </c>
      <c r="J88" s="5">
        <v>20</v>
      </c>
      <c r="K88" t="s">
        <v>26</v>
      </c>
      <c r="L88" t="s">
        <v>21</v>
      </c>
      <c r="M88" t="s">
        <v>258</v>
      </c>
      <c r="N88" t="s">
        <v>264</v>
      </c>
      <c r="O88">
        <v>8849</v>
      </c>
      <c r="P88" s="2">
        <v>5595190</v>
      </c>
      <c r="Q88" t="s">
        <v>24</v>
      </c>
    </row>
    <row r="89" spans="1:17" x14ac:dyDescent="0.25">
      <c r="A89" t="s">
        <v>267</v>
      </c>
      <c r="B89" t="s">
        <v>268</v>
      </c>
      <c r="C89" t="s">
        <v>17</v>
      </c>
      <c r="D89" t="s">
        <v>72</v>
      </c>
      <c r="E89">
        <v>31</v>
      </c>
      <c r="F89">
        <v>12</v>
      </c>
      <c r="G89" t="str">
        <f t="shared" si="1"/>
        <v>31 años y 12 meses</v>
      </c>
      <c r="H89" t="s">
        <v>45</v>
      </c>
      <c r="I89" s="4">
        <v>222</v>
      </c>
      <c r="J89" s="5">
        <v>19</v>
      </c>
      <c r="K89" t="s">
        <v>26</v>
      </c>
      <c r="L89" t="s">
        <v>21</v>
      </c>
      <c r="M89" t="s">
        <v>258</v>
      </c>
      <c r="N89" t="s">
        <v>269</v>
      </c>
      <c r="O89">
        <v>9035</v>
      </c>
      <c r="P89" s="2">
        <v>5466775</v>
      </c>
      <c r="Q89" t="s">
        <v>24</v>
      </c>
    </row>
    <row r="90" spans="1:17" x14ac:dyDescent="0.25">
      <c r="A90" t="s">
        <v>278</v>
      </c>
      <c r="B90" t="s">
        <v>279</v>
      </c>
      <c r="C90" t="s">
        <v>17</v>
      </c>
      <c r="D90" t="s">
        <v>18</v>
      </c>
      <c r="E90">
        <v>31</v>
      </c>
      <c r="F90">
        <v>10</v>
      </c>
      <c r="G90" t="str">
        <f t="shared" si="1"/>
        <v>31 años y 10 meses</v>
      </c>
      <c r="H90" t="s">
        <v>45</v>
      </c>
      <c r="I90" s="4">
        <v>222</v>
      </c>
      <c r="J90" s="5">
        <v>20</v>
      </c>
      <c r="K90" t="s">
        <v>26</v>
      </c>
      <c r="L90" t="s">
        <v>21</v>
      </c>
      <c r="M90" t="s">
        <v>258</v>
      </c>
      <c r="N90" t="s">
        <v>280</v>
      </c>
      <c r="O90">
        <v>8826</v>
      </c>
      <c r="P90" s="2">
        <v>5595190</v>
      </c>
      <c r="Q90" t="s">
        <v>24</v>
      </c>
    </row>
    <row r="91" spans="1:17" x14ac:dyDescent="0.25">
      <c r="A91" t="s">
        <v>273</v>
      </c>
      <c r="B91" t="s">
        <v>16</v>
      </c>
      <c r="C91" t="s">
        <v>17</v>
      </c>
      <c r="D91" t="s">
        <v>26</v>
      </c>
      <c r="E91">
        <v>32</v>
      </c>
      <c r="F91">
        <v>11</v>
      </c>
      <c r="G91" t="str">
        <f t="shared" si="1"/>
        <v>32 años y 11 meses</v>
      </c>
      <c r="H91" t="s">
        <v>45</v>
      </c>
      <c r="I91" s="4">
        <v>222</v>
      </c>
      <c r="J91" s="5">
        <v>25</v>
      </c>
      <c r="K91" t="s">
        <v>26</v>
      </c>
      <c r="L91" t="s">
        <v>21</v>
      </c>
      <c r="M91" t="s">
        <v>258</v>
      </c>
      <c r="N91" t="s">
        <v>274</v>
      </c>
      <c r="O91">
        <v>9037</v>
      </c>
      <c r="P91" s="2">
        <v>6098372</v>
      </c>
      <c r="Q91" t="s">
        <v>24</v>
      </c>
    </row>
    <row r="92" spans="1:17" x14ac:dyDescent="0.25">
      <c r="A92" t="s">
        <v>521</v>
      </c>
      <c r="B92" t="s">
        <v>16</v>
      </c>
      <c r="C92" t="s">
        <v>17</v>
      </c>
      <c r="D92" t="s">
        <v>26</v>
      </c>
      <c r="E92">
        <v>17</v>
      </c>
      <c r="F92">
        <v>4</v>
      </c>
      <c r="G92" t="str">
        <f t="shared" si="1"/>
        <v>17 años y 4 meses</v>
      </c>
      <c r="H92" t="s">
        <v>223</v>
      </c>
      <c r="I92" s="4">
        <v>68</v>
      </c>
      <c r="J92" s="5">
        <v>4</v>
      </c>
      <c r="K92" t="s">
        <v>28</v>
      </c>
      <c r="L92" t="s">
        <v>29</v>
      </c>
      <c r="M92" t="s">
        <v>276</v>
      </c>
      <c r="N92" t="s">
        <v>277</v>
      </c>
      <c r="O92">
        <v>8875</v>
      </c>
      <c r="P92" s="2">
        <v>7245334</v>
      </c>
      <c r="Q92" t="s">
        <v>24</v>
      </c>
    </row>
    <row r="93" spans="1:17" x14ac:dyDescent="0.25">
      <c r="A93" t="s">
        <v>281</v>
      </c>
      <c r="B93" t="s">
        <v>282</v>
      </c>
      <c r="C93" t="s">
        <v>173</v>
      </c>
      <c r="D93" t="s">
        <v>26</v>
      </c>
      <c r="E93">
        <v>30</v>
      </c>
      <c r="F93">
        <v>8</v>
      </c>
      <c r="G93" t="str">
        <f t="shared" si="1"/>
        <v>30 años y 8 meses</v>
      </c>
      <c r="H93" t="s">
        <v>45</v>
      </c>
      <c r="I93" s="4">
        <v>222</v>
      </c>
      <c r="J93" s="5">
        <v>24</v>
      </c>
      <c r="K93" t="s">
        <v>26</v>
      </c>
      <c r="L93" t="s">
        <v>21</v>
      </c>
      <c r="M93" t="s">
        <v>276</v>
      </c>
      <c r="N93" t="s">
        <v>283</v>
      </c>
      <c r="O93">
        <v>8875</v>
      </c>
      <c r="P93" s="2">
        <v>5948029</v>
      </c>
      <c r="Q93" t="s">
        <v>24</v>
      </c>
    </row>
    <row r="94" spans="1:17" x14ac:dyDescent="0.25">
      <c r="A94" t="s">
        <v>284</v>
      </c>
      <c r="B94" t="s">
        <v>517</v>
      </c>
      <c r="C94" t="s">
        <v>17</v>
      </c>
      <c r="D94" t="s">
        <v>26</v>
      </c>
      <c r="E94">
        <v>18</v>
      </c>
      <c r="F94">
        <v>9</v>
      </c>
      <c r="G94" t="str">
        <f t="shared" si="1"/>
        <v>18 años y 9 meses</v>
      </c>
      <c r="H94" t="s">
        <v>45</v>
      </c>
      <c r="I94" s="4">
        <v>222</v>
      </c>
      <c r="J94" s="5">
        <v>25</v>
      </c>
      <c r="K94" t="s">
        <v>26</v>
      </c>
      <c r="L94" t="s">
        <v>21</v>
      </c>
      <c r="M94" t="s">
        <v>276</v>
      </c>
      <c r="N94" t="s">
        <v>285</v>
      </c>
      <c r="O94">
        <v>8910</v>
      </c>
      <c r="P94" s="2">
        <v>6098372</v>
      </c>
      <c r="Q94" t="s">
        <v>24</v>
      </c>
    </row>
    <row r="95" spans="1:17" x14ac:dyDescent="0.25">
      <c r="A95" t="s">
        <v>286</v>
      </c>
      <c r="B95" t="s">
        <v>16</v>
      </c>
      <c r="C95" t="s">
        <v>17</v>
      </c>
      <c r="D95" t="s">
        <v>26</v>
      </c>
      <c r="E95">
        <v>26</v>
      </c>
      <c r="F95">
        <v>9</v>
      </c>
      <c r="G95" t="str">
        <f t="shared" si="1"/>
        <v>26 años y 9 meses</v>
      </c>
      <c r="H95" t="s">
        <v>45</v>
      </c>
      <c r="I95" s="4">
        <v>222</v>
      </c>
      <c r="J95" s="5">
        <v>25</v>
      </c>
      <c r="K95" t="s">
        <v>26</v>
      </c>
      <c r="L95" t="s">
        <v>21</v>
      </c>
      <c r="M95" t="s">
        <v>276</v>
      </c>
      <c r="N95" t="s">
        <v>287</v>
      </c>
      <c r="O95">
        <v>8826</v>
      </c>
      <c r="P95" s="2">
        <v>6098372</v>
      </c>
      <c r="Q95" t="s">
        <v>24</v>
      </c>
    </row>
    <row r="96" spans="1:17" x14ac:dyDescent="0.25">
      <c r="A96" t="s">
        <v>288</v>
      </c>
      <c r="B96" t="s">
        <v>289</v>
      </c>
      <c r="C96" t="s">
        <v>173</v>
      </c>
      <c r="D96" t="s">
        <v>26</v>
      </c>
      <c r="E96">
        <v>32</v>
      </c>
      <c r="F96">
        <v>12</v>
      </c>
      <c r="G96" t="str">
        <f t="shared" si="1"/>
        <v>32 años y 12 meses</v>
      </c>
      <c r="H96" t="s">
        <v>45</v>
      </c>
      <c r="I96" s="4">
        <v>222</v>
      </c>
      <c r="J96" s="5">
        <v>25</v>
      </c>
      <c r="K96" t="s">
        <v>26</v>
      </c>
      <c r="L96" t="s">
        <v>21</v>
      </c>
      <c r="M96" t="s">
        <v>276</v>
      </c>
      <c r="N96" t="s">
        <v>290</v>
      </c>
      <c r="O96">
        <v>8875</v>
      </c>
      <c r="P96" s="2">
        <v>6098372</v>
      </c>
      <c r="Q96" t="s">
        <v>24</v>
      </c>
    </row>
    <row r="97" spans="1:17" x14ac:dyDescent="0.25">
      <c r="A97" t="s">
        <v>509</v>
      </c>
      <c r="B97" t="s">
        <v>16</v>
      </c>
      <c r="C97" t="s">
        <v>17</v>
      </c>
      <c r="D97" t="s">
        <v>26</v>
      </c>
      <c r="E97">
        <v>13</v>
      </c>
      <c r="F97">
        <v>6</v>
      </c>
      <c r="G97" t="str">
        <f t="shared" si="1"/>
        <v>13 años y 6 meses</v>
      </c>
      <c r="H97" t="s">
        <v>223</v>
      </c>
      <c r="I97" s="4">
        <v>68</v>
      </c>
      <c r="J97" s="5">
        <v>4</v>
      </c>
      <c r="K97" t="s">
        <v>28</v>
      </c>
      <c r="L97" t="s">
        <v>29</v>
      </c>
      <c r="M97" t="s">
        <v>292</v>
      </c>
      <c r="N97" t="s">
        <v>511</v>
      </c>
      <c r="O97">
        <v>8842</v>
      </c>
      <c r="P97" s="2">
        <v>7245334</v>
      </c>
      <c r="Q97" t="s">
        <v>24</v>
      </c>
    </row>
    <row r="98" spans="1:17" x14ac:dyDescent="0.25">
      <c r="A98" t="s">
        <v>296</v>
      </c>
      <c r="B98" t="s">
        <v>297</v>
      </c>
      <c r="C98" t="s">
        <v>44</v>
      </c>
      <c r="D98" t="s">
        <v>298</v>
      </c>
      <c r="E98">
        <v>22</v>
      </c>
      <c r="F98">
        <v>5</v>
      </c>
      <c r="G98" t="str">
        <f t="shared" si="1"/>
        <v>22 años y 5 meses</v>
      </c>
      <c r="H98" t="s">
        <v>40</v>
      </c>
      <c r="I98" s="4">
        <v>219</v>
      </c>
      <c r="J98" s="5">
        <v>18</v>
      </c>
      <c r="K98" t="s">
        <v>26</v>
      </c>
      <c r="L98" t="s">
        <v>21</v>
      </c>
      <c r="M98" t="s">
        <v>292</v>
      </c>
      <c r="N98" t="s">
        <v>299</v>
      </c>
      <c r="O98">
        <v>8841</v>
      </c>
      <c r="P98" s="2">
        <v>5198047</v>
      </c>
      <c r="Q98" t="s">
        <v>24</v>
      </c>
    </row>
    <row r="99" spans="1:17" x14ac:dyDescent="0.25">
      <c r="A99" t="s">
        <v>294</v>
      </c>
      <c r="B99" t="s">
        <v>186</v>
      </c>
      <c r="C99" t="s">
        <v>187</v>
      </c>
      <c r="D99" t="s">
        <v>26</v>
      </c>
      <c r="E99">
        <v>30</v>
      </c>
      <c r="F99">
        <v>12</v>
      </c>
      <c r="G99" t="str">
        <f t="shared" si="1"/>
        <v>30 años y 12 meses</v>
      </c>
      <c r="H99" t="s">
        <v>45</v>
      </c>
      <c r="I99" s="4">
        <v>222</v>
      </c>
      <c r="J99" s="5">
        <v>19</v>
      </c>
      <c r="K99" t="s">
        <v>26</v>
      </c>
      <c r="L99" t="s">
        <v>21</v>
      </c>
      <c r="M99" t="s">
        <v>292</v>
      </c>
      <c r="N99" t="s">
        <v>295</v>
      </c>
      <c r="O99">
        <v>8842</v>
      </c>
      <c r="P99" s="2">
        <v>5466775</v>
      </c>
      <c r="Q99" t="s">
        <v>24</v>
      </c>
    </row>
    <row r="100" spans="1:17" x14ac:dyDescent="0.25">
      <c r="A100" t="s">
        <v>300</v>
      </c>
      <c r="B100" t="s">
        <v>301</v>
      </c>
      <c r="C100" t="s">
        <v>302</v>
      </c>
      <c r="D100" t="s">
        <v>26</v>
      </c>
      <c r="E100">
        <v>20</v>
      </c>
      <c r="F100">
        <v>1</v>
      </c>
      <c r="G100" t="str">
        <f t="shared" si="1"/>
        <v>20 años y 1 meses</v>
      </c>
      <c r="H100" t="s">
        <v>45</v>
      </c>
      <c r="I100" s="4">
        <v>222</v>
      </c>
      <c r="J100" s="5">
        <v>20</v>
      </c>
      <c r="K100" t="s">
        <v>26</v>
      </c>
      <c r="L100" t="s">
        <v>21</v>
      </c>
      <c r="M100" t="s">
        <v>292</v>
      </c>
      <c r="N100" t="s">
        <v>303</v>
      </c>
      <c r="O100">
        <v>8837</v>
      </c>
      <c r="P100" s="2">
        <v>5595190</v>
      </c>
      <c r="Q100" t="s">
        <v>24</v>
      </c>
    </row>
    <row r="101" spans="1:17" x14ac:dyDescent="0.25">
      <c r="A101" t="s">
        <v>306</v>
      </c>
      <c r="B101" t="s">
        <v>307</v>
      </c>
      <c r="C101" t="s">
        <v>44</v>
      </c>
      <c r="D101" t="s">
        <v>26</v>
      </c>
      <c r="E101">
        <v>15</v>
      </c>
      <c r="F101">
        <v>5</v>
      </c>
      <c r="G101" t="str">
        <f t="shared" si="1"/>
        <v>15 años y 5 meses</v>
      </c>
      <c r="H101" t="s">
        <v>223</v>
      </c>
      <c r="I101" s="4">
        <v>68</v>
      </c>
      <c r="J101" s="5">
        <v>4</v>
      </c>
      <c r="K101" t="s">
        <v>28</v>
      </c>
      <c r="L101" t="s">
        <v>29</v>
      </c>
      <c r="M101" t="s">
        <v>308</v>
      </c>
      <c r="N101" t="s">
        <v>309</v>
      </c>
      <c r="O101">
        <v>8827</v>
      </c>
      <c r="P101" s="2">
        <v>7245334</v>
      </c>
      <c r="Q101" t="s">
        <v>24</v>
      </c>
    </row>
    <row r="102" spans="1:17" x14ac:dyDescent="0.25">
      <c r="A102" t="s">
        <v>232</v>
      </c>
      <c r="B102" t="s">
        <v>233</v>
      </c>
      <c r="C102" t="s">
        <v>17</v>
      </c>
      <c r="D102" t="s">
        <v>18</v>
      </c>
      <c r="E102">
        <v>10</v>
      </c>
      <c r="F102">
        <v>5</v>
      </c>
      <c r="G102" t="str">
        <f t="shared" si="1"/>
        <v>10 años y 5 meses</v>
      </c>
      <c r="H102" t="s">
        <v>40</v>
      </c>
      <c r="I102" s="4">
        <v>219</v>
      </c>
      <c r="J102" s="5">
        <v>15</v>
      </c>
      <c r="K102" t="s">
        <v>26</v>
      </c>
      <c r="L102" t="s">
        <v>21</v>
      </c>
      <c r="M102" t="s">
        <v>308</v>
      </c>
      <c r="N102" t="s">
        <v>236</v>
      </c>
      <c r="O102">
        <v>8873</v>
      </c>
      <c r="P102" s="2">
        <v>5041039</v>
      </c>
      <c r="Q102" t="s">
        <v>24</v>
      </c>
    </row>
    <row r="103" spans="1:17" x14ac:dyDescent="0.25">
      <c r="A103" t="s">
        <v>310</v>
      </c>
      <c r="B103" t="s">
        <v>16</v>
      </c>
      <c r="C103" t="s">
        <v>17</v>
      </c>
      <c r="D103" t="s">
        <v>26</v>
      </c>
      <c r="E103">
        <v>28</v>
      </c>
      <c r="F103">
        <v>1</v>
      </c>
      <c r="G103" t="str">
        <f t="shared" si="1"/>
        <v>28 años y 1 meses</v>
      </c>
      <c r="H103" t="s">
        <v>40</v>
      </c>
      <c r="I103" s="4">
        <v>219</v>
      </c>
      <c r="J103" s="5">
        <v>14</v>
      </c>
      <c r="K103" t="s">
        <v>26</v>
      </c>
      <c r="L103" t="s">
        <v>21</v>
      </c>
      <c r="M103" t="s">
        <v>308</v>
      </c>
      <c r="N103" t="s">
        <v>311</v>
      </c>
      <c r="O103">
        <v>8832</v>
      </c>
      <c r="P103" s="2">
        <v>5040810</v>
      </c>
      <c r="Q103" t="s">
        <v>24</v>
      </c>
    </row>
    <row r="104" spans="1:17" x14ac:dyDescent="0.25">
      <c r="A104" t="s">
        <v>312</v>
      </c>
      <c r="B104" t="s">
        <v>313</v>
      </c>
      <c r="C104" t="s">
        <v>44</v>
      </c>
      <c r="D104" t="s">
        <v>26</v>
      </c>
      <c r="E104">
        <v>20</v>
      </c>
      <c r="F104">
        <v>8</v>
      </c>
      <c r="G104" t="str">
        <f t="shared" si="1"/>
        <v>20 años y 8 meses</v>
      </c>
      <c r="H104" t="s">
        <v>45</v>
      </c>
      <c r="I104" s="4">
        <v>222</v>
      </c>
      <c r="J104" s="5">
        <v>25</v>
      </c>
      <c r="K104" t="s">
        <v>26</v>
      </c>
      <c r="L104" t="s">
        <v>21</v>
      </c>
      <c r="M104" t="s">
        <v>308</v>
      </c>
      <c r="N104" t="s">
        <v>314</v>
      </c>
      <c r="O104">
        <v>8933</v>
      </c>
      <c r="P104" s="2">
        <v>6098372</v>
      </c>
      <c r="Q104" t="s">
        <v>24</v>
      </c>
    </row>
    <row r="105" spans="1:17" x14ac:dyDescent="0.25">
      <c r="A105" t="s">
        <v>396</v>
      </c>
      <c r="B105" t="s">
        <v>16</v>
      </c>
      <c r="C105" t="s">
        <v>16</v>
      </c>
      <c r="D105" t="s">
        <v>26</v>
      </c>
      <c r="E105">
        <v>10</v>
      </c>
      <c r="F105">
        <v>11</v>
      </c>
      <c r="G105" t="str">
        <f t="shared" si="1"/>
        <v>10 años y 11 meses</v>
      </c>
      <c r="H105" t="s">
        <v>223</v>
      </c>
      <c r="I105" s="4">
        <v>68</v>
      </c>
      <c r="J105" s="5">
        <v>4</v>
      </c>
      <c r="K105" t="s">
        <v>28</v>
      </c>
      <c r="L105" t="s">
        <v>29</v>
      </c>
      <c r="M105" t="s">
        <v>316</v>
      </c>
      <c r="N105" t="s">
        <v>398</v>
      </c>
      <c r="O105">
        <v>8919</v>
      </c>
      <c r="P105" s="2">
        <v>7245334</v>
      </c>
      <c r="Q105" t="s">
        <v>24</v>
      </c>
    </row>
    <row r="106" spans="1:17" x14ac:dyDescent="0.25">
      <c r="A106" t="s">
        <v>318</v>
      </c>
      <c r="B106" t="s">
        <v>71</v>
      </c>
      <c r="C106" t="s">
        <v>44</v>
      </c>
      <c r="D106" t="s">
        <v>26</v>
      </c>
      <c r="E106">
        <v>13</v>
      </c>
      <c r="F106">
        <v>1</v>
      </c>
      <c r="G106" t="str">
        <f t="shared" si="1"/>
        <v>13 años y 1 meses</v>
      </c>
      <c r="H106" t="s">
        <v>40</v>
      </c>
      <c r="I106" s="4">
        <v>219</v>
      </c>
      <c r="J106" s="5">
        <v>18</v>
      </c>
      <c r="K106" t="s">
        <v>26</v>
      </c>
      <c r="L106" t="s">
        <v>21</v>
      </c>
      <c r="M106" t="s">
        <v>316</v>
      </c>
      <c r="N106" t="s">
        <v>319</v>
      </c>
      <c r="O106">
        <v>8800</v>
      </c>
      <c r="P106" s="2">
        <v>5198047</v>
      </c>
      <c r="Q106" t="s">
        <v>24</v>
      </c>
    </row>
    <row r="107" spans="1:17" x14ac:dyDescent="0.25">
      <c r="A107" t="s">
        <v>335</v>
      </c>
      <c r="B107" t="s">
        <v>16</v>
      </c>
      <c r="C107" t="s">
        <v>17</v>
      </c>
      <c r="D107" t="s">
        <v>26</v>
      </c>
      <c r="E107">
        <v>29</v>
      </c>
      <c r="F107">
        <v>6</v>
      </c>
      <c r="G107" t="str">
        <f t="shared" si="1"/>
        <v>29 años y 6 meses</v>
      </c>
      <c r="H107" t="s">
        <v>45</v>
      </c>
      <c r="I107" s="4">
        <v>222</v>
      </c>
      <c r="J107" s="5">
        <v>19</v>
      </c>
      <c r="K107" t="s">
        <v>26</v>
      </c>
      <c r="L107" t="s">
        <v>21</v>
      </c>
      <c r="M107" t="s">
        <v>316</v>
      </c>
      <c r="N107" t="s">
        <v>336</v>
      </c>
      <c r="O107">
        <v>8805</v>
      </c>
      <c r="P107" s="2">
        <v>5466775</v>
      </c>
      <c r="Q107" t="s">
        <v>24</v>
      </c>
    </row>
    <row r="108" spans="1:17" x14ac:dyDescent="0.25">
      <c r="A108" t="s">
        <v>320</v>
      </c>
      <c r="B108" t="s">
        <v>16</v>
      </c>
      <c r="C108" t="s">
        <v>17</v>
      </c>
      <c r="D108" t="s">
        <v>26</v>
      </c>
      <c r="E108">
        <v>18</v>
      </c>
      <c r="F108">
        <v>11</v>
      </c>
      <c r="G108" t="str">
        <f t="shared" si="1"/>
        <v>18 años y 11 meses</v>
      </c>
      <c r="H108" t="s">
        <v>45</v>
      </c>
      <c r="I108" s="4">
        <v>222</v>
      </c>
      <c r="J108" s="5">
        <v>20</v>
      </c>
      <c r="K108" t="s">
        <v>26</v>
      </c>
      <c r="L108" t="s">
        <v>21</v>
      </c>
      <c r="M108" t="s">
        <v>316</v>
      </c>
      <c r="N108" t="s">
        <v>321</v>
      </c>
      <c r="O108">
        <v>8854</v>
      </c>
      <c r="P108" s="2">
        <v>5595190</v>
      </c>
      <c r="Q108" t="s">
        <v>24</v>
      </c>
    </row>
    <row r="109" spans="1:17" x14ac:dyDescent="0.25">
      <c r="A109" t="s">
        <v>322</v>
      </c>
      <c r="B109" t="s">
        <v>16</v>
      </c>
      <c r="C109" t="s">
        <v>17</v>
      </c>
      <c r="D109" t="s">
        <v>26</v>
      </c>
      <c r="E109">
        <v>15</v>
      </c>
      <c r="F109">
        <v>6</v>
      </c>
      <c r="G109" t="str">
        <f t="shared" si="1"/>
        <v>15 años y 6 meses</v>
      </c>
      <c r="H109" t="s">
        <v>45</v>
      </c>
      <c r="I109" s="4">
        <v>222</v>
      </c>
      <c r="J109" s="5">
        <v>20</v>
      </c>
      <c r="K109" t="s">
        <v>26</v>
      </c>
      <c r="L109" t="s">
        <v>21</v>
      </c>
      <c r="M109" t="s">
        <v>316</v>
      </c>
      <c r="N109" t="s">
        <v>323</v>
      </c>
      <c r="O109">
        <v>8902</v>
      </c>
      <c r="P109" s="2">
        <v>5595190</v>
      </c>
      <c r="Q109" t="s">
        <v>24</v>
      </c>
    </row>
    <row r="110" spans="1:17" x14ac:dyDescent="0.25">
      <c r="A110" t="s">
        <v>324</v>
      </c>
      <c r="B110" t="s">
        <v>16</v>
      </c>
      <c r="C110" t="s">
        <v>17</v>
      </c>
      <c r="D110" t="s">
        <v>26</v>
      </c>
      <c r="E110">
        <v>45</v>
      </c>
      <c r="F110">
        <v>2</v>
      </c>
      <c r="G110" t="str">
        <f t="shared" si="1"/>
        <v>45 años y 2 meses</v>
      </c>
      <c r="H110" t="s">
        <v>45</v>
      </c>
      <c r="I110" s="4">
        <v>222</v>
      </c>
      <c r="J110" s="5">
        <v>20</v>
      </c>
      <c r="K110" t="s">
        <v>26</v>
      </c>
      <c r="L110" t="s">
        <v>21</v>
      </c>
      <c r="M110" t="s">
        <v>316</v>
      </c>
      <c r="N110" t="s">
        <v>325</v>
      </c>
      <c r="O110">
        <v>8950</v>
      </c>
      <c r="P110" s="2">
        <v>5595190</v>
      </c>
      <c r="Q110" t="s">
        <v>24</v>
      </c>
    </row>
    <row r="111" spans="1:17" x14ac:dyDescent="0.25">
      <c r="A111" t="s">
        <v>326</v>
      </c>
      <c r="B111" t="s">
        <v>327</v>
      </c>
      <c r="C111" t="s">
        <v>44</v>
      </c>
      <c r="D111" t="s">
        <v>26</v>
      </c>
      <c r="E111">
        <v>16</v>
      </c>
      <c r="F111">
        <v>2</v>
      </c>
      <c r="G111" t="str">
        <f t="shared" si="1"/>
        <v>16 años y 2 meses</v>
      </c>
      <c r="H111" t="s">
        <v>45</v>
      </c>
      <c r="I111" s="4">
        <v>222</v>
      </c>
      <c r="J111" s="5">
        <v>20</v>
      </c>
      <c r="K111" t="s">
        <v>26</v>
      </c>
      <c r="L111" t="s">
        <v>21</v>
      </c>
      <c r="M111" t="s">
        <v>316</v>
      </c>
      <c r="N111" t="s">
        <v>328</v>
      </c>
      <c r="O111">
        <v>9020</v>
      </c>
      <c r="P111" s="2">
        <v>5595190</v>
      </c>
      <c r="Q111" t="s">
        <v>24</v>
      </c>
    </row>
    <row r="112" spans="1:17" x14ac:dyDescent="0.25">
      <c r="A112" t="s">
        <v>329</v>
      </c>
      <c r="B112" t="s">
        <v>16</v>
      </c>
      <c r="C112" t="s">
        <v>17</v>
      </c>
      <c r="D112" t="s">
        <v>18</v>
      </c>
      <c r="E112">
        <v>34</v>
      </c>
      <c r="F112">
        <v>9</v>
      </c>
      <c r="G112" t="str">
        <f t="shared" si="1"/>
        <v>34 años y 9 meses</v>
      </c>
      <c r="H112" t="s">
        <v>234</v>
      </c>
      <c r="I112" s="4">
        <v>314</v>
      </c>
      <c r="J112" s="5">
        <v>17</v>
      </c>
      <c r="K112" t="s">
        <v>58</v>
      </c>
      <c r="L112" t="s">
        <v>21</v>
      </c>
      <c r="M112" t="s">
        <v>331</v>
      </c>
      <c r="N112" t="s">
        <v>332</v>
      </c>
      <c r="O112">
        <v>8960</v>
      </c>
      <c r="P112" s="2">
        <v>3905490</v>
      </c>
      <c r="Q112" t="s">
        <v>24</v>
      </c>
    </row>
    <row r="113" spans="1:17" x14ac:dyDescent="0.25">
      <c r="A113" t="s">
        <v>333</v>
      </c>
      <c r="B113" t="s">
        <v>186</v>
      </c>
      <c r="C113" t="s">
        <v>187</v>
      </c>
      <c r="D113" t="s">
        <v>26</v>
      </c>
      <c r="E113">
        <v>9</v>
      </c>
      <c r="F113">
        <v>6</v>
      </c>
      <c r="G113" t="str">
        <f t="shared" si="1"/>
        <v>9 años y 6 meses</v>
      </c>
      <c r="H113" t="s">
        <v>223</v>
      </c>
      <c r="I113" s="4">
        <v>68</v>
      </c>
      <c r="J113" s="5">
        <v>4</v>
      </c>
      <c r="K113" t="s">
        <v>28</v>
      </c>
      <c r="L113" t="s">
        <v>29</v>
      </c>
      <c r="M113" t="s">
        <v>331</v>
      </c>
      <c r="N113" t="s">
        <v>334</v>
      </c>
      <c r="O113">
        <v>8866</v>
      </c>
      <c r="P113" s="2">
        <v>7245334</v>
      </c>
      <c r="Q113" t="s">
        <v>24</v>
      </c>
    </row>
    <row r="114" spans="1:17" x14ac:dyDescent="0.25">
      <c r="A114" t="s">
        <v>337</v>
      </c>
      <c r="B114" t="s">
        <v>186</v>
      </c>
      <c r="C114" t="s">
        <v>187</v>
      </c>
      <c r="D114" t="s">
        <v>26</v>
      </c>
      <c r="E114">
        <v>23</v>
      </c>
      <c r="F114">
        <v>9</v>
      </c>
      <c r="G114" t="str">
        <f t="shared" si="1"/>
        <v>23 años y 9 meses</v>
      </c>
      <c r="H114" t="s">
        <v>45</v>
      </c>
      <c r="I114" s="4">
        <v>222</v>
      </c>
      <c r="J114" s="5">
        <v>25</v>
      </c>
      <c r="K114" t="s">
        <v>26</v>
      </c>
      <c r="L114" t="s">
        <v>21</v>
      </c>
      <c r="M114" t="s">
        <v>331</v>
      </c>
      <c r="N114" t="s">
        <v>338</v>
      </c>
      <c r="O114">
        <v>8870</v>
      </c>
      <c r="P114" s="2">
        <v>6098372</v>
      </c>
      <c r="Q114" t="s">
        <v>24</v>
      </c>
    </row>
    <row r="115" spans="1:17" x14ac:dyDescent="0.25">
      <c r="A115" t="s">
        <v>339</v>
      </c>
      <c r="B115" t="s">
        <v>340</v>
      </c>
      <c r="C115" t="s">
        <v>341</v>
      </c>
      <c r="D115" t="s">
        <v>208</v>
      </c>
      <c r="E115">
        <v>28</v>
      </c>
      <c r="F115">
        <v>12</v>
      </c>
      <c r="G115" t="str">
        <f t="shared" si="1"/>
        <v>28 años y 12 meses</v>
      </c>
      <c r="H115" t="s">
        <v>45</v>
      </c>
      <c r="I115" s="4">
        <v>222</v>
      </c>
      <c r="J115" s="5">
        <v>20</v>
      </c>
      <c r="K115" t="s">
        <v>26</v>
      </c>
      <c r="L115" t="s">
        <v>21</v>
      </c>
      <c r="M115" t="s">
        <v>331</v>
      </c>
      <c r="N115" t="s">
        <v>342</v>
      </c>
      <c r="O115">
        <v>8867</v>
      </c>
      <c r="P115" s="2">
        <v>5595190</v>
      </c>
      <c r="Q115" t="s">
        <v>24</v>
      </c>
    </row>
    <row r="116" spans="1:17" x14ac:dyDescent="0.25">
      <c r="A116" t="s">
        <v>343</v>
      </c>
      <c r="B116" t="s">
        <v>344</v>
      </c>
      <c r="C116" t="s">
        <v>17</v>
      </c>
      <c r="D116" t="s">
        <v>26</v>
      </c>
      <c r="E116">
        <v>19</v>
      </c>
      <c r="F116">
        <v>8</v>
      </c>
      <c r="G116" t="str">
        <f t="shared" ref="G116:G129" si="2">+E116&amp;" años y "&amp;F116&amp;" meses"</f>
        <v>19 años y 8 meses</v>
      </c>
      <c r="H116" t="s">
        <v>45</v>
      </c>
      <c r="I116" s="4">
        <v>222</v>
      </c>
      <c r="J116" s="5">
        <v>21</v>
      </c>
      <c r="K116" t="s">
        <v>26</v>
      </c>
      <c r="L116" t="s">
        <v>21</v>
      </c>
      <c r="M116" t="s">
        <v>331</v>
      </c>
      <c r="N116" t="s">
        <v>345</v>
      </c>
      <c r="O116">
        <v>8868</v>
      </c>
      <c r="P116" s="2">
        <v>5735372</v>
      </c>
      <c r="Q116" t="s">
        <v>24</v>
      </c>
    </row>
    <row r="117" spans="1:17" x14ac:dyDescent="0.25">
      <c r="A117" t="s">
        <v>346</v>
      </c>
      <c r="B117" t="s">
        <v>347</v>
      </c>
      <c r="C117" t="s">
        <v>17</v>
      </c>
      <c r="D117" t="s">
        <v>26</v>
      </c>
      <c r="E117">
        <v>27</v>
      </c>
      <c r="F117">
        <v>8</v>
      </c>
      <c r="G117" t="str">
        <f t="shared" si="2"/>
        <v>27 años y 8 meses</v>
      </c>
      <c r="H117" t="s">
        <v>45</v>
      </c>
      <c r="I117" s="4">
        <v>222</v>
      </c>
      <c r="J117" s="5">
        <v>25</v>
      </c>
      <c r="K117" t="s">
        <v>26</v>
      </c>
      <c r="L117" t="s">
        <v>21</v>
      </c>
      <c r="M117" t="s">
        <v>331</v>
      </c>
      <c r="N117" t="s">
        <v>348</v>
      </c>
      <c r="O117">
        <v>8876</v>
      </c>
      <c r="P117" s="2">
        <v>6098372</v>
      </c>
      <c r="Q117" t="s">
        <v>24</v>
      </c>
    </row>
    <row r="118" spans="1:17" x14ac:dyDescent="0.25">
      <c r="A118" t="s">
        <v>349</v>
      </c>
      <c r="B118" t="s">
        <v>16</v>
      </c>
      <c r="C118" t="s">
        <v>17</v>
      </c>
      <c r="D118" t="s">
        <v>26</v>
      </c>
      <c r="E118">
        <v>31</v>
      </c>
      <c r="F118">
        <v>1</v>
      </c>
      <c r="G118" t="str">
        <f t="shared" si="2"/>
        <v>31 años y 1 meses</v>
      </c>
      <c r="H118" t="s">
        <v>45</v>
      </c>
      <c r="I118" s="4">
        <v>222</v>
      </c>
      <c r="J118" s="5">
        <v>25</v>
      </c>
      <c r="K118" t="s">
        <v>26</v>
      </c>
      <c r="L118" t="s">
        <v>21</v>
      </c>
      <c r="M118" t="s">
        <v>331</v>
      </c>
      <c r="N118" t="s">
        <v>350</v>
      </c>
      <c r="O118">
        <v>8886</v>
      </c>
      <c r="P118" s="2">
        <v>6098372</v>
      </c>
      <c r="Q118" t="s">
        <v>24</v>
      </c>
    </row>
    <row r="119" spans="1:17" x14ac:dyDescent="0.25">
      <c r="A119" t="s">
        <v>51</v>
      </c>
      <c r="B119" t="s">
        <v>52</v>
      </c>
      <c r="C119" t="s">
        <v>17</v>
      </c>
      <c r="D119" t="s">
        <v>26</v>
      </c>
      <c r="E119">
        <v>31</v>
      </c>
      <c r="F119">
        <v>3</v>
      </c>
      <c r="G119" t="str">
        <f t="shared" si="2"/>
        <v>31 años y 3 meses</v>
      </c>
      <c r="H119" t="s">
        <v>45</v>
      </c>
      <c r="I119" s="4">
        <v>222</v>
      </c>
      <c r="J119" s="5">
        <v>25</v>
      </c>
      <c r="K119" t="s">
        <v>26</v>
      </c>
      <c r="L119" t="s">
        <v>21</v>
      </c>
      <c r="M119" t="s">
        <v>331</v>
      </c>
      <c r="N119" t="s">
        <v>53</v>
      </c>
      <c r="O119">
        <v>8942</v>
      </c>
      <c r="P119" s="2">
        <v>6098372</v>
      </c>
      <c r="Q119" t="s">
        <v>24</v>
      </c>
    </row>
    <row r="120" spans="1:17" x14ac:dyDescent="0.25">
      <c r="A120" t="s">
        <v>355</v>
      </c>
      <c r="B120" t="s">
        <v>16</v>
      </c>
      <c r="C120" t="s">
        <v>17</v>
      </c>
      <c r="D120" t="s">
        <v>26</v>
      </c>
      <c r="E120">
        <v>33</v>
      </c>
      <c r="F120">
        <v>0</v>
      </c>
      <c r="G120" t="str">
        <f t="shared" si="2"/>
        <v>33 años y 0 meses</v>
      </c>
      <c r="H120" t="s">
        <v>45</v>
      </c>
      <c r="I120" s="4">
        <v>222</v>
      </c>
      <c r="J120" s="5">
        <v>25</v>
      </c>
      <c r="K120" t="s">
        <v>26</v>
      </c>
      <c r="L120" t="s">
        <v>21</v>
      </c>
      <c r="M120" t="s">
        <v>331</v>
      </c>
      <c r="N120" t="s">
        <v>356</v>
      </c>
      <c r="O120">
        <v>8952</v>
      </c>
      <c r="P120" s="2">
        <v>6098372</v>
      </c>
      <c r="Q120" t="s">
        <v>24</v>
      </c>
    </row>
    <row r="121" spans="1:17" x14ac:dyDescent="0.25">
      <c r="A121" t="s">
        <v>357</v>
      </c>
      <c r="B121" t="s">
        <v>16</v>
      </c>
      <c r="C121" t="s">
        <v>17</v>
      </c>
      <c r="D121" t="s">
        <v>63</v>
      </c>
      <c r="E121">
        <v>33</v>
      </c>
      <c r="F121">
        <v>9</v>
      </c>
      <c r="G121" t="str">
        <f t="shared" si="2"/>
        <v>33 años y 9 meses</v>
      </c>
      <c r="H121" t="s">
        <v>59</v>
      </c>
      <c r="I121" s="4">
        <v>407</v>
      </c>
      <c r="J121" s="5">
        <v>27</v>
      </c>
      <c r="K121" t="s">
        <v>20</v>
      </c>
      <c r="L121" t="s">
        <v>21</v>
      </c>
      <c r="M121" t="s">
        <v>331</v>
      </c>
      <c r="N121" t="s">
        <v>358</v>
      </c>
      <c r="O121">
        <v>8863</v>
      </c>
      <c r="P121" s="2">
        <v>3770348</v>
      </c>
      <c r="Q121" t="s">
        <v>24</v>
      </c>
    </row>
    <row r="122" spans="1:17" x14ac:dyDescent="0.25">
      <c r="A122" t="s">
        <v>401</v>
      </c>
      <c r="B122" t="s">
        <v>16</v>
      </c>
      <c r="C122" t="s">
        <v>17</v>
      </c>
      <c r="D122" t="s">
        <v>26</v>
      </c>
      <c r="E122">
        <v>18</v>
      </c>
      <c r="F122">
        <v>7</v>
      </c>
      <c r="G122" t="str">
        <f t="shared" si="2"/>
        <v>18 años y 7 meses</v>
      </c>
      <c r="H122" t="s">
        <v>223</v>
      </c>
      <c r="I122" s="4">
        <v>68</v>
      </c>
      <c r="J122" s="5">
        <v>4</v>
      </c>
      <c r="K122" t="s">
        <v>28</v>
      </c>
      <c r="L122" t="s">
        <v>29</v>
      </c>
      <c r="M122" t="s">
        <v>361</v>
      </c>
      <c r="N122" t="s">
        <v>400</v>
      </c>
      <c r="O122">
        <v>8822</v>
      </c>
      <c r="P122" s="2">
        <v>7245334</v>
      </c>
      <c r="Q122" t="s">
        <v>24</v>
      </c>
    </row>
    <row r="123" spans="1:17" x14ac:dyDescent="0.25">
      <c r="A123" t="s">
        <v>363</v>
      </c>
      <c r="B123" t="s">
        <v>16</v>
      </c>
      <c r="C123" t="s">
        <v>17</v>
      </c>
      <c r="D123" t="s">
        <v>26</v>
      </c>
      <c r="E123">
        <v>29</v>
      </c>
      <c r="F123">
        <v>3</v>
      </c>
      <c r="G123" t="str">
        <f t="shared" si="2"/>
        <v>29 años y 3 meses</v>
      </c>
      <c r="H123" t="s">
        <v>40</v>
      </c>
      <c r="I123" s="4">
        <v>219</v>
      </c>
      <c r="J123" s="5">
        <v>18</v>
      </c>
      <c r="K123" t="s">
        <v>26</v>
      </c>
      <c r="L123" t="s">
        <v>21</v>
      </c>
      <c r="M123" t="s">
        <v>361</v>
      </c>
      <c r="N123" t="s">
        <v>364</v>
      </c>
      <c r="O123">
        <v>8896</v>
      </c>
      <c r="P123" s="2">
        <v>5198047</v>
      </c>
      <c r="Q123" t="s">
        <v>24</v>
      </c>
    </row>
    <row r="124" spans="1:17" x14ac:dyDescent="0.25">
      <c r="A124" t="s">
        <v>365</v>
      </c>
      <c r="B124" t="s">
        <v>16</v>
      </c>
      <c r="C124" t="s">
        <v>17</v>
      </c>
      <c r="D124" t="s">
        <v>208</v>
      </c>
      <c r="E124">
        <v>14</v>
      </c>
      <c r="F124">
        <v>11</v>
      </c>
      <c r="G124" t="str">
        <f t="shared" si="2"/>
        <v>14 años y 11 meses</v>
      </c>
      <c r="H124" t="s">
        <v>45</v>
      </c>
      <c r="I124" s="4">
        <v>222</v>
      </c>
      <c r="J124" s="5">
        <v>19</v>
      </c>
      <c r="K124" t="s">
        <v>26</v>
      </c>
      <c r="L124" t="s">
        <v>21</v>
      </c>
      <c r="M124" t="s">
        <v>361</v>
      </c>
      <c r="N124" t="s">
        <v>366</v>
      </c>
      <c r="O124">
        <v>8829</v>
      </c>
      <c r="P124" s="2">
        <v>5466775</v>
      </c>
      <c r="Q124" t="s">
        <v>24</v>
      </c>
    </row>
    <row r="125" spans="1:17" x14ac:dyDescent="0.25">
      <c r="A125" t="s">
        <v>367</v>
      </c>
      <c r="B125" t="s">
        <v>16</v>
      </c>
      <c r="C125" t="s">
        <v>17</v>
      </c>
      <c r="D125" t="s">
        <v>26</v>
      </c>
      <c r="E125">
        <v>31</v>
      </c>
      <c r="F125">
        <v>1</v>
      </c>
      <c r="G125" t="str">
        <f t="shared" si="2"/>
        <v>31 años y 1 meses</v>
      </c>
      <c r="H125" t="s">
        <v>45</v>
      </c>
      <c r="I125" s="4">
        <v>222</v>
      </c>
      <c r="J125" s="5">
        <v>20</v>
      </c>
      <c r="K125" t="s">
        <v>26</v>
      </c>
      <c r="L125" t="s">
        <v>21</v>
      </c>
      <c r="M125" t="s">
        <v>361</v>
      </c>
      <c r="N125" t="s">
        <v>368</v>
      </c>
      <c r="O125">
        <v>8898</v>
      </c>
      <c r="P125" s="2">
        <v>5595190</v>
      </c>
      <c r="Q125" t="s">
        <v>24</v>
      </c>
    </row>
    <row r="126" spans="1:17" x14ac:dyDescent="0.25">
      <c r="A126" t="s">
        <v>369</v>
      </c>
      <c r="B126" t="s">
        <v>16</v>
      </c>
      <c r="C126" t="s">
        <v>17</v>
      </c>
      <c r="D126" t="s">
        <v>63</v>
      </c>
      <c r="E126">
        <v>32</v>
      </c>
      <c r="F126">
        <v>1</v>
      </c>
      <c r="G126" t="str">
        <f t="shared" si="2"/>
        <v>32 años y 1 meses</v>
      </c>
      <c r="H126" t="s">
        <v>59</v>
      </c>
      <c r="I126" s="4">
        <v>407</v>
      </c>
      <c r="J126" s="5">
        <v>27</v>
      </c>
      <c r="K126" t="s">
        <v>20</v>
      </c>
      <c r="L126" t="s">
        <v>21</v>
      </c>
      <c r="M126" t="s">
        <v>361</v>
      </c>
      <c r="N126" t="s">
        <v>370</v>
      </c>
      <c r="O126">
        <v>8895</v>
      </c>
      <c r="P126" s="2">
        <v>3770348</v>
      </c>
      <c r="Q126" t="s">
        <v>24</v>
      </c>
    </row>
    <row r="127" spans="1:17" x14ac:dyDescent="0.25">
      <c r="A127" t="s">
        <v>371</v>
      </c>
      <c r="B127" t="s">
        <v>16</v>
      </c>
      <c r="C127" t="s">
        <v>17</v>
      </c>
      <c r="D127" t="s">
        <v>372</v>
      </c>
      <c r="E127">
        <v>22</v>
      </c>
      <c r="F127">
        <v>2</v>
      </c>
      <c r="G127" t="str">
        <f t="shared" si="2"/>
        <v>22 años y 2 meses</v>
      </c>
      <c r="H127" t="s">
        <v>59</v>
      </c>
      <c r="I127" s="4">
        <v>407</v>
      </c>
      <c r="J127" s="5">
        <v>27</v>
      </c>
      <c r="K127" t="s">
        <v>20</v>
      </c>
      <c r="L127" t="s">
        <v>21</v>
      </c>
      <c r="M127" t="s">
        <v>361</v>
      </c>
      <c r="N127" t="s">
        <v>373</v>
      </c>
      <c r="O127">
        <v>8898</v>
      </c>
      <c r="P127" s="2">
        <v>3770348</v>
      </c>
      <c r="Q127" t="s">
        <v>24</v>
      </c>
    </row>
    <row r="128" spans="1:17" x14ac:dyDescent="0.25">
      <c r="A128" t="s">
        <v>374</v>
      </c>
      <c r="B128" t="s">
        <v>16</v>
      </c>
      <c r="C128" t="s">
        <v>17</v>
      </c>
      <c r="D128" t="s">
        <v>132</v>
      </c>
      <c r="E128">
        <v>9</v>
      </c>
      <c r="F128">
        <v>7</v>
      </c>
      <c r="G128" t="str">
        <f t="shared" si="2"/>
        <v>9 años y 7 meses</v>
      </c>
      <c r="H128" t="s">
        <v>59</v>
      </c>
      <c r="I128" s="4">
        <v>407</v>
      </c>
      <c r="J128" s="5">
        <v>27</v>
      </c>
      <c r="K128" t="s">
        <v>20</v>
      </c>
      <c r="L128" t="s">
        <v>21</v>
      </c>
      <c r="M128" t="s">
        <v>361</v>
      </c>
      <c r="N128" t="s">
        <v>375</v>
      </c>
      <c r="O128">
        <v>8896</v>
      </c>
      <c r="P128" s="2">
        <v>3770348</v>
      </c>
      <c r="Q128" t="s">
        <v>24</v>
      </c>
    </row>
    <row r="129" spans="1:17" x14ac:dyDescent="0.25">
      <c r="A129" t="s">
        <v>218</v>
      </c>
      <c r="B129" t="s">
        <v>219</v>
      </c>
      <c r="C129" t="s">
        <v>220</v>
      </c>
      <c r="D129" t="s">
        <v>26</v>
      </c>
      <c r="E129">
        <v>28</v>
      </c>
      <c r="F129">
        <v>5</v>
      </c>
      <c r="G129" t="str">
        <f t="shared" si="2"/>
        <v>28 años y 5 meses</v>
      </c>
      <c r="H129" t="s">
        <v>188</v>
      </c>
      <c r="I129" s="4">
        <v>6</v>
      </c>
      <c r="J129" s="5">
        <v>4</v>
      </c>
      <c r="K129" t="s">
        <v>28</v>
      </c>
      <c r="L129" t="s">
        <v>29</v>
      </c>
      <c r="M129" t="s">
        <v>203</v>
      </c>
      <c r="N129" t="s">
        <v>221</v>
      </c>
      <c r="O129">
        <v>8887</v>
      </c>
      <c r="P129" s="2">
        <v>7245334</v>
      </c>
      <c r="Q129" t="s">
        <v>24</v>
      </c>
    </row>
  </sheetData>
  <autoFilter ref="A1:Q129" xr:uid="{00000000-0009-0000-0000-000008000000}"/>
  <hyperlinks>
    <hyperlink ref="N32" r:id="rId1" xr:uid="{00000000-0004-0000-08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2025-02-13T21:45:18Z</dcterms:modified>
</cp:coreProperties>
</file>