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5\septiembre\septiembredeamor\1.transparencia\seguimiento segunda linea\"/>
    </mc:Choice>
  </mc:AlternateContent>
  <bookViews>
    <workbookView xWindow="0" yWindow="0" windowWidth="28800" windowHeight="12210" activeTab="1"/>
  </bookViews>
  <sheets>
    <sheet name="primer seguimiento " sheetId="1" r:id="rId1"/>
    <sheet name="segunda matriz" sheetId="2" r:id="rId2"/>
  </sheets>
  <definedNames>
    <definedName name="_xlnm._FilterDatabase" localSheetId="0" hidden="1">'primer seguimiento '!$A$3:$Z$3</definedName>
    <definedName name="_xlnm._FilterDatabase" localSheetId="1" hidden="1">'segunda matriz'!$A$4:$AC$4</definedName>
  </definedNames>
  <calcPr calcId="162913"/>
  <extLst>
    <ext uri="GoogleSheetsCustomDataVersion2">
      <go:sheetsCustomData xmlns:go="http://customooxmlschemas.google.com/" r:id="rId6" roundtripDataChecksum="RnHMpOnduMnO7mHAvLTIcc3/1J/L3523/YVrW4eG1HQ="/>
    </ext>
  </extLst>
</workbook>
</file>

<file path=xl/calcChain.xml><?xml version="1.0" encoding="utf-8"?>
<calcChain xmlns="http://schemas.openxmlformats.org/spreadsheetml/2006/main">
  <c r="Z55" i="2" l="1"/>
  <c r="AB55" i="2" s="1"/>
  <c r="AB54" i="2"/>
  <c r="AB52" i="2"/>
  <c r="Z52" i="2"/>
  <c r="Z51" i="2"/>
  <c r="Z47" i="2"/>
  <c r="V47" i="2"/>
  <c r="P36" i="2"/>
  <c r="P31" i="2"/>
  <c r="V12" i="2"/>
  <c r="AB8" i="2"/>
  <c r="Z8" i="2"/>
  <c r="O36" i="1"/>
  <c r="O31" i="1"/>
  <c r="R19" i="1"/>
  <c r="O19" i="1"/>
</calcChain>
</file>

<file path=xl/comments1.xml><?xml version="1.0" encoding="utf-8"?>
<comments xmlns="http://schemas.openxmlformats.org/spreadsheetml/2006/main">
  <authors>
    <author/>
  </authors>
  <commentList>
    <comment ref="A4" authorId="0" shapeId="0">
      <text>
        <r>
          <rPr>
            <sz val="11"/>
            <color theme="1"/>
            <rFont val="Aptos Narrow"/>
            <scheme val="minor"/>
          </rPr>
          <t>======
ID#AAABreGPK1k
Jimena Quimbayo    (2025-05-08 20:31:58)
Falta incluir el componente?</t>
        </r>
      </text>
    </comment>
    <comment ref="E8" authorId="0" shapeId="0">
      <text>
        <r>
          <rPr>
            <sz val="11"/>
            <color theme="1"/>
            <rFont val="Aptos Narrow"/>
            <scheme val="minor"/>
          </rPr>
          <t>======
ID#AAABreGPK1o
Jimena Quimbayo    (2025-05-08 20:31:58)
Son 4 informes en el año?? La presentación trimestral el 4 informe en que momento se realiza?</t>
        </r>
      </text>
    </comment>
    <comment ref="E10" authorId="0" shapeId="0">
      <text>
        <r>
          <rPr>
            <sz val="11"/>
            <color theme="1"/>
            <rFont val="Aptos Narrow"/>
            <scheme val="minor"/>
          </rPr>
          <t>======
ID#AAABrd6P2q4
Jimena Quimbayo    (2025-05-08 20:31:58)
Se sugiere especificar el numero de informes mensualmente (1?) para que el indicador pueda ser medible.</t>
        </r>
      </text>
    </comment>
    <comment ref="H10" authorId="0" shapeId="0">
      <text>
        <r>
          <rPr>
            <sz val="11"/>
            <color theme="1"/>
            <rFont val="Aptos Narrow"/>
            <scheme val="minor"/>
          </rPr>
          <t>======
ID#AAABreGPK1g
Jimena Quimbayo    (2025-05-08 20:31:58)
Informe se seguimiento mensual?</t>
        </r>
      </text>
    </comment>
    <comment ref="D12" authorId="0" shapeId="0">
      <text>
        <r>
          <rPr>
            <sz val="11"/>
            <color theme="1"/>
            <rFont val="Aptos Narrow"/>
            <scheme val="minor"/>
          </rPr>
          <t>======
ID#AAABreGPK1s
Jimena Quimbayo    (2025-05-08 20:31:58)
Jimena Quimbayo:</t>
        </r>
      </text>
    </comment>
    <comment ref="E12" authorId="0" shapeId="0">
      <text>
        <r>
          <rPr>
            <sz val="11"/>
            <color theme="1"/>
            <rFont val="Aptos Narrow"/>
            <scheme val="minor"/>
          </rPr>
          <t>======
ID#AAABreGPK1w
Jimena Quimbayo    (2025-05-08 20:31:58)
Se sugiere incluir peridicidad en la meta ( realizar 1 capacitación anualmente…)</t>
        </r>
      </text>
    </comment>
  </commentList>
  <extLst>
    <ext xmlns:r="http://schemas.openxmlformats.org/officeDocument/2006/relationships" uri="GoogleSheetsCustomDataVersion2">
      <go:sheetsCustomData xmlns:go="http://customooxmlschemas.google.com/" r:id="rId1" roundtripDataSignature="AMtx7miQBNlazHXSYUiwgEQv9Dftc6mvPA=="/>
    </ext>
  </extLst>
</comments>
</file>

<file path=xl/comments2.xml><?xml version="1.0" encoding="utf-8"?>
<comments xmlns="http://schemas.openxmlformats.org/spreadsheetml/2006/main">
  <authors>
    <author/>
  </authors>
  <commentList>
    <comment ref="A2" authorId="0" shapeId="0">
      <text>
        <r>
          <rPr>
            <sz val="11"/>
            <color theme="1"/>
            <rFont val="Aptos Narrow"/>
            <scheme val="minor"/>
          </rPr>
          <t xml:space="preserve">
======</t>
        </r>
      </text>
    </comment>
  </commentList>
</comments>
</file>

<file path=xl/sharedStrings.xml><?xml version="1.0" encoding="utf-8"?>
<sst xmlns="http://schemas.openxmlformats.org/spreadsheetml/2006/main" count="1755" uniqueCount="761">
  <si>
    <t>PROGRAMA DE TRANSPARENCIA Y ÉTICA PÚBLICA-EJECUCIÓN 2025-SECRETARÍA DISTRITAL DE AMBIENTE</t>
  </si>
  <si>
    <t xml:space="preserve">SEGUIMIENTO PRIMERA  LINEA DE DEFENSA 
I CUATRIMESTRE  (Enero - Abril 2025)
</t>
  </si>
  <si>
    <t>SEGUIMIENTO SEGUNDA LINEA   LINEA DE DEFENSA 
I CUATRIMESTRE  (Enero - Abril 2025)
DPSIA</t>
  </si>
  <si>
    <t>Componente</t>
  </si>
  <si>
    <t>Acción estratégica</t>
  </si>
  <si>
    <t>ID ACTIVIDAD</t>
  </si>
  <si>
    <t>ACTIVIDAD</t>
  </si>
  <si>
    <t>META</t>
  </si>
  <si>
    <t>NOMBRE DEL INDICADOR</t>
  </si>
  <si>
    <t>FORMULA DEL INDICADOR</t>
  </si>
  <si>
    <t>DOCUMENTOS DE VERIFICACIÓN</t>
  </si>
  <si>
    <t>RESPONSABLE 
(Dependencia / Proceso)</t>
  </si>
  <si>
    <t>PROGRAMACIÓN
(Cuatrimestre 2024)</t>
  </si>
  <si>
    <t xml:space="preserve">soporte
</t>
  </si>
  <si>
    <t>DESCRIPCIÓN DEL AVANCE</t>
  </si>
  <si>
    <t>% AVANCE Indicador 
Acumulado</t>
  </si>
  <si>
    <t>soporte</t>
  </si>
  <si>
    <t>1.GESTIÓN DEL RIESGO.</t>
  </si>
  <si>
    <t xml:space="preserve">1.1 Riesgo para la integridad </t>
  </si>
  <si>
    <t>1.1.1</t>
  </si>
  <si>
    <t>Elaborar informe de resultados de la gestión de Integridad del 2025, presentarlo ante Comité Institucional de Gestión y Desempeño y publicarlo en la página web.</t>
  </si>
  <si>
    <t xml:space="preserve">Un (1) informe de resultados de la gestión de Integridad del 2025 presentado y publicado. </t>
  </si>
  <si>
    <t>Realización del informe de resultados de la gestión de Integridad 2025, presentado y publicado</t>
  </si>
  <si>
    <t>No. de informes de resultados de la gestión de integridad  presentado y publicado/1*100% .</t>
  </si>
  <si>
    <t xml:space="preserve">Documento informe de resultados.
Remisión de documento por correo electrónico o comunicación a las instancia respectivas y solicitud de publicación en la web .
</t>
  </si>
  <si>
    <t>Gestores de Integridad</t>
  </si>
  <si>
    <t>X</t>
  </si>
  <si>
    <t>No aplica   para el periodo</t>
  </si>
  <si>
    <t>N.A</t>
  </si>
  <si>
    <t>Para el primer cuatrimestre no aplica dicha actividad</t>
  </si>
  <si>
    <t>1.1.2</t>
  </si>
  <si>
    <t>Participar en las  actividades anuales  asociadas a la gestión de integridad que se promuevan desde la Secretaría General de la Alcaldía Mayor de Bogotá en  el marco de las iniciativa o estrategias distritales.</t>
  </si>
  <si>
    <t xml:space="preserve">100% de participación en las actividades distritales asociadas a la gestión de integridad
</t>
  </si>
  <si>
    <t>Porcentaje de participación en las actividades distritales asociadas a la gestión de integridad promovidas por la Secretaría General de la Alcaldía Mayor de Bogotá</t>
  </si>
  <si>
    <t xml:space="preserve">No. de actividades distritales en las que se participo   asociadas a la gestión de integridad/No. de actividades  promovidas  asociadas a la gestión de integridad 
</t>
  </si>
  <si>
    <t xml:space="preserve">Listados de asistencias, fichas, formatos, y otros que se desarrollen.
</t>
  </si>
  <si>
    <t xml:space="preserve">Gestores de integridad
</t>
  </si>
  <si>
    <t>En ejecución</t>
  </si>
  <si>
    <t xml:space="preserve">Atentos a participar en las actividades asociadas a la gestión de integridad que desde el nivel distrital. 
Para el periodo no se ha convocado nuestra participación como entidad en ninguna actividad.
</t>
  </si>
  <si>
    <t>No hay avance de la actividad debido a que el reporte de la primera linea manifiesta que  para el primer cuatrimestre los gestores de integridad no fueron convocados a ningun espacio a nivel distrital .</t>
  </si>
  <si>
    <t>1.1.3</t>
  </si>
  <si>
    <t>Elaborar y ejecutar el Plan de trabajo de Gestión de conflicto de intereses 2025</t>
  </si>
  <si>
    <t>1  plan de trabajo de gestión de conflicto de interes elaborado y ejecutado 2025</t>
  </si>
  <si>
    <t>Realización y ejecución  de 1 plan de trabajo de gestión de conflicto de interes 2025</t>
  </si>
  <si>
    <t>Plan de trabajo elaborado y ejecutado /1 x 100%</t>
  </si>
  <si>
    <t xml:space="preserve">Formulación del Plan de Gestión de conflicto de intereses 2025.
Soportes de ejecución de las actividades.
</t>
  </si>
  <si>
    <t xml:space="preserve">Dirección de Gestión Corporativa/DPSIA/Gestores de integridad 
</t>
  </si>
  <si>
    <t>Se adelantaron reuniones de trabajo entre la Dirección de Planeación y sistemas de información, la Dirección de Gestión Corporativa y la gestora de integridad, en la que se efectuó la formulación del  plan para la vigencia 2025.</t>
  </si>
  <si>
    <t>https://drive.google.com/drive/u/0/folders/1Btw3NYN3FB-mqpEr5MUNPRanUWon8rh7</t>
  </si>
  <si>
    <t>Durante el primer cuatrimestre, se evidencia que los gestores de integridad, en conjunto con la Dirección de Gestión Corporativa y la Dirección de Planeación y Sistemas de Información Ambiental, han llevado a cabo mesas de trabajo orientadas a la formulación del Plan de Gestión de Conflictos de Interés. Actualmente, dicho plan se encuentra en proceso de construcción, y se dispone de evidencia del plan de acción en un archivo Excel.
No obstante, desde la segunda línea de defensa se propondrá un ajuste al indicador, ya que se identifican dos actividades diferenciadas: la construcción,la aprobación del plan y la ejecución. Por tanto, se considera que la ejecución de esta actividad alcanza un 33% de avance.</t>
  </si>
  <si>
    <t>1.1.4</t>
  </si>
  <si>
    <t>Elaborar y ejecutar el Plan de trabajo de Gestión de Antisorborno 2025</t>
  </si>
  <si>
    <t>1  plan de trabajo de gestión de antisoborno elaborado y ejecutado 2025</t>
  </si>
  <si>
    <t>Realización y ejecución  de 1 plan de trabajo de antisoborno 2025</t>
  </si>
  <si>
    <t xml:space="preserve">Formulación del Plan antisoborno.
Soportes de ejecución de las actividades.
</t>
  </si>
  <si>
    <t xml:space="preserve">Se adelantaron reuniones de trabajo entre la Dirección de Planeación y sistemas de información, la Dirección de Gestión Corporativa y la gestora de integridad, en la que se efectuó la formulación  del  plan para la vigencia 2025.
</t>
  </si>
  <si>
    <t>Durante el primer cuatrimestre, se evidencia que los gestores de integridad, en coordinación con la Dirección de Gestión Corporativa y la Dirección de Planeación y Sistemas de Información Ambiental, han llevado a cabo mesas de trabajo para la formulación del Plan Antisoborno. Actualmente, dicho plan se encuentra en etapa de construcción, y como soporte existe un archivo en formato Word; sin embargo, aún no se cuenta con su aprobación formal.
Desde la segunda línea de defensa se propondrá un ajuste al indicador, dado que se trata de tres actividades diferenciadas: la construcción del plan, la aprobación y la ejecución. En este sentido, se considera que el nivel de ejecución alcanza un 33% %</t>
  </si>
  <si>
    <t>1.2  Canales de denuncia</t>
  </si>
  <si>
    <t>1.2.1</t>
  </si>
  <si>
    <t xml:space="preserve">Implementar acciones del  modelo de servicio actualizado en la articulación con las diferentes áres de la SDA, acorde con el modelo distrital  de relacionamiento integral con la ciudadania </t>
  </si>
  <si>
    <t xml:space="preserve">4 informes detallados de las actividades programadas </t>
  </si>
  <si>
    <t>Realización de los informes trimestrales.</t>
  </si>
  <si>
    <t>(No. De informes realizados  / 4)  x 100</t>
  </si>
  <si>
    <t xml:space="preserve">Informes detallados de las actividades realizadas </t>
  </si>
  <si>
    <t>servicio a la ciudadanía</t>
  </si>
  <si>
    <t xml:space="preserve">Se remite mediante memorando  interno con el proceso No. 6620714, solicitud de ajuste de la Meta y del indicador , debido a que para el cuatrienio la Meta para atención al ciudadano responde a Desarrollar 4 informes (1 por año) del proceso de implementación de la actualización del Modelo de Servicio de Atención al Ciudadano con énfasis en educación ambiental y participación ciudadana. </t>
  </si>
  <si>
    <t>La Oficina de Participación, Educación y Localidades informa, a través de memorando, que la normativa para la presentación de informes ha sido modificada para el presente año. En consecuencia, el ajuste al indicador  correspondiente se realizará durante el mes de junio.</t>
  </si>
  <si>
    <t>1.2.2</t>
  </si>
  <si>
    <t>Realizar  seguimiento a la oportunidad de las PQRSFD  que ingresan a través de los diferentes canales de atención dispuestos por la SDA, generando las alertas necesarias; y efectuar un informe de evaluación mensual de la oportunidad de respuesta, donde se incluyen la recepción de denuncias  teniendo en cuenta los plazos establecidos en la Ley 1755 de 2015.</t>
  </si>
  <si>
    <t xml:space="preserve">Un (1) informe mensual de la gestión y a la atención de las PQRSF realizado y publicado junto con sus alertas. </t>
  </si>
  <si>
    <t xml:space="preserve">Realización del informe mensual de seguimiento a la atención de PQRSF el cual se publicará mes vencido. </t>
  </si>
  <si>
    <t>(No. de informes realizados y publicados   / 12) x 100
%</t>
  </si>
  <si>
    <t>Informes de PQR, pantallazos de publicación</t>
  </si>
  <si>
    <t>Se realizáron semanalmente los seguimientos a la s PQRSF asignadas a cada dependencia, mediante correo electrónico, generando una alerta oportuna sobre las PQRSF vencidas y próximas a vencer, para gestión de cada área. 
Respecto a los informes mensuales,  se encuentran publicados en el menú de transparencia, Planeación, presupuesto e informes en el numeral 4.10.</t>
  </si>
  <si>
    <t>Durante el primer cuatrimestre, se evidencian los informes mensuales correspondientes a las PQRS. Teniendo en cuenta que el indicador establece la entrega de 12 informes anuales, se ha registrado un avance de 4 informes, lo que representa un cumplimiento del 33 %.</t>
  </si>
  <si>
    <t>1.2.3</t>
  </si>
  <si>
    <t>Medir el porcentaje de satisfacción del servicio prestado por el grupo servicio a la ciudadanía, mediante la aplicación de una encuesta de percepción a una muestra del 60% de los usuarios atendidos por los canales presencial y telefónico de la SDA.</t>
  </si>
  <si>
    <t>Realizar un (1) informe mensual donde se evidencia el porcentaje de satisfacción ciudadana , respecto a la entidad y al servicio prestado .</t>
  </si>
  <si>
    <t xml:space="preserve">Realización del informe mensual. </t>
  </si>
  <si>
    <t>(Informes realizados  / 12) x 100</t>
  </si>
  <si>
    <t>Informes de seguimiento.</t>
  </si>
  <si>
    <t>Se realizaron los informes de resultados de encuestas de percepción de los meses de enero a abril del 2025, sobre las encuestras de satisfaccion aplicadas mediante el aplicativo CIEL y la encuesta telefonica, lo que permite medir la percepcion de la ciudadania, respecto al servicio prestado por los agentes.</t>
  </si>
  <si>
    <t>Durante el primer cuatrimestre se han registrado cuatro informes de resultados de las encuestas de percepción, correspondientes a los meses de enero, febrero, marzo y abril. No obstante, se observa el cambio en el formato utilizado en dichos informes. El avance actual representa un 33 % del cumplimiento del indicador.</t>
  </si>
  <si>
    <t>1.3.Riesgo LFTA/FPADM</t>
  </si>
  <si>
    <t>1.3.1</t>
  </si>
  <si>
    <t>Formular un documento de guia de riesgos que incluya los riesgos de sarlaft</t>
  </si>
  <si>
    <t xml:space="preserve"> una (1) guia de riesgos </t>
  </si>
  <si>
    <t xml:space="preserve">formular una guia de riesgos  </t>
  </si>
  <si>
    <t>Formulación de guia de riesgos/ 1*100%</t>
  </si>
  <si>
    <t>Guia de Riesgos</t>
  </si>
  <si>
    <t xml:space="preserve">Subdirección de proyectos y cooperación Internacional  / oficial de cumplimiento
</t>
  </si>
  <si>
    <t>x</t>
  </si>
  <si>
    <t>1.3.2</t>
  </si>
  <si>
    <t xml:space="preserve">Gestionar una capacitación en riesgos Sarlaft </t>
  </si>
  <si>
    <t xml:space="preserve"> una (1) capacitación</t>
  </si>
  <si>
    <t>Realización de capacitación</t>
  </si>
  <si>
    <t>Capacitaciones realizadas/ 1*100%</t>
  </si>
  <si>
    <t xml:space="preserve">Listas de asistencia.      </t>
  </si>
  <si>
    <t xml:space="preserve">1.4  Debida diligencia </t>
  </si>
  <si>
    <t>1.4.1</t>
  </si>
  <si>
    <t>Revisar la Política de administración de riesgos de la entidad, para verificar si requiere de actualización o ajuste.</t>
  </si>
  <si>
    <t>Una (1) revisión anual a la Política de Administración del riesgo de la SDA.</t>
  </si>
  <si>
    <t>Seguimiento a la revisión de la Política de administración de riesgos</t>
  </si>
  <si>
    <t>No. de revisiones realizadas a la Política de administración de riesgos de la entidad de la SDA /1*100</t>
  </si>
  <si>
    <t>Actas de reunión, comunicaciones internas, convocatoria a comité, documento de Política</t>
  </si>
  <si>
    <t>Subsecretaria General / SIG</t>
  </si>
  <si>
    <t>1.4.2</t>
  </si>
  <si>
    <t>Socializar la Política de administración de riesgos de la entidad, en los procesos que conforman el mapa de proceso de la SDA.</t>
  </si>
  <si>
    <t>18 procesos de la entidad socializados sobre la Política de administración de riesgos de la entidad</t>
  </si>
  <si>
    <t>Socialización de la Política de administración de riesgos en los procesos</t>
  </si>
  <si>
    <t>No. de procesos socializados con la Política de administración de riesgos de la entidad/18*100</t>
  </si>
  <si>
    <t>Actas de reunión
Soportes de socialización</t>
  </si>
  <si>
    <t>1.4.3</t>
  </si>
  <si>
    <t>Revisar, actualizar y presentar el mapa de riesgos de la entidad que incluye los riesgos de corrupción, ante el Comité Institucional de Coordinación de Control Interno - CICCI.</t>
  </si>
  <si>
    <t>Un (1) mapa de riesgos de la entidad presentado</t>
  </si>
  <si>
    <t>Revisar y actualizar el mapa de riesgos de la SDA</t>
  </si>
  <si>
    <t>No. de mapas de riesgos  de  la SDA presentados en CICCI/1*100</t>
  </si>
  <si>
    <t>Actas de reunión, comunicaciones internas, convocatoria a comité</t>
  </si>
  <si>
    <t>1.4.4</t>
  </si>
  <si>
    <t>Realizar divulgación del Mapa de riesgos  de  gestión y de corrupción de la SDA.</t>
  </si>
  <si>
    <t>Tres (3) divulgaciones del mapa de riesgos  de  gestión y de corrupción de la SDA realizadas</t>
  </si>
  <si>
    <t>Divulgación del mapa de riesgos  de  gestión y de corrupción de la SDA</t>
  </si>
  <si>
    <t>No. de divulgaciones realizadas del mapa de riesgos  de  gestión y de corrupción de la SDA</t>
  </si>
  <si>
    <t>Comunicaciones internas, pagina WEB</t>
  </si>
  <si>
    <t>Ejecutada</t>
  </si>
  <si>
    <t>Se encuentra encuentra publicado en el menú de transparencia - Planeación, Presupuesto e Informes - 4.3. Plan de acción - 4.3.2 Programa de Transparencia y Ética Pública(PTEP) (antes Plan Anticorrupción y de Atención al Ciudadano-PAAC), de la página web de la Secretaría el mapa de riesgos consolidado en su versión 1 y se realizó una actividad de capacitación y socialización del mapa para el seguimiento del primer cuatrimestre por  parte de cada uno de los procesos como responsables de la primera línea.</t>
  </si>
  <si>
    <t xml:space="preserve">Durante el primer cuatrimestre, se evidencia que el equipo Sig realiza la divulgación del mapa de riesgos correspondiente a la vigencia 2025,  sin embargo la actividad nombra 3 actividades por tanto se propone reformular el indicador . Por otro lado el avance corresponde a un 33% </t>
  </si>
  <si>
    <t>1.4.5</t>
  </si>
  <si>
    <t>Realizar monitoreo cuatrimestral al mapa de riesgos, conforme a la politica de administración de riesgos de la SDA, los procedimientos internos y el esquema de lineas de defensa.</t>
  </si>
  <si>
    <t xml:space="preserve">Tres (3) monitoreos al mapa de riesgos </t>
  </si>
  <si>
    <t>Monitorero cuatrimenstral al mapa de riesgos de gestión y corrupción de la SDA</t>
  </si>
  <si>
    <t>No. de monitoreos al mapa de riesgos  de  gestión y de corrupción de la SDA</t>
  </si>
  <si>
    <t>Isolución, informes de segunda linea de defensa</t>
  </si>
  <si>
    <t>1.4.6</t>
  </si>
  <si>
    <r>
      <rPr>
        <sz val="9"/>
        <color theme="1"/>
        <rFont val="Arial"/>
      </rPr>
      <t>Realizar seguimiento semestral al Plan Anticorrupción y de Atención al Ciudadano  (incluyendo la gestión de los riesgos consolidados en el mapa de riesgos de gestión y de corrupción, así como los componentes adoptados en transición al Programa de Transparencia y Ética Pública, cuando aplique).</t>
    </r>
  </si>
  <si>
    <t>Dos (2) informes de seguimiento emitidos y publicados en la página web de la Entidad.</t>
  </si>
  <si>
    <t>Emisión y publicación de informes de seguimiento</t>
  </si>
  <si>
    <t>(No. de informes emitidos y publicados 
/ 2) * 100</t>
  </si>
  <si>
    <t>Memorando de emisión al CICCI.
Informe publicado en página web.</t>
  </si>
  <si>
    <t>Oficina de Control Interno</t>
  </si>
  <si>
    <t>1.4.7</t>
  </si>
  <si>
    <t>Realizar Capacitaciones a los ciudadanos sobre el correcto uso de la ventanilla Webfile</t>
  </si>
  <si>
    <t xml:space="preserve"> 4 capacitaciones internas y  2 externas </t>
  </si>
  <si>
    <t xml:space="preserve">Capacitaciones bimensuales </t>
  </si>
  <si>
    <t>No. de capacitaciones realizadas /6*100</t>
  </si>
  <si>
    <t xml:space="preserve">listados de asistencia 
</t>
  </si>
  <si>
    <t xml:space="preserve">Dirección de planeación y sistemas de la información/uso y apropiación
</t>
  </si>
  <si>
    <t xml:space="preserve">Manejo de Liquidadores: Se brindó instrucción detallada sobre la utilización de la herramienta de liquidadores, permitiendo a los usuarios generar y gestionar sus liquidaciones de manera independiente a través de la Ventanilla Virtual </t>
  </si>
  <si>
    <t>Se evidencia una capacitación de la ventanilla webfile, acerca del manejo de liquidadores, donde se brinda la información sobre el uso de la herramienta</t>
  </si>
  <si>
    <t>2.REDES DE ARTICULACIÓN</t>
  </si>
  <si>
    <t>2.1 Redes internas</t>
  </si>
  <si>
    <t>2.1.1</t>
  </si>
  <si>
    <t>Identificar las redes internas - relacionados con los contenidos del Programa de Transparencia y Etica Publica</t>
  </si>
  <si>
    <t>1 Matriz de identificación de redes internas</t>
  </si>
  <si>
    <t>Realizar una matriz que identifique las redes internas</t>
  </si>
  <si>
    <t>No de matrices realizadas /1*100</t>
  </si>
  <si>
    <t>1 MATRIZ EXCEL</t>
  </si>
  <si>
    <t xml:space="preserve">Dirección de planeación y sistemas de la información
</t>
  </si>
  <si>
    <t>2.2 Redes externas</t>
  </si>
  <si>
    <t>2.2.1</t>
  </si>
  <si>
    <t>Identificar las redes externas - relacionados con los contenidos del Programa de Transparencia y Etica Publica</t>
  </si>
  <si>
    <t>1 Matriz de identificación de redes externas</t>
  </si>
  <si>
    <t>Realizar Una matriz</t>
  </si>
  <si>
    <t>3.CULTURA DE LEGALIDAD Y ESTADO ABIERTO</t>
  </si>
  <si>
    <t>3.1Aceeso a la información Pública</t>
  </si>
  <si>
    <t>3.1.1</t>
  </si>
  <si>
    <t>Implementar las mejoras solicitadas en el boletín legal ambiental derivadas de la auditoría de accesibilidad de los sitios web</t>
  </si>
  <si>
    <t>Implementación al  100% de las mejoras sobre cada enlace del boletín legal ambiental de forma trimestral.</t>
  </si>
  <si>
    <t xml:space="preserve">Porcentaje de ajustes realizados </t>
  </si>
  <si>
    <t>(No. de enlaces ajustados /4) x 100</t>
  </si>
  <si>
    <t>Pantallazo de la Evaluación realizada en la herramienta de accesibilidad.</t>
  </si>
  <si>
    <t>Dirección de Planeación y sistemas de información ambiental / Gestión tecnológica</t>
  </si>
  <si>
    <t>El cronograma esta para iniciar en el segunda cuatrimestre</t>
  </si>
  <si>
    <t>El cronograma esta para iniar en el primer cuatrimestre</t>
  </si>
  <si>
    <t>No se presentan evidencias, dado que el responsable manifiesta que la programación de la misma quedó para los dos últimos cuatrimestres del año</t>
  </si>
  <si>
    <t>3.1.2</t>
  </si>
  <si>
    <t>Actualizar el esquema de publicación de información de la SDA, de acuerdo con la Resolución SDA No. 05466 de 2023 por medio de la cual se adopta el nuevo esquema de publicación de la SDA.</t>
  </si>
  <si>
    <t>1 actualización trimestral del esquema de publicación de información de la SDA.</t>
  </si>
  <si>
    <t>Actualizaciones del esquema de publicación de la información de la SDA</t>
  </si>
  <si>
    <t>(No. de actualizaciones del esquema de publicación de la información / 4 actualizaciones de esquema de publicación programadas en la vigencia 2024)</t>
  </si>
  <si>
    <t xml:space="preserve">Esquema de publicación
Actualizado. </t>
  </si>
  <si>
    <t>Se realizó una actualización del esquema de publicación de información de la SDA, de acuerdo con la Resolución SDA No. 05466 de 2023 y conforme a las necesidades y cambios de la entidad.</t>
  </si>
  <si>
    <t>3.1.3</t>
  </si>
  <si>
    <t>Evaluar la accesibilidad de 8 sitios web de la entidad que están de cara a la ciudadanía y generar recomendaciones</t>
  </si>
  <si>
    <t xml:space="preserve">1  evaluación por sitio web </t>
  </si>
  <si>
    <t>Porcentaje de avance de la evaluación sobre los sitios web</t>
  </si>
  <si>
    <t>(No. De sitios evaluados / 8) * 100</t>
  </si>
  <si>
    <t>Documentos con recomendaciones por sitio web evaluado.</t>
  </si>
  <si>
    <t xml:space="preserve">"Se avanzó en la evaluación de los criterios de accesibilidad del micrositio web CIMAB, y se emitieron las respectivas recomendaciones para su cumplimiento."
</t>
  </si>
  <si>
    <t>en proceso</t>
  </si>
  <si>
    <t>Durante el primer cuatrimestre del año se llevó a cabo la evaluación del sitio web, específicamente en lo relacionado con los criterios de accesibilidad del micrositio CIMAB. Como resultado, se evidenció un avance de 1/8, lo que representa un 13% del total previsto</t>
  </si>
  <si>
    <t>3.1.4</t>
  </si>
  <si>
    <t xml:space="preserve">Implementar criterios de accesibilidad al slider principal y a las imagenes que contengan texto excesivo dentro del portal web institucional
</t>
  </si>
  <si>
    <t>1 Implementación cuatrimestral de los criterios de accesibilidad sobre el slider principal   y las  imágenes.</t>
  </si>
  <si>
    <t>Porcentaje de avance sobre la implementación</t>
  </si>
  <si>
    <t>No. De implementaciones realizadas/ 3  *100</t>
  </si>
  <si>
    <t xml:space="preserve">Pantallazos </t>
  </si>
  <si>
    <t xml:space="preserve">no se presentan avances </t>
  </si>
  <si>
    <t>no se presentan avances  y se propone reformular el documento de verificación  por un informe .</t>
  </si>
  <si>
    <t>3.1.5</t>
  </si>
  <si>
    <t>Capacitar a los funcionarios  y contratistas en la construcción de documentos con criterios de accesibilidad web (Word, Pdf, Excel, Power Point)</t>
  </si>
  <si>
    <t xml:space="preserve">1 capacitación semestral  </t>
  </si>
  <si>
    <t>Capacitaciones realizadas</t>
  </si>
  <si>
    <t>No de capacitaciones realizadas/ 2</t>
  </si>
  <si>
    <t xml:space="preserve">listados de asistencia </t>
  </si>
  <si>
    <t>Se está gestionando con el Instituto Nacional para Ciegos (INCI) la capacitación dirigida a funcionarios y contratistas en la construcción de documentos accesibles bajo criterios de accesibilidad web (Word, PDF, Excel y PowerPoint), la cual está prevista para desarrollarse durante el primer semestre del año 2025.</t>
  </si>
  <si>
    <t>Durante el primer cuatrimestre del año no se contó con el soporte correspondiente de la actividad realizada; por lo tanto, esta se llevará a cabo en el mes de mayo</t>
  </si>
  <si>
    <t>3.1.6</t>
  </si>
  <si>
    <t>Cumplir con las actividades establecidas en el plan de modernización del sitio web de la entidad</t>
  </si>
  <si>
    <t>100% de las actividades establecidas en el plan de modernización del sitio web de la  entidad para el año 2025</t>
  </si>
  <si>
    <t xml:space="preserve">Porcentaje de actividades realizadas </t>
  </si>
  <si>
    <t xml:space="preserve">Porcentaje de avance de plan de trabajo / 100% </t>
  </si>
  <si>
    <t xml:space="preserve">Excel con la Ejecución del plan de trabajo </t>
  </si>
  <si>
    <t xml:space="preserve">en proceso </t>
  </si>
  <si>
    <t>De acuerdo con el plan de trabajo para la modernización del sitio web, las actividades están programadas para iniciar a partir del mes de mayo de 2025.</t>
  </si>
  <si>
    <t xml:space="preserve">Durante el primer cuatrimestre del año se evidencia que dicha acción no fue ejecutada, ya que, según el cronograma del plan de trabajo para la modernización, su inicio está previsto para el mes de mayo </t>
  </si>
  <si>
    <t>3.1.7</t>
  </si>
  <si>
    <t>Realizar capacitaciones o sensibilizaciones sobre producción documental con criterios de accesibilidad, lenguaje claro y enfoque diferencial, a fin de ser publicados en la sede electrónica de la SDA, según la Resolución Mintic No. 1519 de 2020.</t>
  </si>
  <si>
    <t>2 capacitaciones con las dependencias de la SDA</t>
  </si>
  <si>
    <t>Capacitaciones sobre la producción y publicación de documentos accesibles en la sede electronica de la SDA, conforme la Resolución 1519 de 2020</t>
  </si>
  <si>
    <t>N° de capacitaciones realizadas /2*100%.</t>
  </si>
  <si>
    <t xml:space="preserve">Presentaciones, convocatoria y listados de asistencia de Capacitaciones </t>
  </si>
  <si>
    <t>Oficina asesora de comunicaciones / Comunicaciones</t>
  </si>
  <si>
    <t>Esta actividad esta planeada para ejecutarse el segundo y tercer cuatrimestre 2025.</t>
  </si>
  <si>
    <t>NO APLICA</t>
  </si>
  <si>
    <t>3.1.8</t>
  </si>
  <si>
    <t>Realizar mantenimiento y actualización de los datos abiertos geográficos  en la plataforma distrital "Datos abiertos Bogotá" https://datosabiertos.bogota.gov.co/</t>
  </si>
  <si>
    <t>Mantener actualizado el 100% de la información disponible en la plataforma de Datos Abiertos Bogotá de los objetos geograficos que requieren dicha actualización, asegurándose de que cada conjunto de datos se encuentre en su última versión</t>
  </si>
  <si>
    <t>Porcentaje de objetos geográficos  actualizados en su última versión que ofrece la SDA en la plataforma Distrital.</t>
  </si>
  <si>
    <t>(Número de objetos geográficos actualizados/ 15 Objetos geográficos)*100</t>
  </si>
  <si>
    <t>Pantallazos página IDECA  y correos de aprobación.</t>
  </si>
  <si>
    <t>Dirección de Planeación y sistemas de información ambiental / Planeación Ambiental</t>
  </si>
  <si>
    <t>No iniciada</t>
  </si>
  <si>
    <t>Esta actividad no presenta avances, ya que está programada para dar inicio en el segundo cuatrimestre de 2025.</t>
  </si>
  <si>
    <t>no aplica</t>
  </si>
  <si>
    <t>Durante el primer cuatrimestre del año, no se presenta avance a la actividad debido a que su programación inicia desde el  segundo cuatrimestre</t>
  </si>
  <si>
    <t>3.1.9</t>
  </si>
  <si>
    <t>Fortalecer la base de datos geoespaciales en los portales de IDECA mediante la publicación regular de nuevos objetos geográficos.</t>
  </si>
  <si>
    <t>Publicar 3 nuevos objetos geográficos al conjunto de datos de la SDA publicados en la plataforma de Datos Abiertos Bogotá.</t>
  </si>
  <si>
    <t>Porcentaje de objetos geográficos  publicados como nuevo en las plataformas de IDECA</t>
  </si>
  <si>
    <t>(Número de objetos geográficos publicados como nuevos/ 3)*100</t>
  </si>
  <si>
    <t>Esta actividad no presenta avances, ya que está programada para dar inicio en el segundo cuatrimestre de 2025</t>
  </si>
  <si>
    <t>3.1.10</t>
  </si>
  <si>
    <t>Realizar revisiones bimensuales  de los servicios web geográficos en la plataforma de Datos Abiertos Bogotá para identificar posibles problemas, optimizar el rendimiento y garantizar la accesibilidad y calidad de los datos geográficos, en la plataforma de Datos Abiertos Bogotá.</t>
  </si>
  <si>
    <t>3 revisiones de los servicios web geográficos en la plataforma de Datos Abiertos Bogotá para identificar posibles problemas, optimizar el rendimiento y garantizar la accesibilidad y calidad de los datos geográficos.</t>
  </si>
  <si>
    <t>Porcentaje de revisiones de los servicios web geográficos.</t>
  </si>
  <si>
    <t>(No. de revisiones de los servicios web geográficos en la plataforma de Datos Abiertos Bogotá realizadas /3 revisiones programadas)*100</t>
  </si>
  <si>
    <t>Documento excel  con el seguimiento .</t>
  </si>
  <si>
    <t xml:space="preserve">Se realizó la primera revisión de los servicios web geográficos en la plataforma de Datos Abiertos Bogotá, con el fin de identificar posibles problemas, optimizar el rendimiento y garantizar la accesibilidad y calidad de los datos geográfico </t>
  </si>
  <si>
    <t>Durante el primer cuatrimestre se realizó seguimiento a la revisión de los servicios web geográficos en la plataforma de Datos Abiertos Bogotá, documentando los resultados en un archivo de Excel, el total de revisiones programadas es 3 por tanto presenta un avance del 33%, asi mismo se solicita el cambio de la actividad por un seguimiento cuatrimestral y no bimensual.</t>
  </si>
  <si>
    <t>3.1.11</t>
  </si>
  <si>
    <t>Gestionar la aprobación de la Tabla de Retención Documental de la SDA ante el Archivo Distrital.</t>
  </si>
  <si>
    <t>4 seguimientos de gestión realizados para la aprobación de la Tabla de Retención Documental de la SDA.</t>
  </si>
  <si>
    <t>Porcentaje de seguimientos de  gestión realizados para la aprobación de la Tabla de Retención Documental de la SDA.</t>
  </si>
  <si>
    <t>(No. de seguimientos  de gestión realizados para la aprobación de la Tabla de Retención Documental de la SDA / 4) x 100</t>
  </si>
  <si>
    <t xml:space="preserve">Actas de reunión
Comunicaciones
Correos electrónicos
</t>
  </si>
  <si>
    <t>Dirección de Gestión Corporativa / Gestión documental</t>
  </si>
  <si>
    <t>Se informa mediante memorando 2025IE97908 que no se realizan avances, ya que el cronograma esta dado para inciiar en el segundo cuatrimestre del año</t>
  </si>
  <si>
    <t>3.1.12</t>
  </si>
  <si>
    <t xml:space="preserve">Realizar seguimientos cuatrimestrales a los instrumentos archivisticos </t>
  </si>
  <si>
    <t>3 seguimientos a los instrumentos archivisticos</t>
  </si>
  <si>
    <t xml:space="preserve">Porcentaje de seguimientos de  gestión realizados </t>
  </si>
  <si>
    <t>(No. de seguimientos realizados / 3) x 100</t>
  </si>
  <si>
    <t xml:space="preserve">Informes de los seguimientos a los instrumentos archivisticos </t>
  </si>
  <si>
    <t>3.1.13</t>
  </si>
  <si>
    <t xml:space="preserve">Realizar seguimiento a la actualización de los indicadores ambientales dispuestos en el Observatorio Ambiental de Bogotá-OAB </t>
  </si>
  <si>
    <t>Realizar el seguimiento al 100% de los indicadores disponibles en el  OAB de forma de mensual.</t>
  </si>
  <si>
    <t xml:space="preserve">Nivel de actualización del OAB </t>
  </si>
  <si>
    <t>(No. de informes de gestión de la  administración  del OAB / 12 ) x 100</t>
  </si>
  <si>
    <t xml:space="preserve">Informes de administración y bitácoras (mes vencido) </t>
  </si>
  <si>
    <t>Dirección de Planeación y Sistemas de Información Ambiental / Planeación Ambiental</t>
  </si>
  <si>
    <t>Se ha realizado el seguimiento a la actualización permanente de los indicadores disponibles en el portal web https://oab.ambientebogota.gov.co/. Asimismo, se han generado los informes mensuales (mes vencido) correspondientes a los avances en la actualización de indicadores, así como en los contenidos y la divulgación relacionada con el OAB.
Dichos informes incluyen los anexos correspondientes, la bitácora e historial de seguimiento de los datos, y la información de los delegados responsables de su reporte. Soporte 6. INFORMES MENSUALES</t>
  </si>
  <si>
    <t>https://drive.google.com/drive/folders/1pc8AzKa9v59-T9Zphh0whEo-vFYy5WJ_</t>
  </si>
  <si>
    <t>Durante el primer cuatrimestre del año se ha realizado seguimiento a la actualización permanente de los indicadores disponibles en el portal web https://oab.ambientebogota.gov.co/. Como resultado, se han observado  los informes mensuales correspondientes, registrándose un total de cuatro informes hasta el mes de abril</t>
  </si>
  <si>
    <t>3.1.14</t>
  </si>
  <si>
    <t xml:space="preserve">Desarrollar actividades de divulgación de la información disponible en el Observatorio Ambiental de Bogotá con comunidades locales y académicas. </t>
  </si>
  <si>
    <t>2 divulgaciones mensuales sobre   la información disponible en el Observatorio Ambiental de Bogotá durante la vigencia 2025</t>
  </si>
  <si>
    <t xml:space="preserve">Porcentaje de divulgaciones realizadas </t>
  </si>
  <si>
    <t>(No. Divulgaciones realizadas /24) x 100</t>
  </si>
  <si>
    <t>Ayudas de memoria y territorialización</t>
  </si>
  <si>
    <r>
      <rPr>
        <sz val="12"/>
        <color theme="1"/>
        <rFont val="Arial"/>
      </rPr>
      <t xml:space="preserve">Se han desarrollado las actividades de divulgación de la información disponible en el Observatorio Ambiental de Bogotá (OAB) con comunidades locales y académicas, conforme a las metas establecidas.
No obstante, durante los meses de enero y febrero no se llevaron a cabo actividades de divulgación, dado que el público mayoritario del OAB corresponde al sector académico, el cual se encontraba en periodo vacacional.
Exceptuando ese periodo, las actividades de divulgación se han ejecutado con normalidad. Actualmente, estas se desarrollan de manera conjunta entre el OAB, el área de Modelamiento Ambiental y el equipo de Ordenamiento Territorial, como parte de la estrategia integrada del equipo de Estudios Ambientales. Soporte   </t>
    </r>
    <r>
      <rPr>
        <u/>
        <sz val="12"/>
        <color theme="1"/>
        <rFont val="Arial"/>
      </rPr>
      <t>https://drive.google.com/drive/folders/1cEhGy1_Melq478wKfx29XnIWBL7a67Wm</t>
    </r>
    <r>
      <rPr>
        <sz val="12"/>
        <color theme="1"/>
        <rFont val="Arial"/>
      </rPr>
      <t xml:space="preserve">   
</t>
    </r>
  </si>
  <si>
    <t>https://drive.google.com/drive/folders/1cEhGy1_Melq478wKfx29XnIWBL7a67Wm</t>
  </si>
  <si>
    <t>Durante el primer cuatrimestre del año se evidencia que se  ha realizado  las actividades de divulgación de la información disponible en el Observatorio Ambiental de Bogotá (OAB) con comunidades locales y académicas  . Como resultado, se han observado  los espacios documentados con un total de 9 espacios de 24 que es la meta total, lo que corresponde al 37.5 %</t>
  </si>
  <si>
    <t>3.1.15</t>
  </si>
  <si>
    <t>Realizar seguimimiento cuatrimestral al esquema de públicación</t>
  </si>
  <si>
    <t>3 seguimimientos al esquema de publicación</t>
  </si>
  <si>
    <t xml:space="preserve">Avance del seguimiento a los esquemas </t>
  </si>
  <si>
    <t>(No. De seguimientos realizados) /3x100</t>
  </si>
  <si>
    <t xml:space="preserve">excel de seguimiento, memorandos con solicitudes de ajustes </t>
  </si>
  <si>
    <t xml:space="preserve">Se realiza el seguimiento a la matriz actual del esquema de públicación de la sda, asi mismo en conjunto con las áreas responsables se realizan observaciones sobre el mismo para ser ajustadas en el mes de junio </t>
  </si>
  <si>
    <t xml:space="preserve">Se evidencia el seguimiento a la matriz del esquema de publicación actual , junto con dos observaciones unas que corresponden al seguimiento del lider de transparencia con los responsables de los items, y por otro  lado el seguimiento del lider de transparencia . </t>
  </si>
  <si>
    <t>3.1.16</t>
  </si>
  <si>
    <t xml:space="preserve">Realizar seguimiento al cumplimiento de la Resolución 1519 de 2020 "Estandares publicación sede electrónica y web"  con la matriz de la Procuraduria.  </t>
  </si>
  <si>
    <t xml:space="preserve">1 seguimiento y 1 presentación del ITA </t>
  </si>
  <si>
    <t>Avance  del seguimiento y la presentación del indice</t>
  </si>
  <si>
    <t>(No se seguimientos-presentación indice)/ 2x 100</t>
  </si>
  <si>
    <t>Matriz excel, pantallazo de presentación del indice</t>
  </si>
  <si>
    <t xml:space="preserve">Se realiza el seguimiento a la matriz actual de la procuraduria antendiendo a  la auditoria de oci, asi mismo en conjunto con las áreas responsables se realizan observaciones sobre el mismo para ser ajustadas en el mes de junio 
</t>
  </si>
  <si>
    <t xml:space="preserve">Se evidencia el seguimiento a la matriz de la procuraduria  , junto con dos observaciones unas que corresponden al seguimiento del lider de transparencia con los responsables de los items y la jefe de control interno , y por otro  lado el seguimiento del lider de transparencia . </t>
  </si>
  <si>
    <t>3.1.17</t>
  </si>
  <si>
    <t>Adelantar una actividad de promoción o divulgación de la sección de transparencia y acceso a la información pública de la sede electrónica de la SDA, de forma semestral .</t>
  </si>
  <si>
    <t xml:space="preserve">2 divulgaciones </t>
  </si>
  <si>
    <t>Porcentaje de divulagciones realizadas</t>
  </si>
  <si>
    <t>(No de divulgaciones realizadas/)2x100</t>
  </si>
  <si>
    <t xml:space="preserve">diapositivas, flash, fotos </t>
  </si>
  <si>
    <t xml:space="preserve">3.2 Participación ciudadana y Rendición de cuentas </t>
  </si>
  <si>
    <t>3.2.1</t>
  </si>
  <si>
    <t>Capacitaciones sobre los diferentes trámites y servicios de la entidad</t>
  </si>
  <si>
    <t xml:space="preserve">6 capacitaciones </t>
  </si>
  <si>
    <t xml:space="preserve">
Gestión de Trámites Específicos: Se capacitó a los usuarios en la radicación y el seguimiento de los siguientes tipos de trámites:
    Peticiones, Quejas y Reclamos (PQR):
    POC - RCD
    Tutelas
    Licencias
    Minería
    PEV
</t>
  </si>
  <si>
    <t>Durante el primer cuatrimestre del año, se evidencian 5 actas de capacitaciones realizadas en temas de 
    Peticiones, Quejas y Reclamos (PQR):
    POC - RCD
    Tutelas
    Licencias
    Minería
    PEV</t>
  </si>
  <si>
    <t>3.2.2</t>
  </si>
  <si>
    <t>Realizar 12  dialogos sociales o ciudadanos   bajo la normatividad de rendición de cuentas , incluyendo a los voceros gremiales, donde se invitará  al programa de SERVICIO SOCIAL PARA LA PAZ decreto No 170 de los delegados del ministerio del ambiente, cultura, de la igualdad, mindefensa, minjusticia</t>
  </si>
  <si>
    <t>12 dialogos</t>
  </si>
  <si>
    <t>Dialogos con la ciudadania</t>
  </si>
  <si>
    <t>No de dialogos realizados/12*100</t>
  </si>
  <si>
    <t xml:space="preserve">Durante el actual periodo no se presentan avances </t>
  </si>
  <si>
    <t xml:space="preserve">sin avances </t>
  </si>
  <si>
    <t xml:space="preserve">Se recomienda tener presente que el indicador presenta seguimiento para los 3 cuatrimestres , por tanto se considera incumplida </t>
  </si>
  <si>
    <t>3.2.3</t>
  </si>
  <si>
    <t>Preparar una jornada de dialogo ciudadano y rendición de cuenta de la vigencia 2024, conforme a la ruta de trabajo y lineamientos metodológicos de la Administración distrital y la Veeduría Distrital.</t>
  </si>
  <si>
    <t>Jornada de dialogo  de audiencia publica vigencia 2024</t>
  </si>
  <si>
    <t>1 Audiencia Pública de la gestión 2024.</t>
  </si>
  <si>
    <t>Audiencias publicas de vigencia 2024 realizada/ 1*100%</t>
  </si>
  <si>
    <t>Soportes de asistencia e Informe de Audiencia Rendición de cuentas.</t>
  </si>
  <si>
    <t>Dirección de Planeación y Sistemas de Información Ambiental, despacho, oficina asesora de comunicaciones</t>
  </si>
  <si>
    <t xml:space="preserve">Los soportes se pueden evidenciar en el  los siguientes link que redireccionan a la pagina de la SDA. https://www.ambientebogota.gov.co/es/web/transparencia/rendicion-de-cuentas-2024 y   https://www.ambientebogota.gov.co/es/web/transparencia/informe-de-rendicion-de-cuentas-a-los-ciudadanos/-/document_library_display/qYPcwWJUMJMh/view/8590039?_110_INSTANCE_qYPcwWJUMJMh_redirect=https%3A%2F%2Fwww.ambientebogota.gov.co%2Fes%2Fweb%2Ftransparencia%2Finforme-de-rendicion-de-cuentas-a-los-ciudadanos%3Fp_p_id%3D110_INSTANCE_qYPcwWJUMJMh%26p_p_lifecycle%3D0%26p_p_state%3Dnormal%26p_p_mode%3Dview%26p_p_col_id%3Dcolumn-2%26p_p_col_pos%3D1%26p_p_col_count%3D3 </t>
  </si>
  <si>
    <t xml:space="preserve">Se realiza la audiencia Pública de rendición de cuentas en el mes de Abril del 2025 , en lo que corresponde a la vigencia del 2024.
</t>
  </si>
  <si>
    <t>En el primer cuatrimestre del año , se evidencian los soportes que corresponden a la Audiencia publica en los links :  https://www.ambientebogota.gov.co/es/web/transparencia/rendicion-de-cuentas-2024 y  https://www.ambientebogota.gov.co/es/web/transparencia/informe-de-rendicion-de-cuentas-a-los-ciudadanos/-/document_library_display/qYPcwWJUMJMh/view/8590039?_110_INSTANCE_qYPcwWJUMJMh_redirect=https%3A%2F%2Fwww.ambientebogota.gov.co%2Fes%2Fweb%2Ftransparencia%2Finforme-de-rendicion-de-cuentas-a-los-ciudadanos%3Fp_p_id%3D110_INSTANCE_qYPcwWJUMJMh%26p_p_lifecycle%3D0%26p_p_state%3Dnormal%26p_p_mode%3Dview%26p_p_col_id%3Dcolumn-2%26p_p_col_pos%3D1%26p_p_col_count%3D3de rendición de cuentas del 2024, por tanto la actividad queda cumplida en un 100% , sin embargo se observa que a pesar de que es un indicador cuya entrega se cumple en el primer cuatrimestre tiene programación en los otros dos cuatrimestres, por tanto se solicita cambio en la programación</t>
  </si>
  <si>
    <t>3.2.4</t>
  </si>
  <si>
    <t>Promover los escenarios y espacios de participación ciudadana con énfasis ambiental en las 20 localidades del Distrito Capital que incluya la aplicación del enfoque diferencial, territorial y de derechos</t>
  </si>
  <si>
    <t>100% de ejecución de los espacios y escenarios de participación programados en el 2025</t>
  </si>
  <si>
    <t>Porcentaje de ejecución de los escenarios y espacios de participación.</t>
  </si>
  <si>
    <t>(No. de  localidades con espacios de participación ejecutados  / (20) No. De localidades con  espacios de participación  total) x 100</t>
  </si>
  <si>
    <t>Plan de trabajo de las Comisiones Ambientales Locales y del Consejo Consultivo de Ambiente
Actas de reunión</t>
  </si>
  <si>
    <t>Oficina de Participación, Educación y Localidades</t>
  </si>
  <si>
    <t>Durante el período evaluado, se lograron desarrollar todos los espacios de participación programados, alcanzando un 35% de cumplimiento respecto a la planificación. Es rlevante mencionar que los 20 planes de acción de las CAL están elaborados y 19 aprobados. Este resultado refleja una gestión eficiente y una ejecución alineada con los objetivos establecidos, evidenciando una óptima coordinación y compromiso en la implementación de las actividades.</t>
  </si>
  <si>
    <t>Durante el período evaluado, se llevaron a cabo 69 espacios de participación, que correspondieron exactamente al número de espacios programados. Esto significa que la ejecución alcanzó un 100% de cumplimiento en relación con lo planificado. Este resultado demuestra una perfecta alineación entre la planificación y la ejecución, indicando una eficiencia óptima en la gestión y la implementación de los espacios de participación.</t>
  </si>
  <si>
    <t xml:space="preserve">Durante la vigencia 2025 se evidencia que se realizaron 69 espacios de los 20 programados, por tanto la actividad se considera que queda cumplida al 100% ya que se hizo presencia en las 20 localidades de la ciudad </t>
  </si>
  <si>
    <t>3.2.5</t>
  </si>
  <si>
    <t>Promover espacios de cocreación y/o  participación de los comisionados de las Comisiones Ambientales Locales en la ejecución de por lo menos un (01) proceso que solucione una problemática identificada por los ciudadanos y/o a situaciones ambientales conflictivas.</t>
  </si>
  <si>
    <t xml:space="preserve"> 20 procesos  para el Distrito Capital (1 por localidad).</t>
  </si>
  <si>
    <t>Número de procesos de participación</t>
  </si>
  <si>
    <t>Número total de procesos ejecutados / Número total de procesos programados *100</t>
  </si>
  <si>
    <t>Memorias de reunión
Matriz del proceso
Reportes forest</t>
  </si>
  <si>
    <t>oficina de Participación, Educación y Localidades</t>
  </si>
  <si>
    <t>Durante el período evaluado, se llevaron a cabo tres (3) procesos de participación con Comisionados de las Comisiones Ambientales Locales de las localidades de Barrios Unidos y San Cristóbal. La ejecución de estos encuentros cumplió al 15% con la planificación establecida, reflejando una gestión eficiente y una adecuada coordinación para la implementación de los espacios de participación.
Este resultado evidencia el compromiso en el desarrollo de las actividades y la alineación con los objetivos planteados, asegurando un impacto positivo en el fortalecimiento del diálogo y la colaboración en temas ambientales.</t>
  </si>
  <si>
    <t>Durante el período evaluado, se llevaron a cabo tres (3) procesos de participación con Comisionados de las Comisiones Ambientales Locales de las localidades de Barrios Unidos y San Cristóbal, cumpliendo a cabalidad con lo programado. Esto representa un 100% de cumplimiento en relación con la planificación, reflejando una ejecución precisa y una gestión eficiente en la implementación de los espacios de participación.
Si necesitas ajustes en el tono o agregar algún detalle adicional, dime y te ayudo a perfeccionarlo. ¡Gran trabajo! 😃</t>
  </si>
  <si>
    <t>Durante la vigencia 2025 se evidencian espacios de cocreación en 2 localidades  de las 20 existentes en el distrito.</t>
  </si>
  <si>
    <t>3.2.6</t>
  </si>
  <si>
    <t>Ejecutar el plan de comunicaciones de la SDA para la vigencia 2025,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</si>
  <si>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2025 realizados</t>
  </si>
  <si>
    <t>Seguimiento al cumplimiento del plan de comunicaciones</t>
  </si>
  <si>
    <t>Seguimientos de cumplimiento del plan de comunicaciones de la vigencia 2025 realizados/12*100%</t>
  </si>
  <si>
    <t>Informes de seguimiento cuatrimestral e informes mensuales   del plan de comunicaciones</t>
  </si>
  <si>
    <t>Ubicación de los soportes: Unidad Compartida OAC/archivos 2025/indicadores  2025, enero,febrero, marzo, abril
https://drive.google.com/drive/folders/16AgafFhdCM2a4MB1eZL5dRNEzYABDvtT</t>
  </si>
  <si>
    <t>REPORTE DE INDICADORES OFICINA ASESORA DE COMUNICACIONES ENERO 2025.
La Oficina Asesora de Comunicaciones ejecuta el Plan de Comunicaciones 2025 a través de dos líneas estratégicas. A continuación, se relacionan las actividades realizadas durante el mes de enero correspondiente a cada línea.  
1.	Línea de comunicación organizacional e interna 
-Carteleras digitales: Durante este periodo se realizó la publicación de 28 contenidos en las carteleras digitales de la entidad. 
-Correo institucional: Se enviaron 19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9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enero no se realizó convocatoria a medios de comunicación. 
-Redes Sociales: En las redes sociales de la entidad los resultados durante este mes fueron: en Twitter (X) 230 nuevos seguidores para un consolidado de 164.173; 711 nuevos seguidores en Instagram para un consolidado de 75.170; 34 seguidores en TikTok para un consolidado de 8.645, 59 nuevos seguidores en Facebook para un consolidado de 60.853 y durante enero tuvimos 5.038 vistas para un consolidado de 15.732.468 visualizaciones de los videos institucionales en el canal de YouTube.
-Página Web: Durante enero en la página web de la Secretaría Distrital de Ambiente www.ambientebogota.gov.co se publicaron y actualizaron 32 contenidos y se registraron 44.200 visitantes.
-Piezas gráficas: En este periodo se diseñaron y publicaron 155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(8): Es mejor prevenir que apagar Sensibilización incendios forestales) (externa), Conéctate con Bogotá (#DíaSinCarroYSinMoto)(externa), Libres y en su hábitat (externa), Día Mundial de la Educación Ambiental (externa),  Visitantes Migratorios, llegan las aves a Bogotá (externa), Cierre Caminos de los Cerros Orientales (externa), Así avanza la Secretaría de Ambiente  (Logros 2024) (externa), No a la pólvora, sí a la vida (Protección Fauna silvestre) (externa).
-Celebraciones (2): Día Mundial de la Educación Ambiental (interno y externa), Apagón Ambiental (interna y externa)
-Eventos (0): Durante este periodo no se realizaron eventos
REPORTE DE INDICADORES OFICINA ASESORA DE COMUNICACIONES FEBRERO 2025.
La Oficina Asesora de Comunicaciones ejecuta el Plan de Comunicaciones 2025 a través de dos líneas estratégicas. A continuación, se relacionan las actividades realizadas durante el mes de febrero correspondiente a cada línea.  
1.	Línea de comunicación organizacional e interna 
-Carteleras digitales: Durante este periodo se realizó la publicación de 25 contenidos en las carteleras digitales de la entidad.
-Correo institucional: Se enviaron 22 mensajes a través del correo comunicacioninterna@ambientebogota.gov.co  con las notcias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11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febrero se realizó 1 convocatoria a medios de comunicación. 
-Redes Sociales: En las redes sociales de la entidad los resultados durante este mes fueron: en Twitter (X) 369 nuevos seguidores para un consolidado de 164.512; 811 nuevos seguidores en Instagram para un consolidado de 75.981; 371 seguidores en TikTok para un consolidado de 9.016, 72 nuevos seguidores en Facebook para un consolidado de 60.925 y durante febrero tuvimos 7.557 vistas para un consolidado de 15.739.927 visualizaciones de los videos institucionales en el canal de YouTube.
-Página Web: Durante febrero en la página web de la Secretaría Distrital de Ambiente www.ambientebogota.gov.co se publicaron 20 comunicados y banners, se actualizaron 5 contenidos y se registraron 63.000 visitantes.
-Piezas gráficas: En este periodo se diseñaron y publicaron 155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20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(9): La moda circular está de moda: Bogotá cuenta con 11 contenedores de ropa en desuso (externa), #AmbienteResponde: Activación campaña Rendición de cuentas 2024
(externa), Reapertura parques ecológicos  y humedales de Bogotá (externa), #LluviasEnBogotá: previene emergencia y reporta árboles en riesgo y/o en emergencia (externa), Conoce de qué se tratan los Acuerdos de Conservación (externa), Convocatoria Acercar (externa), #DíaSinCarroYSinMoto (externa),  #EsMejorPrevenirQueApagar (Mantenimiento campaña enero) (externa), Visitantes Migratorios (Mantenimiento. Inició en diciembre de 2024) (externa) 
-Celebraciones (4): Día Nacional del Reciclador (interno), Apagón Ambiental (interna y externa), Día de los humedales (externa), Día internacional de los osos del mundo (externa).
-Eventos (3): Día de los Humedales, Día sin Carro y sin Moto, Plantación (1) cerro El Cable.
REPORTE DE INDICADORES OFICINA ASESORA DE COMUNICACIONES MARZO 2025.
La Oficina Asesora de Comunicaciones ejecuta el Plan de Comunicaciones 2025 a través de dos líneas estratégicas. A continuación, se relacionan las actividades realizadas durante el mes de marzo correspondiente a cada línea.  
1.	Línea de comunicación organizacional e interna 
-Carteleras digitales: Durante este periodo se realizó la publicación de 35 contenidos en las carteleras digitales de la entidad. 
-Correo institucional: Se enviaron 30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21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marzo se realizó 1 convocatoria a medios de comunicación. 
-Redes Sociales: En las redes sociales de la entidad los resultados durante este mes fueron: en Twitter (X) 168 nuevos seguidores para un consolidado de 164.680; 1.503 nuevos seguidores en Instagram para un consolidado de 77.484; 98 seguidores en TikTok para un consolidado de 9.114, 228 nuevos seguidores en Facebook para un consolidado de 61.153 y durante febrero tuvimos 7.255 vistas para un consolidado de 15.748.023 visualizaciones de los videos institucionales en el canal de YouTube.
-Página Web: Durante febrero en la página web de la Secretaría Distrital de Ambiente www.ambientebogota.gov.co se publicaron 21 comunicados y banners, se actualizaron 4 contenidos y se registraron 91.000 visitantes.
-Piezas gráficas: En este periodo se diseñaron y publicaron 246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36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(7): #TodosLosCaminosConducenAlAgua (externa), En Bogotá cada espacio verde cuenta (externa), A Bogotá la cuidamos entre todos (externa), Bogotá está viva (externa), Acompañamiento del Distrito al FEP para la protección de la flora y fauna (externa), Bogotá Biodiversa (externa), Plantamos vida en Bogotá ¡La restauración avanza! (externa).
-Celebraciones (12): Día de los humedales (interna y externa), Día del consumo responsable (externa), Día de los bosques (externa), Día mundial del agua (interna y externa), La hora del planeta (externa), Día del clima (externa), Día de 0 desechos (externa), Día Mundial de la Eficiencia Energética (interna), Día Mundial de la Vida Silvestre (interna y externa), Apagón Ambiental (interna y externa), Día Internacional de la Mujer (interna), Día del Hombre (interna). 
-Eventos (1): Plantación (1) de 1 400 árboles en los Cerros Orientales de Bogotá – cerro El Cable - Restauración de áreas afectadas por incendios forestales.
REPORTE DE INDICADORES OFICINA ASESORA DE COMUNICACIONES ABRIL 2025.
La Oficina Asesora de Comunicaciones ejecuta el Plan de Comunicaciones 2025 a través de dos líneas estratégicas. A continuación, se relacionan las actividades realizadas durante el mes de abril correspondiente a cada línea.  
1.	Línea de comunicación organizacional e interna 
-Carteleras digitales: Durante este periodo se realizó la publicación de 61 contenidos en las carteleras digitales de la entidad. 
-Correo institucional: Se enviaron 29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3 fondos de pantalla en los computadores de la Secretaría de Ambiente. 
2.	Línea de comunicación externa e informativa
-Comunicados de prensa y notas: Se elaboraron 23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abril se realizaron 3 convocatorias a medios de comunicación. 
-Redes Sociales: En las redes sociales de la entidad los resultados durante este mes fueron: en Twitter (X) 17 nuevos seguidores para un consolidado de 164.697; 552 nuevos seguidores en Instagram para un consolidado de 78.036; 610 seguidores en TikTok para un consolidado de 9.724, 133 nuevos seguidores en Facebook para un consolidado de 61.286 y durante abril tuvimos 17.268 vistas para un consolidado de 15.765.291 visualizaciones de los videos institucionales en el canal de YouTube.
-Página Web: Durante abril en la página web de la Secretaría Distrital de Ambiente www.ambientebogota.gov.co se publicaron 29 comunicados y banners, se actualizaron 4 contenidos y se registraron 93.000 visitantes.
-Piezas gráficas: En este periodo se diseñaron y publicaron 304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57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 #UnidosPorLaVidaSilvestre (externa), Día de la tierra (externa) 
-Celebraciones (12): Día de la movilidad sostenible (3 de abril) (externa), Apagón Ambiental (8 de cada mes) (interna y externa), Día Internacional de la Tierra (interna y externa), Día Internacional para la conservación de los anfibios (externa), Día Nacional de la Niñez) (externa), Día Nacional del árbol (interna y externa), Día Internacional de Concienciación sobre el ruido (el último miércoles de abril) (externa), Día Nacional de la Cefalea (interna), Semana Sindical (interna)
-Eventos (6): Recorrido Día de la Movilidad Sostenible (primer jueves abril), Recorrido Centro de Fauna (externa), Plantación Predio la Serranía (externa), Rueda de Prensa (semana santa) (externa), Carrera Verde (externa), Rendición de Cuentas (Vigencia 2024)</t>
  </si>
  <si>
    <t xml:space="preserve">En el primer cuatrimestre del año,se evidencian 4  informes de seguimiento mensual del plan de comunicaciones correspondientes a los meses de enero, febrero , marzo y Abril lo cual corresponde a un avance de 4/12 . </t>
  </si>
  <si>
    <t>3.3 Integridad en el servicio al público</t>
  </si>
  <si>
    <t>3.3.1</t>
  </si>
  <si>
    <t>Formular el Plan de Acción del programa de gestión de integridad, aprobarlo y publicado en la Página web  de la SDA para la vigencia 2025.</t>
  </si>
  <si>
    <t>Un Plan de acción del  programa de gestión de integridad formulado, aprobado y publicado para la vigencia 2025</t>
  </si>
  <si>
    <t>Porcentaje avance  de :formulación, aprobación  y publicación del plan de acción del programa de gestión de integridad 2025</t>
  </si>
  <si>
    <t>(No de aprobaciones y formulaciones) /3*100%</t>
  </si>
  <si>
    <t>Formulación del Plan de Gestión  2025 por los gestores de integridad (correos electrónicos y/o comunicaciones forest).
Acta de comité institucional de Gestión y Desempeño, de aprobación del Plan de Gestión de integridad 2025.
Solicitud de públicación del Plan de Gestión en la pag web de la entidad.</t>
  </si>
  <si>
    <t xml:space="preserve">
Gestores de Integridad</t>
  </si>
  <si>
    <r>
      <rPr>
        <sz val="12"/>
        <color theme="1"/>
        <rFont val="Arial"/>
      </rPr>
      <t xml:space="preserve">Correo electrónico. Se aprobó en sesión 1 del 28 de enero de 2025. Acta de reunión reposa en DPSIA, Comité de Desemepeño y Gestión Intitucional. Página web de la entidad, en el siguiente link: </t>
    </r>
    <r>
      <rPr>
        <u/>
        <sz val="12"/>
        <color theme="1"/>
        <rFont val="Arial"/>
      </rPr>
      <t>https://www.ambientebogota.gov.co/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web%2Ftransparencia%2Fplan-anticorrupcion-y-de-atencion-al-ciudadano1%2F-%2Fdocument_library_display%2FY0VDqzfpYjO5%2Fview%2F8080340&amp;_110_INSTANCE_Y0VDqzfpYjO5_fileEntryId=8212973</t>
    </r>
  </si>
  <si>
    <t>Se elaboró y presentó el correspondiente plan de acción del programa de la gestión de integridad para la vigencia 2025.</t>
  </si>
  <si>
    <t xml:space="preserve">Se evidencia que en el acta del 28 de Enero del 2025, no se relaciona la aprobación al plan de gestión de integridad. </t>
  </si>
  <si>
    <t>3.3.2</t>
  </si>
  <si>
    <t>Ejecutar el plan de acción del programa de gestión de integridad de la SDA para la vigencia 2025</t>
  </si>
  <si>
    <t>Ejecución del 100% de las acciones programadas en el Plan de acción  del programa de gestión de integridad vigencia 2025</t>
  </si>
  <si>
    <t>Porcentaje de ejecución del Plan de gestión de Integridad</t>
  </si>
  <si>
    <t>(No. de actividades ejecutadas en la vigencia /  11  actividades programadas en el Plan de acción de gestión de Integridad 2025) x 100</t>
  </si>
  <si>
    <t xml:space="preserve">Soportes de ejecución de las actividades, según corresponda
</t>
  </si>
  <si>
    <t xml:space="preserve">correo electrónico, con su respectiva respuesta
</t>
  </si>
  <si>
    <t xml:space="preserve">Durante el periodo se dio inicio a la gestión con la  Oficina de Comunicaciones para  el diseño de la campaña de valores de la vigencia 2025. La cual se encuentra en proceso y comenzará su ejecución en el segundo cuatrimestre. Va acorde a la programación definida.
</t>
  </si>
  <si>
    <t>Se evidencia que se han cumplido 2 actividades de las 11  propuestas  por tanto  se evidencia un avance del 18%, no obstante esta actividad no estaba programada para el primer cuatrimestre</t>
  </si>
  <si>
    <t>3.3.3</t>
  </si>
  <si>
    <t>Entregar información sobre la gestión institucional en lenguaje claro, a través de los canales de comunicación externa, conforme al plan de comunicaciones de la SDA para la vigencia 2024 y las politicas de operación del procedimiento interno del proceso de comunicaciones.</t>
  </si>
  <si>
    <t>Doce (12) seguimientos de cumplimiento de línea de comunicación externa del plan de comunicaciones de la vigencia 2025 realizados</t>
  </si>
  <si>
    <t>Seguimiento al cumplimiento de línea de comunicación externa del plan de comunicaciones de la vigencia 2025</t>
  </si>
  <si>
    <t>Informes de avance del plan de comunicaciones</t>
  </si>
  <si>
    <t>Ubicación de los soportes: Unidad Compartida OAC/archivos 2025/indicadores  2025, enero,febrero, marzo, abril
https://drive.google.com/drive/folders/1ChC0KyuyEiO16MBJ_vwQuhiuVG9gmaaQ</t>
  </si>
  <si>
    <t xml:space="preserve">La Secretaría Distrital de Ambiente (SDA) desempeña un papel fundamental en la gestión ambiental del Distrito Capital, promoviendo el desarrollo sostenible y el bienestar de la comunidad. En este contexto, la Oficina de Comunicaciones de la SDA tiene la responsabilidad de garantizar una comunicación efectiva, transparente y accesible con los públicos de interés, conforme al Plan de Comunicaciones 2025 y las políticas internas establecidas.
El Plan de Comunicaciones 2025 de la SDA establece directrices claras para la divulgación de información institucional, asegurando que los mensajes sean entregados en lenguaje claro y a través de los canales de comunicación externa apropiados. Este enfoque busca fortalecer la reputación de la entidad y fomentar un diálogo constante con la ciudadanía, promoviendo la participación y el acceso a la información pública.
En este sentido, la SDA continúa su compromiso con la transparencia y la mejora continua en la gestión institucional. Conforme lo anterior, los indicadores externos del primer cuatrimestre de 2025 proporcionan una visión objetiva y cuantificable del impacto de nuestras acciones comunicacionales en la ciudadanía y otros públicos de interés.
Estos indicadores son fundamentales para evaluar la efectividad de las estrategias implementadas en el marco del Plan de Comunicaciones 2025. A través de ellos, podemos identificar fortalezas, áreas de mejora y oportunidades para optimizar nuestros procesos y fortalecer la relación con la comunidad.
A continuación, se presentan un consolidado total de los indicadores externos correspondientes al primer cuatrimestre de 2025:
1.	Línea de comunicación externa e informativa
Comunicados de prensa y notas: Se elaboraron 64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abril se realizaron 5 convocatorias a medios de comunicación. 
Redes Sociales: En las redes sociales de la entidad los resultados durante este mes fueron: en Twitter (X) un consolidado de 164.697; en Instagram un consolidado de 78.036; en TikTok un consolidado de 9.724, en Facebook un consolidado de 61.286 y un consolidado de 15.765.291 visualizaciones de los videos institucionales en el canal de YouTube.
Página Web: Durante abril en la página web de la Secretaría Distrital de Ambiente www.ambientebogota.gov.co se publicaron 102 comunicados y banners, se actualizaron 13 contenidos y se registraron 291.200 visitantes.
Piezas gráficas: En este periodo se diseñaron y publicaron 860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125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t>
  </si>
  <si>
    <t>En el primer cuatrimestre del año , se evidencia solamente 1 informe de los 4 que se deberían presentar de acuerdo a la programación del indicar.Por tanto equivale a un 8% de cumplimiento , para el siguiente reporte se solicita complementar la información para dar cumplimiento al indicador.</t>
  </si>
  <si>
    <t>4.INICIATIVAS ADICIONALES</t>
  </si>
  <si>
    <t xml:space="preserve">4.1 Iniciativas adicionales </t>
  </si>
  <si>
    <t>4.1.1</t>
  </si>
  <si>
    <t>Realizar visitas de seguimiento al servicio prestado en los diferentes puntos de atención presenciales de la SDA.</t>
  </si>
  <si>
    <t>4 visitas de seguimiento en el primer cuatrimestre, 4 visitas en el segundo y 3 visitas en tercer cuatrimestre del 2024</t>
  </si>
  <si>
    <t>Realización de visitas de seguimieno al servicio prestado por la SDA</t>
  </si>
  <si>
    <t>(No. de visitas de seguimiento al servicio prestado realizadas/11)*100</t>
  </si>
  <si>
    <t>actas de reunion y listados de asistencia</t>
  </si>
  <si>
    <t xml:space="preserve"> servicio a la ciudadanía</t>
  </si>
  <si>
    <t>4.1.2</t>
  </si>
  <si>
    <t>Realizar actividades de entrenamiento a los servidores del grupo servicio a la ciudadania, en cumplimiento a la política distrital de servicio al ciudadano.</t>
  </si>
  <si>
    <t>30 entrenamientos para el personal de servicio al ciudadano y correspondencia.</t>
  </si>
  <si>
    <t>Cumplimiento del número de entrenamientos al personal de servicio a la ciudadanía</t>
  </si>
  <si>
    <t>(No. de entrenamientos realizados durante la vigencia 2025/30)*100</t>
  </si>
  <si>
    <t>informes, documentos, actas de reunion y listados de asistencia</t>
  </si>
  <si>
    <t>entrenamientos realizados en los meses de marzo abril y mayo</t>
  </si>
  <si>
    <t>Durante el primer cuatrimestre del año,se evidencia que se realizan 17  entrenamientos de los 30 que se tienen programados para el año 2025.</t>
  </si>
  <si>
    <t>4.1.3</t>
  </si>
  <si>
    <t>Formular y registrar la estrategia de racionalización de trámites de la SDA para la vigencia 2025 en el SUIT.</t>
  </si>
  <si>
    <t>Una estrategia de racionalización de trámites de la SDA 2025 inscrita en el SUIT.</t>
  </si>
  <si>
    <t>Número de estrategia de racionalización de trámites de la SDA 2025 inscrita en el SUIT.</t>
  </si>
  <si>
    <t>(# de estrategia de racionalización de trámites de la SDA 2025 inscrita en el SUIT /1) * 100</t>
  </si>
  <si>
    <t>Estrategia y registro en el SUIT</t>
  </si>
  <si>
    <t>Subsecretaria general / servicio a la ciudadanía</t>
  </si>
  <si>
    <t>Se realiza el cargue en el suit de la estrategia de racionalización</t>
  </si>
  <si>
    <t>Durante el primer cuatrimestre del año se evidencia la  racionalización de trámites de la SDA 2025 inscrita en el SUIT</t>
  </si>
  <si>
    <t>4.1.4</t>
  </si>
  <si>
    <t xml:space="preserve">Realizar seguimiento a la Estrategia de Racionalización de Trámites 2025 de la SDA, con base en la información disponible en el SUIT de la Función Pública </t>
  </si>
  <si>
    <t>Dos (2) reportes de seguimiento registrados en el SUIT de la Función Pública.</t>
  </si>
  <si>
    <t>Reportes de seguimiento registrados en el SUIT.</t>
  </si>
  <si>
    <t>(# de seguimientos registrados en el SUIT 
/ 2) * 100</t>
  </si>
  <si>
    <t>Seguimientos registrados en el SUIT.</t>
  </si>
  <si>
    <t xml:space="preserve">Oficina de Control Interno / Subsecretaria /atención al ciudadano </t>
  </si>
  <si>
    <t>4.1.5</t>
  </si>
  <si>
    <t>Realizar dos eventos sobre la muestra del  conocimiento y la innovación de la SDA.</t>
  </si>
  <si>
    <t>Dos (2) eventos realizado</t>
  </si>
  <si>
    <t xml:space="preserve">Realización de eventos  sobre la muestra del conocimeinto </t>
  </si>
  <si>
    <t>(No. De eventos realizados/2)*x100</t>
  </si>
  <si>
    <t xml:space="preserve">Listados de asistencia, Piezas comunicativas.
</t>
  </si>
  <si>
    <t xml:space="preserve">Dirección de Gestión Corporativa / Subsecretaria General </t>
  </si>
  <si>
    <t>legal</t>
  </si>
  <si>
    <t>SEGUNDA LINEA</t>
  </si>
  <si>
    <t xml:space="preserve">META FISICA </t>
  </si>
  <si>
    <t>UNIDAD DE MEDIDA</t>
  </si>
  <si>
    <t>PROGRAMACIÓN
(Cuatrimestre 2025)</t>
  </si>
  <si>
    <t>META FISICA ALCANZADA</t>
  </si>
  <si>
    <t>FUENTE DE VERIFICACION</t>
  </si>
  <si>
    <t>% AVANCE</t>
  </si>
  <si>
    <t>Descripción cualitativa de seguimiento</t>
  </si>
  <si>
    <t>EJECUTADO ACUMULADO</t>
  </si>
  <si>
    <t xml:space="preserve">Elaborar informe de resultados de la gestión de Integridad del 2025, </t>
  </si>
  <si>
    <t xml:space="preserve">Número de informes realizados </t>
  </si>
  <si>
    <t>Número</t>
  </si>
  <si>
    <t>Número de informes elaborados / Número de informes programados</t>
  </si>
  <si>
    <t>Informe  de la gestión de integridad del 2025</t>
  </si>
  <si>
    <t>NA</t>
  </si>
  <si>
    <t xml:space="preserve">Presentar  informe de resultados de la gestión de Integridad del 2025,ante Comité Institucional de Gestión y Desempeño </t>
  </si>
  <si>
    <t>Número de informes presentados</t>
  </si>
  <si>
    <t>Número de informes presentados /  Número de informes programados</t>
  </si>
  <si>
    <t>Comunicación por correo electrónico o por Forest  dirigido al  Comité Gestión y desempeño Institucional  de presentación del informe</t>
  </si>
  <si>
    <t>Publicación en la pagina web del informe de resultados de la gestión de Integridad del 2025.</t>
  </si>
  <si>
    <t xml:space="preserve">Número de informes publicados </t>
  </si>
  <si>
    <t>Número de informes publicados /  Número de informes programados</t>
  </si>
  <si>
    <t>Link del sitio web de la publicación.</t>
  </si>
  <si>
    <t>DPSIA / Gestión tecnológica</t>
  </si>
  <si>
    <t xml:space="preserve">Porcentaje  de participación en las mesas convocadas </t>
  </si>
  <si>
    <t>Porcentaje</t>
  </si>
  <si>
    <t xml:space="preserve">Invitaciones cursadas y atendidas
</t>
  </si>
  <si>
    <r>
      <rPr>
        <sz val="11"/>
        <color theme="1"/>
        <rFont val="Aptos Narrow"/>
      </rPr>
      <t xml:space="preserve">Se realizaron </t>
    </r>
    <r>
      <rPr>
        <b/>
        <sz val="11"/>
        <color theme="1"/>
        <rFont val="Aptos Narrow"/>
      </rPr>
      <t xml:space="preserve">3 actividades </t>
    </r>
    <r>
      <rPr>
        <sz val="11"/>
        <color theme="1"/>
        <rFont val="Aptos Narrow"/>
      </rPr>
      <t xml:space="preserve">asociadas la la gestión de integridad promovidas </t>
    </r>
    <r>
      <rPr>
        <b/>
        <sz val="11"/>
        <color theme="1"/>
        <rFont val="Aptos Narrow"/>
      </rPr>
      <t>durante el periodo,</t>
    </r>
    <r>
      <rPr>
        <sz val="11"/>
        <color theme="1"/>
        <rFont val="Aptos Narrow"/>
      </rPr>
      <t xml:space="preserve"> de las cuales aunque se realizaron todas las gestiones correspondientes </t>
    </r>
    <r>
      <rPr>
        <b/>
        <sz val="11"/>
        <color theme="1"/>
        <rFont val="Aptos Narrow"/>
      </rPr>
      <t>se participó solo en dos de ellas.
En cumplimiento.</t>
    </r>
    <r>
      <rPr>
        <sz val="11"/>
        <color theme="1"/>
        <rFont val="Aptos Narrow"/>
      </rPr>
      <t xml:space="preserve">
</t>
    </r>
  </si>
  <si>
    <t xml:space="preserve">Correos electrónicos de invitaciones cursadas y atendidas.
</t>
  </si>
  <si>
    <t>Desde la Dirección de Desarrollo Institucional se ha invitado a participar en:
1.Evento de socialización de Buenas Prácticas en integridad realizado el 20 de mayo de 2025. Asistencia de dos gestoras de integridad de la SDA.
2.Taller de Integridad, realizado el 30 de mayo de 2025, al que se participó de manera virtual.
3.Invitación a Postulación Buenas Prácticas en Fortalecimiento Institucional- Premio Distrital a la Gestión 2025 del 15 de julio, que fue socializada a todos los jefes de dependencia y funcionarios y contratista de la SDA el 4 de agosto. y se hizo recordatorio de postulación el 21 de agosto antes del vencimiento del plazo. No se presentó ninguna postulación de buena práctica institucional, por lo cual no se participó en esta iniciativa distrital.</t>
  </si>
  <si>
    <t>https://drive.google.com/drive/folders/1XZto8yYrThdCOfpv_Nwq0P_EmlRJdxpe</t>
  </si>
  <si>
    <t>Se evidencia que el equipo de gestores de integridad participa en 2 de las 3 actividades actividades promovidas durante el periodo. Hubo un cumplimiento del 66%</t>
  </si>
  <si>
    <t>1.1.5</t>
  </si>
  <si>
    <t>Elaborar el Plan de acción de la politica  Antisorborno 2025</t>
  </si>
  <si>
    <t xml:space="preserve">Número de planes elaborados </t>
  </si>
  <si>
    <t>No de planes de trabajo elaborados/No de planes programados</t>
  </si>
  <si>
    <t xml:space="preserve">Documento de Formulación de la Politica antisoborno
</t>
  </si>
  <si>
    <t>https://drive.google.com/drive/folders/1mFuwsd2z7cqADKnkGiQz4TVynhkkaHmo</t>
  </si>
  <si>
    <t xml:space="preserve">Se llevó a cabo las reuniones realizadas el 10 y 12 de junio de 2025, para la revisión de los proyectos de plan de acción de conflicto de interés y política antisoborno, estos fueron socializados a todos los jefes de dependencia y a los profesionales enlace del SIG por proceso, con el fin de recibir sus aportes y comentarios del 17 al 20 de junio de 2025. 
De la anterior gestión, durante el periodo de socialización, se recibió solo una observación de forma en el plan de acción antisoborno por parte del enlace de OPEL, sobre un término de ejecución de actividad, la cual correspondía a un error en la vigencia de ejecución que se consignó como 2023, siendo lo correcto 2025, la cual se procedió a ajustar.
Se adjunta el resultado de las respuestas obtenidas de la socialización de las propuestas de formulación de los planes mencionados.
Los proyectos de planes mencionados, versión final, se enviaron para su presentación ante el Comité Institucional de Gestión y desempeño, con el fin de la correspondiente aprobación.  El anterior comité fue realizado         el 20 de agosto de 2025 y aprobado el plan en Sesión asincrónica del Comité Institucional de Gestión y Desempeño.
</t>
  </si>
  <si>
    <t>Desde la segunda linea de defensa, se evidencian las mesas de trabajo donde se realiza la formulación del plan antisoborno, asi mismo se evidencia el acta de comité de gestión y desempeño donde se socializa y aprueba dicho plan.</t>
  </si>
  <si>
    <t>1.1.6</t>
  </si>
  <si>
    <t>Ejecutar el Plan de acción de la politica  Antisorborno 2025</t>
  </si>
  <si>
    <t>Número de acciones ejecutadas del plan de trabajo de la politica antisoborno 2025</t>
  </si>
  <si>
    <t>No. de acciones ejecutadas /Número de acciones programadas</t>
  </si>
  <si>
    <t>Soportes de ejecución de las actividades.</t>
  </si>
  <si>
    <r>
      <rPr>
        <sz val="9"/>
        <color rgb="FFFF9900"/>
        <rFont val="Arial"/>
      </rPr>
      <t xml:space="preserve">Dirección de Gestión </t>
    </r>
    <r>
      <rPr>
        <sz val="9"/>
        <color rgb="FFFF9900"/>
        <rFont val="Arial"/>
      </rPr>
      <t>Corporativa/DPSIA/Gestores de integridad  y todas las dependencias de la entidad</t>
    </r>
    <r>
      <rPr>
        <sz val="9"/>
        <color rgb="FFFF9900"/>
        <rFont val="Arial"/>
      </rPr>
      <t xml:space="preserve">
</t>
    </r>
  </si>
  <si>
    <t xml:space="preserve">No hay seguimiento </t>
  </si>
  <si>
    <t>1.1.7</t>
  </si>
  <si>
    <t>Elaborar  el Plan de acción de la politica de conflicto de intereses 2025</t>
  </si>
  <si>
    <t>Número de  Plan de acción de la politica de conflicto de intereses 2025 elaborado.</t>
  </si>
  <si>
    <t>Número de  Plan de acción de la politica de conflicto de intereses 2025 elaborado./Número de planes programados</t>
  </si>
  <si>
    <t xml:space="preserve">Formulación de la  politica de conflicto de intereses 2025.
</t>
  </si>
  <si>
    <t>https://drive.google.com/drive/folders/1PMYxSAm7yKME3hZjhclJt6aeuskB2LNZ?usp=sharing</t>
  </si>
  <si>
    <t>https://drive.google.com/drive/folders/1EhzM0NXXU0rzuKQ8vLTEoVgeDH5dhx5Y</t>
  </si>
  <si>
    <t>Desde la segunda linea de defensa, se evidencian las mesas de trabajo donde se realiza la formulación del plan conclicto de interés asi mismo se evidencia el acta de comité de gestión y desempeño donde se socializa y aprueba dicho plan.</t>
  </si>
  <si>
    <t>1.1.8</t>
  </si>
  <si>
    <t>Ejecutar el Plan de acción de la politica de  conflicto de intereses 2025</t>
  </si>
  <si>
    <t>Número de acciones ejecutadas de la politica de  conflicto de interés 2025</t>
  </si>
  <si>
    <t>Número de acciones ejecutadas /Número de acciones programadas</t>
  </si>
  <si>
    <r>
      <rPr>
        <sz val="9"/>
        <color rgb="FFFF9900"/>
        <rFont val="Arial"/>
      </rPr>
      <t>Dirección de Gestión Corporativa/DPSIA/Gestores de integrid</t>
    </r>
    <r>
      <rPr>
        <sz val="9"/>
        <color rgb="FFFF9900"/>
        <rFont val="Arial"/>
      </rPr>
      <t>ad  y todas las dependencias de la entidad</t>
    </r>
    <r>
      <rPr>
        <sz val="9"/>
        <color rgb="FFFF9900"/>
        <rFont val="Arial"/>
      </rPr>
      <t xml:space="preserve">
</t>
    </r>
  </si>
  <si>
    <t>https://drive.google.com/drive/folders/1gp_jHOfA5hGACXcwv7K3KyIDFhLGkfFU</t>
  </si>
  <si>
    <t xml:space="preserve">Se realizaron 4 actividades </t>
  </si>
  <si>
    <t>Realizar un informe de seguimiento a la implementación del modelo de servicio actualizado, en articulación con las diferentes áreas de la SDA, acorde con el Modelo Distrital de Relacionamiento Integral con la Ciudadanía</t>
  </si>
  <si>
    <t>Número de informes anuales realizados</t>
  </si>
  <si>
    <t>No. de informes realizados  / No. De informes programados</t>
  </si>
  <si>
    <t>Informes detallados de las actividades realizadas anualmente</t>
  </si>
  <si>
    <t xml:space="preserve">Atención al ciudadano </t>
  </si>
  <si>
    <t>Realizar  seguimiento a la oportunidad de las PQRSFD  que ingresan a través de los diferentes canales de atención dispuestos por la SDA, generando las alertas necesarias; efectuando un informe de evaluación mensual de la oportunidad de respuesta, donde se incluyen la recepción de denuncias  teniendo en cuenta los plazos establecidos en la Ley 1755 de 2015.</t>
  </si>
  <si>
    <t xml:space="preserve">Número de informes  mensuales realizados </t>
  </si>
  <si>
    <t>No. de informes realizados  / No. De informes requeridos</t>
  </si>
  <si>
    <t xml:space="preserve">Informes de PQR, </t>
  </si>
  <si>
    <t>https://drive.google.com/drive/folders/1GVIClHZ21ROgDmiefAC5ASsQenoul-3P</t>
  </si>
  <si>
    <t>Se realizáron semanalmente los seguimientos a la s PQRSF asignadas a cada dependencia, mediante correo electrónico, generando una alerta oportuna sobre las PQRSF vencidas y próximas a vencer, para gestión de cada área. Asimismo, se realizaron los informes de PQRS d l os meses de Mayo a Agosto de 2025.</t>
  </si>
  <si>
    <t>Durante el segundo cuatrimestre, se evidencian los informes mensuales correspondientes a las PQRS. Teniendo en cuenta que el indicador establece la entrega de 12 informes anuales, se ha registrado un avance de 8 informes en primer y segundo cuatrimestre , lo que representa un cumplimiento del 66%.</t>
  </si>
  <si>
    <t xml:space="preserve">Publicar el informe mensual de pqrsfd que evalua mensualmente la oportunidad de respuesta , donde incluye la recepción de denuncias teniendo en cuenta los plazos establecidos en la Ley 1755 de 2015 </t>
  </si>
  <si>
    <t xml:space="preserve">Número de informes  mensuales publicados  </t>
  </si>
  <si>
    <t>No. de informes publicados   / No de informes requeridos para publicar</t>
  </si>
  <si>
    <t>Link de la publicación.</t>
  </si>
  <si>
    <t>Respecto a los informes mensuales, se encuentran publicados en el menú de transparencia, Planeación, presupuesto e informes en el numeral 4.10.</t>
  </si>
  <si>
    <t>Durante el segundo cuatrimestre, se evidencian los informes mensuales correspondientes a las PQRS publicados . Teniendo en cuenta que el indicador establece la publicación  de 12 informes anuales, se ha registrado un avance de 8 informes en primer y segundo cuatrimestre publicados, lo que representa un cumplimiento del 66%.</t>
  </si>
  <si>
    <t>1.2.4</t>
  </si>
  <si>
    <t>Realizar un informe  del porcentaje de satisfacción del servicio prestado por el grupo servicio a la ciudadanía, mediante la aplicación de una encuesta de percepción a una muestra del 60% de los usuarios atendidos por los canales presencial y telefónico de la SDA.</t>
  </si>
  <si>
    <t xml:space="preserve">Número de  informes mensuales. </t>
  </si>
  <si>
    <t>Informes de seguimiento con al evaluación del nivel de satisfacción de los usuarios .</t>
  </si>
  <si>
    <r>
      <rPr>
        <u/>
        <sz val="11"/>
        <color rgb="FF1155CC"/>
        <rFont val="&quot;Aptos Narrow&quot;, sans-serif"/>
      </rPr>
      <t>https://drive.google.com/drive/folders/1zCbSp0NlHD3gO6S99NbHfMwgyzue1ldN?usp=drive_link</t>
    </r>
  </si>
  <si>
    <t>Se realizaron los informes de resultados de encuestas de percepción de los meses de mayo a agosto del 2025, sobre las encuestras de satisfaccion aplicadas mediante el aplicativo CIEL y la encuesta telefonica, lo que permite medir la percepcion de la ciudadania, respecto al servicio prestado por los agentes.</t>
  </si>
  <si>
    <t>Durante el segundo cuatrimestre se han registrado cuatro informes de resultados de las encuestas de percepción, correspondientes a los meses de mayo, junio. julio y agosto . No obstante, se observa el cambio en el formato utilizado en dichos informes. El avance actual de los dos cuatrimestres  representa un 66 % del cumplimiento del indicador.</t>
  </si>
  <si>
    <t>Elaborar una guia de riesgos que incluya los riesgos de sarlaft</t>
  </si>
  <si>
    <t xml:space="preserve">Número de   guias de riesgos realizadas  </t>
  </si>
  <si>
    <t>No. de guias realizadas / No.de guias programadas</t>
  </si>
  <si>
    <t>Número de capacitaciones realizadas</t>
  </si>
  <si>
    <t>Capacitaciones realizadas/ Capacitaciones programadas</t>
  </si>
  <si>
    <t>Listas de asistencia, grabación</t>
  </si>
  <si>
    <t>https://drive.google.com/drive/u/0/folders/1q_xkIKeclTvhkZWsuKM-LyezmlpTPnM3</t>
  </si>
  <si>
    <t>Se realizó una (1) capacitación el día 11 de julio de 2025, liderada por la Superintendencia Financiera de Colombia, a la cual se invitó a toda la entidad mediante correo electrónico institucional.</t>
  </si>
  <si>
    <t xml:space="preserve">Desde la segunda linea de defensa se observan los soportes donde se verifica que el dia 11 de julio el 2025 se realizó una capacitación liderada por la superintendencia financiera en temas de SARLAF </t>
  </si>
  <si>
    <t>Número de revisiones a la Política de administración de riesgos</t>
  </si>
  <si>
    <t xml:space="preserve"> Número</t>
  </si>
  <si>
    <t>No. de revisiones realizadas a la Política /No de revisiones programadas</t>
  </si>
  <si>
    <t>Actas de reunión, comunicaciones internas.</t>
  </si>
  <si>
    <t>Socializar la Política de administración de riesgos de la entidad, en los 18 procesos que conforman el mapa de proceso de la SDA.</t>
  </si>
  <si>
    <t>Número de Socializaciones de la Política de administración de riesgos.</t>
  </si>
  <si>
    <t>No. de Socializaciones realizadas/No de socializaciones programadas</t>
  </si>
  <si>
    <t>Actualizar  el mapa de riesgos de la entidad que incluye los riesgos de corrupción.</t>
  </si>
  <si>
    <t>Número de mapas de riesgo actualizados</t>
  </si>
  <si>
    <t>No de actualizaciones realizadas/No de actualizaciones programadas</t>
  </si>
  <si>
    <t xml:space="preserve">Actas de reunión, comunicaciones internas, </t>
  </si>
  <si>
    <t>Presentar el mapa de riesgos de la entidad que incluye los riesgos de corrupción, ante el Comité Institucional de Coordinación de Control Interno - CICCI.</t>
  </si>
  <si>
    <t>Número de mapas de riesgo presentados</t>
  </si>
  <si>
    <t xml:space="preserve">No. de mapas presentados  /No de mapas programados </t>
  </si>
  <si>
    <t xml:space="preserve"> Convocatoria y asistencia  a comité</t>
  </si>
  <si>
    <t>Número de Monitoreos cuatrimestrales  al mapa de riesgos de gestión y corrupción de la SDA</t>
  </si>
  <si>
    <t xml:space="preserve">No. De monitoreos  realizadas /No. De monitoreos programados </t>
  </si>
  <si>
    <t>Aplicativo Isolución, modulos Riesgos Corrupción y Riesgos DAFP V6</t>
  </si>
  <si>
    <t xml:space="preserve">Se ha realizado seguimiento de primera y segunda línea en las fechas establecidas en la Política de Administración del Riesgo, versión 8, Código: PE03-PO01  </t>
  </si>
  <si>
    <t xml:space="preserve">Desde la segunda linea de defensa se evidencia que se realizó el seguimiento a riesgos de primera y segunda linea de defesna según la politica de administración de riesgo versión 8. Sumado con el primer cuatrimestre se obtiene un avance del 66% </t>
  </si>
  <si>
    <t>Realizar seguimiento semestral al programa de transparencia y ética pública  (incluyendo la gestión de los riesgos consolidados en el mapa de riesgos de gestión y de corrupción)</t>
  </si>
  <si>
    <t>Número de informes de seguimientos realizados</t>
  </si>
  <si>
    <t xml:space="preserve">Informe de seguimiento 
</t>
  </si>
  <si>
    <t>Oficina de control interno</t>
  </si>
  <si>
    <t>https://drive.google.com/drive/folders/1ejwuVucUFxlKA1Uc1CWXrqckcqVEaqOe</t>
  </si>
  <si>
    <t>La Oficina de Control Interno en cumplimiento del Plan Anual de Auditorias aprobado para la vigencia 2025, realizó durante primer semestre, el Informe de Seguimiento a las Acciones del Programa de Transparencia y Ética Pública – PTEP - (Componentes, Mapa de Riesgos) (enero a junio de 2025), el cual fue comunicado a la Alta Dirección, mediante radicado Forest No. 2025IE197457 del 29 de agosto de 2025 Informe que se encuentra disponible en la sección de transparencia  en la  ruta: Transparencia/Transparencia/4. Planeación, presupuesto e Informes/4.8. Informes de la oficina de control interno/5. Vigencia 2025/3. Evaluación de la Gestión del Riesgo
Evidencia: Se adjunta informe de seguimiento realizado.</t>
  </si>
  <si>
    <t>Desde la Oci se envía memorando 2025IE213108 con una reprogramación a la acción ya que durante el 2025 solo se realizará por una única vez, es asi como se evidencia el informe de esguimiento del primer semestre del 2025 en los anexos para un total de 100% de cumplimiento en la actividad.</t>
  </si>
  <si>
    <t>1.4.8</t>
  </si>
  <si>
    <t>Publicar el seguimiento semestral al Programa de transparencia y Ética pública  (incluyendo la gestión de los riesgos consolidados en el mapa de riesgos de gestión y de corrupción, así como los componentes adoptados en transición al Programa de Transparencia y Ética Pública, cuando aplique).</t>
  </si>
  <si>
    <t>Número de informes de seguimientos publicados</t>
  </si>
  <si>
    <t>No. de publicaciones realizadas  / No. De publicaciones programadas</t>
  </si>
  <si>
    <t xml:space="preserve">Comunicaciones internas, link sitio web </t>
  </si>
  <si>
    <t>Oficina de control interno/DPSIA</t>
  </si>
  <si>
    <t>https://drive.google.com/drive/folders/12HDGSYXa4sLXqKJKqhC6UNU4ERuaLy_k</t>
  </si>
  <si>
    <t>La Oficina de Control Interno solicita la publicación del informe de seguimiento a las acciones del prograa de transparencia y ética pública.</t>
  </si>
  <si>
    <t>Desde la segunda linea de defensa se observa que la OCI Solicitra la publicación del informe de seguimiento del PTEP y por su lado la DPSIA da solución al ticket  publicando dicho informe en el sitio web de la entidad.El soporte evidencia el pantallazo donde se verifica dicha publicación.</t>
  </si>
  <si>
    <t>1.4.9</t>
  </si>
  <si>
    <t>Realizar Capacitaciones bimestral a  los ciudadanos sobre el correcto uso de la ventanilla Webfile</t>
  </si>
  <si>
    <t>No. de capacitaciones realizadas /No. De capacitaciones programadas</t>
  </si>
  <si>
    <t xml:space="preserve">DPSIA/uso y apropiación/todas las dependencias
</t>
  </si>
  <si>
    <t>actividad sin reporte en el cuatrimestre</t>
  </si>
  <si>
    <t>Identificar las redes internas   - relacionadas con los contenidos del Programa de Transparencia y Etica Publica mediante una matriz</t>
  </si>
  <si>
    <t>Número de matrices realizadas</t>
  </si>
  <si>
    <t>No de matrices realizadas /No de matrices programadas</t>
  </si>
  <si>
    <t>Matriz excel con la identificacion de las redes internas</t>
  </si>
  <si>
    <t>DPSIA</t>
  </si>
  <si>
    <t>2.1.2</t>
  </si>
  <si>
    <t>Identificar las redes externas  - relacionadas con los contenidos del Programa de Transparencia y Etica Publica mediante una matriz</t>
  </si>
  <si>
    <t>Matriz excel con la identificacion de las redes externas</t>
  </si>
  <si>
    <t>Implementar las mejoras solicitadas mediante el ajuste de los enlaces  en el boletín legal ambiental derivadas de la auditoría de accesibilidad de los sitios web</t>
  </si>
  <si>
    <t xml:space="preserve">No. de enlaces ajustados /Número de enlaces requeridos </t>
  </si>
  <si>
    <t>Evaluación realizada en la herramienta de accesibilidad.</t>
  </si>
  <si>
    <t>https://drive.google.com/drive/folders/1HvqYn75_yKJY-PLtQpLDabxPFz0v6uVC</t>
  </si>
  <si>
    <t xml:space="preserve">Se atendieron los casos en mesa de servicios sobre Boletin Legal Ambiental </t>
  </si>
  <si>
    <t>Desde la segunda linea de defensa, se ajusta la programación de acuerdo con la solicitud por parte del responsable de la actividad, Asi mismo  para este cuatrimestre se observa la atención de los tickets que se allegaron del boletin legal ambiental, cumpliendo asi con el 50% de la actividad.</t>
  </si>
  <si>
    <t>Publicar  trimestralmente la información generada para cumplir con  el esquema de publicación de información de la SDA, de acuerdo con la Resolución SDA No. 05466 de 2022 por medio de la cual se adopta el nuevo esquema de publicación de la SDA.</t>
  </si>
  <si>
    <t>Número de Publicaciones de la información acorde al  esquema de publicación de la información de la SDA</t>
  </si>
  <si>
    <t>No. de publicaciones realizadas / No. De publicaciones solicitadas</t>
  </si>
  <si>
    <t xml:space="preserve">Listado de tickets </t>
  </si>
  <si>
    <t>Se atendieron los casos de publicación en sitio web en cumplimiento del esquema de publicación de la SDA</t>
  </si>
  <si>
    <t>Evaluar la accesibilidad de 6 páginas web de la entidad que están de cara a la ciudadanía y generar recomendaciones</t>
  </si>
  <si>
    <t>Número de sitios web evaluados</t>
  </si>
  <si>
    <t>No. De sitios web  evaluados / No de sitios web programados</t>
  </si>
  <si>
    <t>DPSIA/ Gestión tecnológica</t>
  </si>
  <si>
    <t>https://drive.google.com/drive/folders/1FdUqIqCUo3gcGFgv7FkMcWkwiF2N_RZe</t>
  </si>
  <si>
    <t>Se realizó una evaluación de cumplimiento de los criterios de accesibilidad y usabilidad en el micrositio "Trámites y Servicios", obteniendo un 91% de cumplimiento. El análisis generó recomendaciones que serán consideradas para incrementar dicho porcentaje.</t>
  </si>
  <si>
    <t>Se evidencia  una evaluación de cumplimiento de los criterios de accesibilidad y usabilidad en el micrositio "Trámites y Servicios" para el segundo cuatrimestre. Por tanto se evidencia un ejecutado de 2 de 6 sitios</t>
  </si>
  <si>
    <t xml:space="preserve">Implementar criterios de accesibilidad cuatrimestralmente al slider principal y a las imagenes que contengan texto excesivo dentro del portal web institucional
</t>
  </si>
  <si>
    <t>Número de implementaciones realizadas</t>
  </si>
  <si>
    <t>No. De implementaciones realizadas/No de implementaciones requeridas</t>
  </si>
  <si>
    <t xml:space="preserve">Soportes web </t>
  </si>
  <si>
    <t>https://drive.google.com/drive/folders/1u3Qfy0enxWIIGqN4BjXoH_gNnRG88dNW</t>
  </si>
  <si>
    <t>Se han implementado los criterios de accesibilidad establecidos en el portal web institucional, aplicándolos cuatrimestralmente tanto al slider principal como a las imágenes que contienen texto excesivo. Esta acción ha permitido mejorar la inclusión y la experiencia de navegación para todos los usuarios, en cumplimiento con las normas de accesibilidad web vigentes.</t>
  </si>
  <si>
    <t xml:space="preserve">Se evidencia un informe con los criterios de accesibilidad </t>
  </si>
  <si>
    <t>Realizar una transferencia de conocimiento semestral a los funcionarios  y contratistas en la construcción de documentos con criterios de accesibilidad web (Word, Pdf, Excel, Power Point)</t>
  </si>
  <si>
    <t>Número de Capacitaciones realizadas</t>
  </si>
  <si>
    <t>No de capacitaciones realizadas/ No de capacitaciones programadas</t>
  </si>
  <si>
    <t>https://drive.google.com/drive/folders/15mzt5B4BfrgDfKcx2jaasVG3Gq9ZtJhx</t>
  </si>
  <si>
    <t>Se realizó capacitación a funcionarios y contratistas sobre documentos con citerios de accesoibilidad</t>
  </si>
  <si>
    <t>No de actividades realizadas / Número de actividades programadas</t>
  </si>
  <si>
    <t>https://www.figma.com/proto/1t2gHddk5M02Vz16GvdB7X/Wireframe-SDA-2025?page-id=0%3A1&amp;node-id=52-71&amp;p=f&amp;viewport=197%2C133%2C0.62&amp;t=FMfjZNlmUc42PvGi-1&amp;scaling=min-zoom&amp;content-scaling=fixed&amp;show-proto-sidebar=1</t>
  </si>
  <si>
    <t>Se avanzó en la construcción y propuesta de mockup del nuevo sitio web, que contempla la reubicación de algunos paneles de navegación y la disposición de tres botones en el costado superior —Transparencia, Atención y servicios a la ciudadanía y Participa—, en cumplimiento de la normatividad vigente. Asimismo, se avanzó en la depuración y recategorización del contenido del sitio web.</t>
  </si>
  <si>
    <t>No de capacitaciones realizadas /No de capacitaciones requeridas</t>
  </si>
  <si>
    <t>Oficina asesora de comunicaciones</t>
  </si>
  <si>
    <t>https://drive.google.com/drive/folders/1PHeicoIsO8oEu29cxwsGjHEQL7ymBFKU 
https://docs.google.com/document/d/1GOMQgXsl-bqQX_dWfUIS1cDNZ4SgoDUJ/edit</t>
  </si>
  <si>
    <t>Se realizó la primera capacitación sobre accesibilidad web dictada por el INCI, fue realizada el 27 de mayo de manera virtual.</t>
  </si>
  <si>
    <t>https://drive.google.com/drive/u/0/folders/15mzt5B4BfrgDfKcx2jaasVG3Gq9ZtJhx</t>
  </si>
  <si>
    <t>Desde la segunda linea se evidencia que se realizó una capacitación dirigida por el Inci , en lo que corresponde  riterios de accesibilidad, lenguaje claro y enfoque diferencial, a fin de ser publicados en la sede electrónica de la SDA, según la Resolución Mintic No. 1519 de 2020 el dia 27 de MAYO.</t>
  </si>
  <si>
    <t>Realizar actualización de los datos abiertos geográficos  en la plataforma distrital "Datos abiertos Bogotá" https://datosabiertos.bogota.gov.co/</t>
  </si>
  <si>
    <t>Número de objetos geográficos actualizados/ Número de objetos geográficos programados</t>
  </si>
  <si>
    <t>link página IDECA  y correos de aprobación.</t>
  </si>
  <si>
    <t>DPSIAl / Planeación Ambiental</t>
  </si>
  <si>
    <t xml:space="preserve">https://drive.google.com/drive/folders/1BRj7nxlFiAvj2XxO4WKbWcVARiHlK1z6?usp=drive_link
https://datosabiertos.bogota.gov.co/
</t>
  </si>
  <si>
    <t>Durante el segundo cuatrimestre se avanzó en la actualización de cuatro (4) objetos geográficos dispuestos en la página de Datos Abiertos Bogotá, correspondientes a Sistema Hídrico -EEP, Valla tubular comercial, Bogotá Construcción Sostenible y Techos verdes y jardines verticales.</t>
  </si>
  <si>
    <t>https://drive.google.com/drive/folders/1BRj7nxlFiAvj2XxO4WKbWcVARiHlK1z6</t>
  </si>
  <si>
    <t>Desde la segunda linea de defensa se observa que se han actualizado 4 de los 15 datos abiertos definidos</t>
  </si>
  <si>
    <t>Publicar  los objetos geograficos en las plataformas de IDECA .</t>
  </si>
  <si>
    <t>Número de objetos geográficos  publicados  en las plataformas de IDECA</t>
  </si>
  <si>
    <t>No. de objetos geográficos publicados/ No de objetos programados para publicar</t>
  </si>
  <si>
    <t>Link página IDECA  y correos de aprobación.</t>
  </si>
  <si>
    <t>DPSIA / Planeación Ambiental</t>
  </si>
  <si>
    <t xml:space="preserve">sin reporte porque el plan de datos se estaba alineando </t>
  </si>
  <si>
    <t>https://drive.google.com/drive/folders/1KjeyWL6dV8M-Lqu9sVo_BNFghiMzvCGg?usp=drive_link</t>
  </si>
  <si>
    <t>Durante el segundo cuatrimestre se definio intermanente los tres datos nuevos a los cuales se les dará apertura a través de las páginas de IDECA. Sin embargo a la fecha no se ha formalizado la apertura de ninguno, actividad que esta programada para el tercer cuatrimestre</t>
  </si>
  <si>
    <t>Realizar revisiones cuatrimestrales de los servicios web geográficos en la plataforma de Datos Abiertos Bogotá para identificar posibles problemas, optimizar el rendimiento y garantizar la accesibilidad y calidad de los datos geográficos.</t>
  </si>
  <si>
    <t>Número de revisiones de los servicios web geográficos.</t>
  </si>
  <si>
    <t>No. de revisiones de los servicios web geográficos en la plataforma de Datos Abiertos Bogotá realizadas /No de revisiones programadas</t>
  </si>
  <si>
    <t>DPSIA/ Planeación Ambiental</t>
  </si>
  <si>
    <t xml:space="preserve">https://drive.google.com/drive/folders/1Djdhixk5bp3EiB9UeK87kWoSQ3QfZ2tm?usp=drive_link
https://datosabiertos.bogota.gov.co/
</t>
  </si>
  <si>
    <t>Durante el segundo cuatrimestre se realizó seguimiento a la revisión de los servicios web geográficos en la plataforma de Datos Abiertos Bogotá, documentando los resultados en un archivo de Excel.</t>
  </si>
  <si>
    <t>Desde la segunda linea se evidencia para el segundo cuatrimestre el seguimiento a la revisión de los datos abiertos en el archivo excel, por otro lado en el primer cuatrimestre se habia realizado un seguimiento lo cual conlleva a un acumulado del 67%</t>
  </si>
  <si>
    <t>Realizar seguimiento a  la aprobación de la Tabla de Retención Documental de la SDA ante el Archivo Distrital.</t>
  </si>
  <si>
    <t>Número de seguimientos realizados</t>
  </si>
  <si>
    <t>No. de seguimientos  de gestión realizados para la aprobación de la Tabla de Retención Documental de la SDA /No de seguimientos programados</t>
  </si>
  <si>
    <t>https://drive.google.com/drive/u/0/folders/1ixe28Ena3XHle5rlav9SIfuDPPbGF7Or</t>
  </si>
  <si>
    <t>Durante este periodo se avanzó de manera significativa en el plan de trabajo para la actualización y elaboración de los instrumentos archivísticos de la Secretaría Distrital de Ambiente, en especial las Tablas de Retención Documental (TRD) y las Tablas de Valoración Documental (TVD). Las principales gestiones desarrolladas son:
Articulación interdependencias: se ejecutó un plan de trabajo con las áreas misionales y de apoyo, garantizando la participación de cada dependencia en la revisión de series y subseries documentales, conforme a la normatividad archivística vigente. (Evidencia Actas de Reunión y Memorandos) 
Mesas de trabajo técnicas: se adelantaron reuniones con los enlaces de gestión documental de cada dependencia, en las que se revisaron procesos, cambios normativos y misionales que impactan la organización documental. (Actas de reunión)
Comunicación con el Archivo de Bogotá: se remitieron oficios a este ente rector para establecer una mesa técnica de acompañamiento, con el fin de fortalecer el proceso de actualización de las TRD y asegurar el cumplimiento de los lineamientos distritales. (Carpeta Comunicaciones)
Elaboración de instrumentos: se consolidaron las TVD y se encuentran listas para ser presentadas al Comité Institucional de Gestión y Desempeño. (Mail solicitando en la agenda del comité) 
Gestión ante el Comité Institucional: en agosto de 2025 se presentó al Comité el ajuste al cronograma del PINAR, como parte de la actualización de los instrumentos archivísticos que soportan la planeación de la gestión documental de la entidad.</t>
  </si>
  <si>
    <t>Se evidencia un seguimiento a las tablas de retención documental de varias dependencias</t>
  </si>
  <si>
    <t>No. de seguimientos realizados / No de seguimientos programados</t>
  </si>
  <si>
    <t>(Drive Actualización TRD).
https://drive.google.com/drive/u/0/folders/1F6mKq42eDuvvfroXe5UeC4KZfOmGvrKC</t>
  </si>
  <si>
    <t xml:space="preserve">1. Comunicación oficial solicita solicitando prórroga de 30 días adicionales con número de radicado 2025EE90853
2. Conformación Mesas de trabajo internas para subsanar observaciones Archivo de Bogotá con número de radicado 2025IE104621
3 Establecimiento de metodología y mesas de trabajo con todas las dependencias de la SDA para ser subsanadas las observaciones del AB, creando un repositorio en el Drive de la entidad donde reposan todas las evidencias y avances hasta la fecha, disponible en (Drive Actualización TRD).
4. Actualización de las TVD del DAMA 
•        Cuadros de Clasificación 
•        Memoria Descriptiva
•        Memoria Institucional 
</t>
  </si>
  <si>
    <t xml:space="preserve">Se evidencia 1 seguimiento a los instrumentos archivisticos de varias dependencias </t>
  </si>
  <si>
    <t xml:space="preserve">Porcentaje de actualización de los indicadores  del OAB </t>
  </si>
  <si>
    <t>No.de indicadores con seguimiendo  del OAB realizados /No.total de indicadores</t>
  </si>
  <si>
    <t>https://drive.google.com/drive/u/0/folders/1mhVikk46pgMvrXw46hc6LNVS5EKughne</t>
  </si>
  <si>
    <t>1. Informes de seguimiento mensual (mayo, juunio, julio y agosto) para cada uno de los 139 indicadores publicados en el portal web del OAB, donde se revisa el porcentaje de actualización, el seguimiento a las actividades ejecutadas por usuarios en el sistema de gestión de indicadores y las estadísticas de capacitación a delegados.
2. Documento en formato Microsoft Excel con la Bitácora y Tablero de Control para el seguimiento en la actualización del 100% de los indicadores publicados para los meses de mayo, junio, julio y agosto de 2025.</t>
  </si>
  <si>
    <t xml:space="preserve">Desde la segunda linea de defensa se observa que se realiza el seguimiento al 100% de los indicadores del observatorio, donde se presentan los informes y las bitacoras como soporte de dicho seguimiento. </t>
  </si>
  <si>
    <t>Número de divulgaciones realizadas</t>
  </si>
  <si>
    <t>No. Divulgaciones realizadas /No de divulgaciones programadas</t>
  </si>
  <si>
    <t xml:space="preserve">1. Actas de reunión de cada una de las actividades de divulgación desarrolladas durante el mes de mayo, junio, julio y agosto, donde se describe las actividades realizadas, el sitio de divulgación, el tipo de público y la cantidad de participantes.
2. Documento en formato Microsoft Excel, donde se encuentra la territorialización con la cantidad de actividades de divulgación desarrolladas por el Observatorio Ambiental de Bogotá, con los lugares de divulgación y cantidad de asistentes por genero. </t>
  </si>
  <si>
    <t>Desde la segunda linea de defensa, se observan las evidencias de 14 socializaciones, por otro lado para el primer cuatrimestre se observaron 8 para un total de 22 de las 24 socializaciones que se tienen planeadas para el 2025.</t>
  </si>
  <si>
    <t>No. De seguimientos realizados /No de seguimientos programados</t>
  </si>
  <si>
    <r>
      <rPr>
        <sz val="12"/>
        <color theme="1"/>
        <rFont val="Arial"/>
      </rPr>
      <t xml:space="preserve">Se han desarrollado las actividades de divulgación de la información disponible en el Observatorio Ambiental de Bogotá (OAB) con comunidades locales y académicas, conforme a las metas establecidas.
No obstante, durante los meses de enero y febrero no se llevaron a cabo actividades de divulgación, dado que el público mayoritario del OAB corresponde al sector académico, el cual se encontraba en periodo vacacional.
Exceptuando ese periodo, las actividades de divulgación se han ejecutado con normalidad. Actualmente, estas se desarrollan de manera conjunta entre el OAB, el área de Modelamiento Ambiental y el equipo de Ordenamiento Territorial, como parte de la estrategia integrada del equipo de Estudios Ambientales. Soporte   </t>
    </r>
    <r>
      <rPr>
        <u/>
        <sz val="12"/>
        <color theme="1"/>
        <rFont val="Arial"/>
      </rPr>
      <t>https://drive.google.com/drive/folders/1cEhGy1_Melq478wKfx29XnIWBL7a67Wm</t>
    </r>
    <r>
      <rPr>
        <sz val="12"/>
        <color theme="1"/>
        <rFont val="Arial"/>
      </rPr>
      <t xml:space="preserve">   
</t>
    </r>
  </si>
  <si>
    <t>https://drive.google.com/drive/u/1/folders/12KzpBM80QAiGOrCUYO3G1dyTVpBtNMPF</t>
  </si>
  <si>
    <t>Se realizó la actualización de varios ítems de la herramienta del esquema de publicación y se socializó con el Comité de Gestión y Desempeño el 20 de agosto de 2025.</t>
  </si>
  <si>
    <t>https://drive.google.com/drive/folders/1mhVikk46pgMvrXw46hc6LNVS5EKughne</t>
  </si>
  <si>
    <t>Desde la segunda linea de defensa, se observa que se realiza la actualización de la herramienta excel del esquema de publicación y adicionalmente se  socializa con el comité de gestión y desempeño en el mes de Agosto. Junto con el seguimiento del primer cuatrimestre se lleva un acumulado del 67%</t>
  </si>
  <si>
    <t>No de seguimientos realizados/No de seguimientos programados</t>
  </si>
  <si>
    <t>Matriz excel con seguimiento</t>
  </si>
  <si>
    <t>Esta actividad esta cumplida en el primer cuatrimestre se anexa soporte en primer cuatrimestre</t>
  </si>
  <si>
    <t>Presentar el ITA en el aplicativo de la procuraduria</t>
  </si>
  <si>
    <t>Número de indices presentados</t>
  </si>
  <si>
    <t>No de indices presentados/No de indices solicitados</t>
  </si>
  <si>
    <t>Soporte de presentación en el aplicativo de la procuraduria</t>
  </si>
  <si>
    <t>https://drive.google.com/drive/u/1/folders/1mznB3umRhCaTpfRzvO2Vb48EyRhR95C5</t>
  </si>
  <si>
    <t>Se presentó ante la Procuraduría el reporte ITA correspondiente al mes de agosto, alcanzando un nivel de cumplimiento de 100 sobre 100 puntos.</t>
  </si>
  <si>
    <t xml:space="preserve">Desde la segunda linea de defensa, se evidencia que se presenta en el aplicativo de la procuraduria el Indice de transparencia (ITA) según los requisitos de la circular de misma entidad. </t>
  </si>
  <si>
    <t>3.1.18</t>
  </si>
  <si>
    <t>Adelantar actividades de promoción o divulgación de la sección de transparencia y acceso a la información pública de la sede electrónica de la SDA, de forma semestral .</t>
  </si>
  <si>
    <t>Numero de divulgaciones realizadas</t>
  </si>
  <si>
    <t>No de divulgaciones realizadas/No de divulgaciones programadas</t>
  </si>
  <si>
    <t>diapositivas, flash,informe con soportes</t>
  </si>
  <si>
    <t>https://drive.google.com/drive/u/1/folders/1Y2NeOa2HW7himcuP4_MnhKEY_EWwO8jz</t>
  </si>
  <si>
    <t>Se adelantan actividades de promoción y divulgación de la sección de Transparencia y Acceso a la Información Pública, mediante tres “flash” sobre rendición de cuentas, diálogo social y participación en la creación del PTEP.</t>
  </si>
  <si>
    <t>Desde la segunda linea de defensa se observan  varias piezas comunicativas , los soportes de piezas comunicativas sobre los principios de transparencia, el programa de transparencia y ética pública y los mecanimos para rendir cuentas en la entidad .</t>
  </si>
  <si>
    <t>Realizar Capacitaciones bimestrales  sobre los diferentes trámites y servicios de la entidad</t>
  </si>
  <si>
    <t>No. de capacitaciones realizadas /No de capacitaciones programadas</t>
  </si>
  <si>
    <t xml:space="preserve">DPSIA/uso y apropiación
</t>
  </si>
  <si>
    <t>Desde la segunda línea de defensa se identifica evidencia de una capacitación relacionada con los trámites y servicios de la entidad, específicamente en el tema de accesibilidad."</t>
  </si>
  <si>
    <t>Número de dialogos realizados</t>
  </si>
  <si>
    <t>No de dialogos realizados/No de dialogos requeridos</t>
  </si>
  <si>
    <t>SER/DPSIA/OPEL</t>
  </si>
  <si>
    <t xml:space="preserve">En revisión solicitado mediante memorando </t>
  </si>
  <si>
    <t>Número de audiencias publicas realizadas</t>
  </si>
  <si>
    <t>No.Audiencias publicas de vigencia 2024 realizadas/ No. Audiencias publicas programadas</t>
  </si>
  <si>
    <t>DPSIA, Despacho, oficina asesora de comunicaciones</t>
  </si>
  <si>
    <t>Número de  localidades con espacios de participación ejecutados</t>
  </si>
  <si>
    <t>No. de  localidades con espacios de participación ejecutados  / No. De localidades con  espacios de participación  total</t>
  </si>
  <si>
    <t>Durante el período evaluado se llevaron a cabo 76 espacios de participación, correspondientes exactamente a los programados, lo que representó un 100% de cumplimiento respecto a lo planificado y evidencia una alineación total entre la programación y la ejecución, reflejando eficiencia óptima en la gestión y en la implementación de dichos espacios.</t>
  </si>
  <si>
    <r>
      <rPr>
        <sz val="11"/>
        <color theme="1"/>
        <rFont val="Arial"/>
      </rPr>
      <t>Durante la vigencia 2025 se evidencia que se realizaron 76 espacios de los 20 programados, por tanto la actividad se considera que queda cumplida al</t>
    </r>
    <r>
      <rPr>
        <sz val="9"/>
        <color rgb="FFFF0000"/>
        <rFont val="Arial"/>
      </rPr>
      <t xml:space="preserve"> 100%</t>
    </r>
    <r>
      <rPr>
        <sz val="9"/>
        <color theme="1"/>
        <rFont val="Arial"/>
      </rPr>
      <t xml:space="preserve"> ya que se hizo presencia en las 20 localidades de la ciudad </t>
    </r>
  </si>
  <si>
    <t>https://drive.google.com/drive/folders/1xqi6Ark-_plsOKg3N_xgTLS4Xxvbu8qg</t>
  </si>
  <si>
    <t xml:space="preserve">Se evidencia que se realizaron 61 espacios , pero la meta  sigue teniendo un cumplimiento del 100% de lo programado </t>
  </si>
  <si>
    <t xml:space="preserve">Número total de procesos ejecutados / Número total de procesos programados </t>
  </si>
  <si>
    <t>Durante la vigencia 2025 se evidencian espacios de cocreación en 8 localidades  de las 20 existentes en el distrito.</t>
  </si>
  <si>
    <t>Durante el período evaluado se desarrollaron catorce (14) procesos de participación con Comisionados de las Comisiones Ambientales Locales de las localidades de Puente Aranda, Tunjuelito, Chapinero, San Cristóbal, La Candelaria, Antonio Nariño y Teusaquillo, alcanzando un 85% de cumplimiento respecto a la planificación establecida; este resultado evidencia una gestión eficiente y una adecuada coordinación en la implementación de los espacios de participación, lo que garantiza el cumplimiento de los objetivos institucionales y contribuye al fortalecimiento del diálogo y la colaboración en materia ambiental.</t>
  </si>
  <si>
    <t>Durante el período evaluado se llevaron a cabo catorce (14) procesos de participación con Comisionados de las Comisiones Ambientales Locales en las localidades de Puente Aranda, Tunjuelito, Chapinero, San Cristóbal, La Candelaria, Antonio Nariño y Teusaquillo, cumpliendo en su totalidad con lo programado; este resultado representa un 100% de cumplimiento frente a la planificación establecida y refleja una gestión eficiente, una ejecución precisa y un compromiso sólido con la consolidación de espacios de participación ambiental que fortalecen el diálogo y la colaboración en el territorio.</t>
  </si>
  <si>
    <r>
      <rPr>
        <sz val="11"/>
        <color theme="1"/>
        <rFont val="Arial"/>
      </rPr>
      <t>Durante la vigencia 2025 se evidencian espacios de cocreación en 7</t>
    </r>
    <r>
      <rPr>
        <sz val="9"/>
        <color rgb="FFFF0000"/>
        <rFont val="Arial"/>
      </rPr>
      <t xml:space="preserve"> </t>
    </r>
    <r>
      <rPr>
        <sz val="9"/>
        <color theme="1"/>
        <rFont val="Arial"/>
      </rPr>
      <t>localidades  de las 20 existentes en el distrito.</t>
    </r>
  </si>
  <si>
    <t>https://drive.google.com/drive/folders/1oA5uJkIcl4fp1vkh3reU1sDplrO_MKyv</t>
  </si>
  <si>
    <t>Se evidencian procesos en 14 localidades. Durante el primer cuatrimestre se adelantaron actividades en una localidad adicional, lo que suma un total de 15 localidades intervenidas, equivalente al 80%.</t>
  </si>
  <si>
    <t>Realizar el seguimiento al plan de comunicaciones de la SDA para la vigencia 2025, el cual incluye la socialización y divulgación de la gestión institucional e información de interés, a través de los canales tanto internos como externos con los que cuenta la entidad</t>
  </si>
  <si>
    <t>Número de Seguimientos al cumplimiento del plan de comunicaciones realizados</t>
  </si>
  <si>
    <t>No de Seguimientos  realizados/No de Seguimientos programados</t>
  </si>
  <si>
    <t xml:space="preserve">Oficina asesora de comunicaciones </t>
  </si>
  <si>
    <t>Ubicación de los soportes: Unidad Compartida OAC/archivos 2025/indicadores  2025, mayo, junio, julio y agosto
https://drive.google.com/drive/folders/16AgafFhdCM2a4MB1eZL5dRNEzYABDvtT</t>
  </si>
  <si>
    <r>
      <rPr>
        <b/>
        <sz val="11"/>
        <color theme="1"/>
        <rFont val="Aptos Narrow"/>
      </rPr>
      <t>REPORTE DE INDICADORES OFICINA ASESORA DE COMUNICACIONES MAYO 2025.</t>
    </r>
    <r>
      <rPr>
        <sz val="11"/>
        <color theme="1"/>
        <rFont val="Aptos Narrow"/>
      </rPr>
      <t xml:space="preserve">
La Oficina Asesora de Comunicaciones ejecuta el Plan de Comunicaciones 2025 a través de dos líneas estratégicas. A continuación, se relacionan las actividades realizadas durante el mes de mayo correspondiente a cada línea.  
1.	Línea de comunicación organizacional e interna 
-Carteleras digitales: Durante este periodo se realizó la publicación de 40 contenidos en las carteleras digitales de la entidad. 
-Correo institucional: Se enviaron 38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23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mayo se realizaron 2 convocatorias a medios de comunicación. 
-Redes Sociales: En las redes sociales de la entidad los resultados durante este mes fueron: en Twitter (X) 287 nuevos seguidores para un consolidado de 164.410; 477 nuevos seguidores en Instagram para un consolidado de 78.513; 317 seguidores en TikTok para un consolidado de 10.041, 3.133 nuevos seguidores en Facebook para un consolidado de 64.419 y durante mayo tuvimos 7,893 vistas para un consolidado de 15,774,188 visualizaciones de los videos institucionales en el canal de YouTube.
-Página Web: Durante mayo en la página web de la Secretaría Distrital de Ambiente www.ambientebogota.gov.co se publicaron 23 comunicados y banners, se actualizaron 5 contenidos y se registraron 62.000 visitantes.
-Piezas gráficas: En este periodo se diseñaron y publicaron 310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28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(5): Refuerzo, #PlantamosVidaPorBogotá, #LluviasEnBogotá, Campaña de conmemoración del #RíoBogotá, Sinergia de campaña #AquíSíPasa con la Alcaldía.
-Celebraciones (10): Día Mundial de las Aves Migratorias (externa), Global Big Day (externo), Día de la Madre (interno y externo), Día del Río Bogotá (interno y externo), Día Mundial del Reciclaje (interno y externo), Día Mundial de las Abejas (interno y externo), Día Internacional de la Biodiversidad (externo), Día mundial de las tortugas (externo), Día Mundial de la Epilepsia (interno), Día Mundial de la hipertensión (interna) 
-Eventos (4): Día de la Secretaria Y El Secretario (interno), Recorrido navegable por el Río Bogotá (En El Marco Del Día Del Río Bogotá) (externo), Programa De Excelencia Ambiental Distrital Pread (Vigencia 2024) (externo), Plantación 500 árboles (externo).
</t>
    </r>
    <r>
      <rPr>
        <b/>
        <sz val="11"/>
        <color theme="1"/>
        <rFont val="Aptos Narrow"/>
      </rPr>
      <t>REPORTE DE INDICADORES OFICINA ASESORA DE COMUNICACIONES JUNIO 2025.</t>
    </r>
    <r>
      <rPr>
        <sz val="11"/>
        <color theme="1"/>
        <rFont val="Aptos Narrow"/>
      </rPr>
      <t xml:space="preserve">
La Oficina Asesora de Comunicaciones ejecuta el Plan de Comunicaciones 2025 a través de dos líneas estratégicas. A continuación, se relacionan las actividades realizadas durante el mes de junio correspondiente a cada línea.  
1.	Línea de comunicación organizacional e interna 
-Carteleras digitales: Durante este periodo se realizó la publicación de 39 contenidos en las carteleras digitales de la entidad. 
-Correo institucional: Se enviaron 36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2 fondos de pantalla en los computadores de la Secretaría de Ambiente. 
2.	Línea de comunicación externa e informativa
-Comunicados de prensa y notas: Se elaboraron 18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junio se realizaron 2 convocatorias a medios de comunicación. 
-Redes Sociales: En las redes sociales de la entidad los resultados durante este mes fueron: en Twitter (X) 206 nuevos seguidores para un consolidado de 164.616; 732 nuevos seguidores en Instagram para un consolidado de 79.245; 454 seguidores en TikTok para un consolidado de 10.495, 91 nuevos seguidores en Facebook para un consolidado de 61.510 y durante junio tuvimos 5.926 vistas para un consolidado de 15,779,843 visualizaciones de los videos institucionales en el canal de YouTube.
-Página Web: Durante junio en la página web de la Secretaría Distrital de Ambiente www.ambientebogota.gov.co se publicaron 18 comunicados y banners, se actualizaron 4 contenidos y se registraron 52.900 visitantes.
-Piezas gráficas: En este periodo se diseñaron y publicaron 211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28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(9): #SemanaAmbiental 2025, #BájaleAlPlástico, #DíaMundialDelMedioAmbiente, Lanzamiento aplicativo Foncarga: renueva tu nave, #ABogotáLaCuidamosEntreTodos, Inscripciones para la Comisión Ambiental Local (CAL), #AquíSíPasa (Campaña refuerzo logros entidades distritales en lo que va del año), #BogotáNoEsUnBasurero, La Sépti + Viva.
-Celebraciones (11): Día Mundial de la Bicicleta (interna y externa), Día Mundial del Medio Ambiente (interna y externa), Apagón Ambiental (interna y externa), Día Mundial del Donante de Sangre (interna), Día del Padre (interna), Día Internacional de la Sordoceguera (interna), Día Mundial contra la ELA (interna), Día Nacional del Campesino (externa), Día Mundial contra la Desertificación y la Sequía (externa), Día Mundial del Suelo y la Tierra Fértil (externa), Día de la Lucha Contra la Contaminación Electromagnética (externa).
-Eventos (7): Entrega de Reconocimientos A Vuelo de Pájaro (externa), Liberación de 21 Animales Silvestres (En El Marco del Día Mundial del Medio Ambiente y la Semana Ambiental) (externa), Plantación Humedal Tibanica – 50 Individuos (En El Marco del Día Mundial del Medio Ambiente y la Semana Ambiental) (externa), Socialización del Decreto Distrital 626 de 2023 Transferencia de Derechos de Construcción (externa), Apertura Y Cierre: Proceso de Participación Intercambio de Saberes Vivos Desde las Islas Hasta las Montañas (Visita De Estudiantes De La Universidad Ana G Méndez - Puerto Rico). (externa), Izada de bandera del día del orgullo LGBTI (interna), Agenda jornada de replante Juan Amarillo 100 árboles en el marco del día mundial del árbol. (externa)
</t>
    </r>
    <r>
      <rPr>
        <b/>
        <sz val="11"/>
        <color theme="1"/>
        <rFont val="Aptos Narrow"/>
      </rPr>
      <t>REPORTE DE INDICADORES OFICINA ASESORA DE COMUNICACIONES JULIO 2025.</t>
    </r>
    <r>
      <rPr>
        <sz val="11"/>
        <color theme="1"/>
        <rFont val="Aptos Narrow"/>
      </rPr>
      <t xml:space="preserve">
La Oficina Asesora de Comunicaciones ejecuta el Plan de Comunicaciones 2025 a través de dos líneas estratégicas. A continuación, se relacionan las actividades realizadas durante el mes de julio correspondiente a cada línea.  
1.	Línea de comunicación organizacional e interna 
Carteleras digitales: Durante este periodo se realizó la publicación de 48 contenidos en las carteleras digitales de la entidad. 
-Correo institucional: Se enviaron 33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publicó 1 fondo de pantalla en los computadores de la Secretaría de Ambiente. 
2.	Línea de comunicación externa e informativa
-Comunicados de prensa y notas: Se elaboraron 16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julio se realizó 1 convocatoria a medios de comunicación. 
-Redes Sociales: En las redes sociales de la entidad los resultados durante este mes fueron: en Twitter (X) 168 nuevos seguidores para un consolidado de 164.784; 640 nuevos seguidores en Instagram para un consolidado de 79.885; 43 seguidores en TikTok para un consolidado de 10.538, 140 nuevos seguidores en Facebook para un consolidado de 61.650 y durante julio tuvimos 15.763 vistas para un consolidado de 15,795,751 visualizaciones de los videos institucionales en el canal de YouTube.
-Página Web: Durante julio en la página web de la Secretaría Distrital de Ambiente www.ambientebogota.gov.co se publicaron 16 comunicados y banners, se actualizaron 10 contenidos y se registraron 55.000 visitantes.
-Piezas gráficas: En este periodo se diseñaron y publicaron 221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30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 Foncarga: estrena nueva nave. (externa), #SembramosVidaEnBogotá ¡La restauración avanza! (externa), Votaciones para la Comisión Ambiental Local (CAL) - Etapa II (externa), #LibresYEnSuHábitat. Protege la fauna silvestre en época de vacaciones 
(externa)
-Celebraciones (6): Apagón Ambiental (interna y externa), Día internacional libre de bolsas de plástico (interna y externa), Día internacional de la conservación del suelo (interna y externa), Día de la Independencia de Colombia (externa), Día Nacional de la Vida Silvestre (externa), Día Internacional de las Tecnologías Apropiadas (interna).
-Eventos (7): Plantación Reserva Thomas Van Der Hammen UDCA (externa), Rueda De prensa Foncarga (externa), Plantación Pasquilla (externa), Plantación Humedal La Conejera (externa), Desayuno Jubilados (interna), Siembra Humedal El Tunjo (externa).</t>
    </r>
    <r>
      <rPr>
        <sz val="11"/>
        <color theme="1"/>
        <rFont val="Aptos Narrow"/>
      </rPr>
      <t xml:space="preserve">
</t>
    </r>
    <r>
      <rPr>
        <b/>
        <sz val="11"/>
        <color theme="1"/>
        <rFont val="Aptos Narrow"/>
      </rPr>
      <t>REPORTE DE INDICADORES OFICINA ASESORA DE COMUNICACIONES AGOSTO 2025.</t>
    </r>
    <r>
      <rPr>
        <sz val="11"/>
        <color theme="1"/>
        <rFont val="Aptos Narrow"/>
      </rPr>
      <t xml:space="preserve">
La Oficina Asesora de Comunicaciones ejecuta el Plan de Comunicaciones 2025 a través de dos líneas estratégicas. A continuación, se relacionan las actividades realizadas durante el mes de agosto correspondiente a cada línea.  
1.	Línea de comunicación organizacional e interna 
-Carteleras digitales: Durante este periodo se realizó la publicación de 25 contenidos en las carteleras digitales de la entidad. 
-Correo institucional: Se enviaron 30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-Fondos de pantalla: Durante este periodo se publicaron 2 fondos de pantalla en los computadores de la Secretaría de Ambiente. 
2.	Línea de comunicación externa e informativa
-Comunicados de prensa y notas: Se elaboraron 18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Durante el mes de agosto no se realizaron convocatorias a medios de comunicación. 
-Redes Sociales: En las redes sociales de la entidad los resultados durante este mes fueron: en Twitter (X) 23 nuevos seguidores para un consolidado de 164.807; 846 nuevos seguidores en Instagram para un consolidado de 80.731; 41 seguidores en TikTok para un consolidado de 10.5	79, 31 nuevos seguidores en Facebook para un consolidado de 61.681 y durante agosto tuvimos 5.384 vistas para un consolidado de 15.801.589 visualizaciones de los videos institucionales en el canal de YouTube.
-Página Web: Durante agosto en la página web de la Secretaría Distrital de Ambiente www.ambientebogota.gov.co se publicaron 18 comunicados y banners, se actualizaron 10 contenidos y se registraron 58.000 visitantes.
-Piezas gráficas: En este periodo se diseñaron y publicaron 204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20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(5): Cumpleaños de Bogotá (externa), #SembramosPazEnBogotá ¡La restauración avanza! (externa), #LluviasEnBogotá (externa), FONCARGA 
(externa), Campaña contra el tráfico ilegal de fauna silvestre #LibresYEnSuHabitat (externa),
-Celebraciones (7): Cumpleaños de Bogotá (interna y externa), Día de la Conservación del Suelo (interna), Apagón Ambiental (interna y externa), Día Interamericano de la Calidad de Aire (interna y externa), Día Internacional contra el Ruido (interna y externa), Día de la Solidaridad (interna), Día Mundial de los lagos (externa) 
-Eventos (6): Guacamayas – Entrenubes (externa), Siembra humedal Capellanía (externa), Siembra humedal La Vaca (externa), 487 años Bogotá - Plaza de Bolívar (externa), Siembra humedal Juan Amarillo (externa), Siembra humedal El Salitre (externa).</t>
    </r>
  </si>
  <si>
    <t>https://drive.google.com/drive/folders/16AgafFhdCM2a4MB1eZL5dRNEzYABDvtT</t>
  </si>
  <si>
    <t>Desde la segunda linea de defensa, se evidencian los informes de seguimiento al plan de comunicaciones de la Sda lo que corresponde de mayo -agosto.</t>
  </si>
  <si>
    <t xml:space="preserve">Formular el Plan de Acción del programa de gestión de integridad para la vigencia 2025  </t>
  </si>
  <si>
    <t>Número del plan de acción formulado</t>
  </si>
  <si>
    <t>No de planes de acción formulados/No de planes de acción requeridos</t>
  </si>
  <si>
    <t xml:space="preserve">Formulación del Plan de Gestión  2025 por los gestores de integridad (correos electrónicos y/o comunicaciones forest).
</t>
  </si>
  <si>
    <r>
      <rPr>
        <sz val="12"/>
        <color theme="1"/>
        <rFont val="Arial"/>
      </rPr>
      <t xml:space="preserve">Correo electrónico. Se aprobó en sesión 1 del 28 de enero de 2025. Acta de reunión reposa en DPSIA, Comité de Desemepeño y Gestión Intitucional. Página web de la entidad, en el siguiente link: </t>
    </r>
    <r>
      <rPr>
        <u/>
        <sz val="12"/>
        <color theme="1"/>
        <rFont val="Arial"/>
      </rPr>
      <t>https://www.ambientebogota.gov.co/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web%2Ftransparencia%2Fplan-anticorrupcion-y-de-atencion-al-ciudadano1%2F-%2Fdocument_library_display%2FY0VDqzfpYjO5%2Fview%2F8080340&amp;_110_INSTANCE_Y0VDqzfpYjO5_fileEntryId=8212973</t>
    </r>
  </si>
  <si>
    <r>
      <rPr>
        <sz val="11"/>
        <color theme="1"/>
        <rFont val="Aptos Narrow"/>
      </rPr>
      <t xml:space="preserve">Se formuló </t>
    </r>
    <r>
      <rPr>
        <b/>
        <sz val="11"/>
        <color theme="1"/>
        <rFont val="Aptos Narrow"/>
      </rPr>
      <t>un plan</t>
    </r>
    <r>
      <rPr>
        <sz val="11"/>
        <color theme="1"/>
        <rFont val="Aptos Narrow"/>
      </rPr>
      <t xml:space="preserve"> de acción de gestión de integridad para la vigencia 2025. </t>
    </r>
    <r>
      <rPr>
        <b/>
        <sz val="11"/>
        <color theme="1"/>
        <rFont val="Aptos Narrow"/>
      </rPr>
      <t>Cumplida.</t>
    </r>
    <r>
      <rPr>
        <sz val="11"/>
        <color theme="1"/>
        <rFont val="Aptos Narrow"/>
      </rPr>
      <t xml:space="preserve">
</t>
    </r>
  </si>
  <si>
    <t>https://www.ambientebogota.gov.co/es/web/transparencia/9.1-intancias-de-coordinacion?p_p_id=110_INSTANCE_YfyEIKblWdp3&amp;p_p_lifecycle=0&amp;p_p_state=normal&amp;p_p_mode=view&amp;p_p_col_id=column-2&amp;p_p_col_count=2&amp;_110_INSTANCE_YfyEIKblWdp3_struts_action=%2Fdocument_library_display%2Fview_file_entry&amp;_110_INSTANCE_YfyEIKblWdp3_redirect=https%3A%2F%2Fwww.ambientebogota.gov.co%2Fes%2Fweb%2Ftransparencia%2F9.1-intancias-de-coordinacion%2F-%2Fdocument_library_display%2FYfyEIKblWdp3%2Fview%2F8721593%3F_110_INSTANCE_YfyEIKblWdp3_redirect%3Dhttps%253A%252F%252Fwww.ambientebogota.gov.co%252Fes%252Fweb%252Ftransparencia%252F9.1-intancias-de-coordinacion%252F-%252Fdocument_library_display%252FYfyEIKblWdp3%252Fview%252F8721581%253F_110_INSTANCE_YfyEIKblWdp3_redirect%253Dhttps%25253A%25252F%25252Fwww.ambientebogota.gov.co%25252Fes%25252Fweb%25252Ftransparencia%25252F9.1-intancias-de-coordinacion%25252F-%25252Fdocument_library_display%25252FYfyEIKblWdp3%25252Fview%25252F2277840%25253F_110_INSTANCE_YfyEIKblWdp3_redirect%25253Dhttps%2525253A%2525252F%2525252Fwww.ambientebogota.gov.co%2525252Fes%2525252Fweb%2525252Ftransparencia%2525252F9.1-intancias-de-coordinacion%2525252F-%2525252Fdocument_library_display%2525252FYfyEIKblWdp3%2525252Fview%2525252F7885440%2525253F_110_INSTANCE_YfyEIKblWdp3_redirect%2525253Dhttps%252525253A%252525252F%252525252Fwww.ambientebogota.gov.co%252525252Fes%252525252Fweb%252525252Ftransparencia%252525252F9.1-intancias-de-coordinacion%252525253Fp_p_id%252525253D110_INSTANCE_YfyEIKblWdp3%2525252526p_p_lifecycle%252525253D0%2525252526p_p_state%252525253Dnormal%2525252526p_p_mode%252525253Dview%2525252526p_p_col_id%252525253Dcolumn-2%2525252526p_p_col_count%252525253D2&amp;_110_INSTANCE_YfyEIKblWdp3_fileEntryId=9150781</t>
  </si>
  <si>
    <t xml:space="preserve">El plan de acción se elaboró desde el 17 de diciembre de 2025, el cual no fue incluido en la agenda del comité CGID  en enero, luego de la aclaración correspondiente por parte de la DPSIA,  se volvió a presentar para consideración y se le realizaron ajustes sugeridos y se aprobó en sesión del 20 de agosto de 2025.
</t>
  </si>
  <si>
    <t>Desde la segunda linea de defensa se evidencia que se realiza la formulación al plan de gestión del 2025  y se presenta al comité de gestión y desempeño, soportado con el acta .</t>
  </si>
  <si>
    <t>Número de actividades realizadas</t>
  </si>
  <si>
    <t xml:space="preserve">No. de actividades ejecutadas en la vigencia /   actividades programadas </t>
  </si>
  <si>
    <r>
      <rPr>
        <b/>
        <sz val="11"/>
        <color theme="1"/>
        <rFont val="Aptos Narrow"/>
      </rPr>
      <t>Para el periodo se tienen programadas 6 actividades, de las cuales se realizaron 3</t>
    </r>
    <r>
      <rPr>
        <sz val="11"/>
        <color theme="1"/>
        <rFont val="Aptos Narrow"/>
      </rPr>
      <t>, y se llevaron a cabo gestiones para avanzar en la ejecución de las otras 3.</t>
    </r>
    <r>
      <rPr>
        <b/>
        <sz val="11"/>
        <color theme="1"/>
        <rFont val="Aptos Narrow"/>
      </rPr>
      <t xml:space="preserve"> En cumplimiento.</t>
    </r>
  </si>
  <si>
    <t xml:space="preserve">correos electrónicos, actas de reunión gestores de integridad.
</t>
  </si>
  <si>
    <t xml:space="preserve">Del plan aprobado de gestión de Integridad para la vigencia 2025, se contemplan 9 actividades a ejecutar.
Dentro del periodo (II cuatrimestre) se llevaron a cabo las siguientes:
1. Diseño de la campaña de comunicación sobre valores de integridad.
2. Se organizaron aspectos logísticos, pedagógicos, metodológicos para la Capacitación lúdico pedagogíca vivencial sobre valores de integridad.
3.Se hizo articulación de diferentes herramientas de gestión (PTEP, FURAG, ITB), y con el CIGD presentaciónde planes política antisoborno, conflicto de interes, plan de acción gestión de integridad.
4.Se recibieron 3  invitaciones a participar en actividades promovidas desde la Dirección de Desarrollo Instucional de la Secretaría General de la Alcaldía Mayor de Bogotá, y se participó en 2 de ellas. 
</t>
  </si>
  <si>
    <t>https://drive.google.com/drive/folders/1K-pl2kicILyzrimTDo9oEuqDZhof275I</t>
  </si>
  <si>
    <t>Desde la segunda linea , se evidencian las actas y correos donde se efectuan 3 de las 11 actividades del plan de acción de integridad, de las 6 que se encontraban programadas</t>
  </si>
  <si>
    <t>Entregar información sobre la gestión institucional en lenguaje claro, a través de los canales de comunicación externa, conforme al plan de comunicaciones de la SDA para la vigencia 2025 y las politicas de operación del procedimiento interno del proceso de comunicaciones.</t>
  </si>
  <si>
    <t>Número de Seguimientos al cumplimiento de línea de comunicación externa del plan de comunicaciones de la vigencia 2025</t>
  </si>
  <si>
    <t>Seguimientos de cumplimiento del plan de comunicaciones de la vigencia 2025 realizados/ seguimientos programados</t>
  </si>
  <si>
    <t>Ubicación de los soportes: Unidad Compartida OAC/archivos 2025/indicadores  2025, mayo, junio, julio y agosto
https://drive.google.com/drive/folders/1ChC0KyuyEiO16MBJ_vwQuhiuVG9gmaaQ</t>
  </si>
  <si>
    <r>
      <rPr>
        <sz val="11"/>
        <color theme="1"/>
        <rFont val="Arial"/>
      </rPr>
      <t xml:space="preserve">La Secretaría Distrital de Ambiente (SDA) desempeña un papel fundamental en la gestión ambiental del Distrito Capital, promoviendo el desarrollo sostenible y el bienestar de la comunidad. En este contexto, la Oficina de Comunicaciones de la SDA tiene la responsabilidad de garantizar una comunicación efectiva, transparente y accesible con los públicos de interés, conforme al Plan de Comunicaciones 2025 y las políticas internas establecidas.
El Plan de Comunicaciones 2025 de la SDA establece directrices claras para la divulgación de información institucional, asegurando que los mensajes sean entregados en lenguaje claro y a través de los canales de comunicación externa apropiados. Este enfoque busca fortalecer la reputación de la entidad y fomentar un diálogo constante con la ciudadanía, promoviendo la participación y el acceso a la información pública.
En este sentido, la SDA continúa su compromiso con la transparencia y la mejora continua en la gestión institucional. Conforme lo anterior, los indicadores externos del segundo cuatrimestre de 2025 proporcionan una visión objetiva y cuantificable del impacto de nuestras acciones comunicacionales en la ciudadanía y otros públicos de interés.
Estos indicadores son fundamentales para evaluar la efectividad de las estrategias implementadas en el marco del Plan de Comunicaciones 2025. A través de ellos, podemos identificar fortalezas, áreas de mejora y oportunidades para optimizar nuestros procesos y fortalecer la relación con la comunidad.
A continuación, se presentan un consolidado total de los indicadores externos correspondientes al segundo cuatrimestre de 2025:
1.	Línea de comunicación externa e informativa
-Comunicados de prensa y notas: Se elaboraron 75 comunicados y notas para divulgar masiva y oportunamente las actuaciones institucionales y la gestión adelantada por las diferentes dependencias de la entidad, con mensajes y noticias consistentes, congruentes y coherentes como autoridad ambiental y cabeza del sector Ambiente.
-Convocatoria a medios: Se realizaron 5 convocatorias a medios de comunicación. 
</t>
    </r>
    <r>
      <rPr>
        <sz val="11"/>
        <color rgb="FFFF0000"/>
        <rFont val="Aptos Narrow"/>
      </rPr>
      <t>-Redes Sociales: En las redes sociales de la entidad los resultados durante este mes fueron: en Twitter (X) un consolidado de 164.807; en Instagram un consolidado de 80,731; en TikTok un consolidado de 10.579, en Facebook un consolidado de 61.681 y un consolidado de 15.801.589 visualizaciones de los videos institucionales en el canal de YouTube.</t>
    </r>
    <r>
      <rPr>
        <sz val="11"/>
        <color theme="1"/>
        <rFont val="Aptos Narrow"/>
      </rPr>
      <t xml:space="preserve">
-Página Web: En la página web de la Secretaría Distrital de Ambiente www.ambientebogota.gov.co se publicaron 75 comunicados y banners, se actualizaron 29 contenidos y se registraron 227.900 visitantes.
-Piezas gráficas: En este periodo se diseñaron y publicaron 946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106 contenidos audiovisuales sobre los diferentes temas de interés de la Secretaría Distrital de Ambiente. Estos contenidos fueron notas periodísticas, Tiktoks y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t>
    </r>
  </si>
  <si>
    <t>Desde la segunda linea de defensa, se evidencian los informes de seguimiento a la linea de comunación externa dentro de los informes del plan de comunicaciones .</t>
  </si>
  <si>
    <t>Realizar visitas de seguimiento al servicio prestado en los puntos de atención a la ciudadanía de la SDA</t>
  </si>
  <si>
    <t>Número de visitas de seguimieno al servicio prestado por la SDA realizados</t>
  </si>
  <si>
    <t>No. de visitas de seguimiento al servicio prestado realizadas/No de visitas programadas</t>
  </si>
  <si>
    <t>https://drive.google.com/drive/folders/1lBrWQZHaU1oAXtMme0c7sbw7V9-UnwAw?usp=drive_link</t>
  </si>
  <si>
    <t>Se realizó la visita a cada uno de los puntos de atención durante los meses de mayo a agosto de 2025; durante el mes de julio, estuvo en trámite el convenio con red cade, razón por la cual la atención se prestó la atención de los usuarios en la principal</t>
  </si>
  <si>
    <t>Número de entrenamientos realizados</t>
  </si>
  <si>
    <t>No. de entrenamientos realizados /No de entrenamientos programados</t>
  </si>
  <si>
    <t>https://drive.google.com/drive/folders/1I9x7tQiZ6jUP5WX6ueNRTK8kFWv0lRVu?usp=drive_link</t>
  </si>
  <si>
    <t>Se realizó la capacitación a los agentes de servicio, y personal de la SDA de las diferentes áreas durante los meses de mayo a agosto de 2025.</t>
  </si>
  <si>
    <t>Inscribir  la estrategia de racionalización de trámites de la SDA para la vigencia 2025 en el SUIT.</t>
  </si>
  <si>
    <t>No.de estrategia de racionalización de trámites de la SDA 2025 inscrita en el SUIT /No de estrategias de racionalización de tramites existentes</t>
  </si>
  <si>
    <t xml:space="preserve">Subsecretaria general / Atención al ciudadano </t>
  </si>
  <si>
    <t>Número de Reportes de seguimiento registrados en el SUIT.</t>
  </si>
  <si>
    <t>No.de seguimientos registrados en el SUIT 
/ No de seguimientos programados</t>
  </si>
  <si>
    <t xml:space="preserve">Oficina de Control Interno /Atención al ciudadano </t>
  </si>
  <si>
    <t>Correos electrónicos de solicitud de credenciales Oficina de Control Interno.</t>
  </si>
  <si>
    <t>Con el fin de realizar el seguimiento  a la Estrategia de Racionalización de Trámites 2025 de la SDA, con base en la información disponible en el SUIT de la Función Pública, desde la Subsecretaria General se  informó, en el  marco del seguimiento al PTEP, que se realizó el cargue en el SUIT de la estrategia de racionalización. No obstante, la profesional encargada manifestó que la versión definitiva de dicha estrategia será cargada en el mes de septiembre de 2025. Por su parte, la Oficina de Control Interno (OCI) solicitó el usuario de acceso al SUIT con el fin de validar la información, el día 17 de julio de 2025 mediante correo electrónico. No obstante, es importante aclarar que las credenciales de acceso (usuario y clave) fueron recibidas únicamente hasta el 8 de septiembre de 2025. 
Evdiencia: Correo electrónico de solicitud de credenciales.</t>
  </si>
  <si>
    <t>Número de  eventos  sobre la muestra del conocimiento  realizados</t>
  </si>
  <si>
    <t xml:space="preserve">No. De eventos realizados/No de eventos programados </t>
  </si>
  <si>
    <t xml:space="preserve">Dirección de Gestión Corporativa / DPSIA </t>
  </si>
  <si>
    <t>https://drive.google.com/drive/folders/1KFbRrk5Y6HYoLCYNp_76kCHnEpe4CM_M</t>
  </si>
  <si>
    <t>Se realizaron dos mesas de trabajo con las entidades adscrita al sector ambiente; Jardín Botánico, IDIPYBA e IDIGER:
1.El 10 de junio se realizó en la sede principal de la SDA, en esta mesa se presentó a los asistentes el estado de avance de la implementación de la Política GESCO+I en la SDA y se compartió la experiencia exitosa de la primera muestra del conocimiento y la Innovación realizada en la SDA en noviembre 2024.
2.El 26 de junio se realizó mesa de trabajo en el Jardín Botánico en la cual se explicó el objetivo de realizar un evento "Muestra del conocimiento y la Innovación en noviembre 2025 con la participación de las entidades del sector ambiente, se planteó que se debe realizar una invitación de parte del Despacho de la Secretaria de la SDA, programar mesas de trabajo con los designados por cada entidad para definir fechas, espacios, temáticas y metodologías para el evento.
El 11 de julio en las instalaciones del Jardín Botánico de Bogotá se realizó la reunión con el equipo GESCO+I sector ambiente de Bogotá, para continuar con la planeación del evento Encuentro del conocimiento a realizarse en el mes de noviembre. (Listado de asistencia)
En esta reunión se contó con la participación de la Secretaría Distrital de Ambiente, Jardín Botánico de Bogotá e IDIGER:
Como producto de esta se cuenta con el documento que contiene:(documento elaborado)
• Objetivo
• Alcance
• Actores y roles
• Plan de trabajo
El 26 de agosto se realizó reunión en instalaciones de IDIGER del equipo GESCO+I Sector Ambiente para avanzar en la planeación del evento; se avanzó en el documento, se definieron 9 actividades previas incluyendo tareas, responsables, fecha de cumplimiento y lugar.
Se evidencia un avance del 40% con corte de agosto de 2025, soportado con las actas de reunión y listas de asistencia con IDIGER del 22 de agosto, así como con la programación del evento “Gestión del Conocimiento y la Innovación - Sector Ambiente”.</t>
  </si>
  <si>
    <t>Se evidencia un evento realizado</t>
  </si>
  <si>
    <t xml:space="preserve">Aprobado en el Comité Institucional de Gestión y Desempeño – CIGD del </t>
  </si>
  <si>
    <t>Se evidencia que de las 9 actividades se dio cumplimiento a 4 actividades y avance a una actividad lo cual representa un 52% del total del plan.</t>
  </si>
  <si>
    <r>
      <t>Desde la segunda linea y teniendo en cuenta que esta actividad no se reporto en el primer cuatrimestre , se observa que se adjuntan evidencias de la atención de casos de publiación al sitio web del segundo y tercer</t>
    </r>
    <r>
      <rPr>
        <sz val="11"/>
        <color rgb="FFFF0000"/>
        <rFont val="Arial"/>
      </rPr>
      <t xml:space="preserve"> </t>
    </r>
    <r>
      <rPr>
        <sz val="11"/>
        <color theme="1"/>
        <rFont val="Arial"/>
      </rPr>
      <t>trimestre  para dar cumplimiento al esquema de publicación.Se solicita que se alleguen los soportes del primer trimestre para que la actividad se pueda cumplir al 100</t>
    </r>
  </si>
  <si>
    <t>https://drive.google.com/drive/folders/13JD6eMbTPjefg9I90N0zOhVbqdnBJLrk</t>
  </si>
  <si>
    <t>Se realizó capacitación a funcionarios y contratistas sobre documentos con citerios de accesibilidad</t>
  </si>
  <si>
    <r>
      <t xml:space="preserve">Se evidencia una capacitación para la elaboración de documentos  por el INCI (Instituto Nacional para Ciegos)  </t>
    </r>
    <r>
      <rPr>
        <sz val="11"/>
        <color rgb="FFFF0000"/>
        <rFont val="Arial"/>
      </rPr>
      <t>???</t>
    </r>
  </si>
  <si>
    <t xml:space="preserve">Se requiere presentar avance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</si>
</sst>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 #,##0.00;[Red]\-&quot;$&quot;\ #,##0.00"/>
  </numFmts>
  <fonts count="28">
    <font>
      <sz val="11"/>
      <color theme="1"/>
      <name val="Aptos Narrow"/>
      <scheme val="minor"/>
    </font>
    <font>
      <b/>
      <sz val="11"/>
      <color theme="1"/>
      <name val="Arial"/>
    </font>
    <font>
      <sz val="11"/>
      <color theme="1"/>
      <name val="Aptos Narrow"/>
    </font>
    <font>
      <sz val="11"/>
      <name val="Aptos Narrow"/>
    </font>
    <font>
      <b/>
      <sz val="10"/>
      <color theme="1"/>
      <name val="Arial"/>
    </font>
    <font>
      <b/>
      <sz val="8"/>
      <color theme="1"/>
      <name val="Arial Narrow"/>
    </font>
    <font>
      <b/>
      <sz val="9"/>
      <color theme="1"/>
      <name val="Arial"/>
    </font>
    <font>
      <sz val="9"/>
      <color theme="1"/>
      <name val="Arial"/>
    </font>
    <font>
      <u/>
      <sz val="9"/>
      <color theme="1"/>
      <name val="Arial"/>
    </font>
    <font>
      <sz val="11"/>
      <color theme="1"/>
      <name val="Arial"/>
    </font>
    <font>
      <sz val="11"/>
      <color theme="1"/>
      <name val="Calibri"/>
    </font>
    <font>
      <u/>
      <sz val="11"/>
      <color theme="10"/>
      <name val="Aptos Narrow"/>
    </font>
    <font>
      <sz val="8"/>
      <color theme="1"/>
      <name val="Arial Narrow"/>
    </font>
    <font>
      <u/>
      <sz val="11"/>
      <color theme="10"/>
      <name val="Aptos Narrow"/>
    </font>
    <font>
      <u/>
      <sz val="11"/>
      <color theme="10"/>
      <name val="Aptos Narrow"/>
    </font>
    <font>
      <sz val="9"/>
      <color rgb="FF000000"/>
      <name val="Arial"/>
    </font>
    <font>
      <sz val="9"/>
      <color rgb="FFFF9900"/>
      <name val="Arial"/>
    </font>
    <font>
      <u/>
      <sz val="11"/>
      <color theme="10"/>
      <name val="Aptos Narrow"/>
    </font>
    <font>
      <sz val="11"/>
      <color rgb="FFFF0000"/>
      <name val="Arial"/>
    </font>
    <font>
      <u/>
      <sz val="11"/>
      <color rgb="FF467886"/>
      <name val="Arial"/>
    </font>
    <font>
      <sz val="12"/>
      <color theme="1"/>
      <name val="Arial"/>
    </font>
    <font>
      <u/>
      <sz val="12"/>
      <color theme="1"/>
      <name val="Arial"/>
    </font>
    <font>
      <b/>
      <sz val="11"/>
      <color theme="1"/>
      <name val="Aptos Narrow"/>
    </font>
    <font>
      <u/>
      <sz val="11"/>
      <color rgb="FF1155CC"/>
      <name val="&quot;Aptos Narrow&quot;, sans-serif"/>
    </font>
    <font>
      <sz val="9"/>
      <color rgb="FFFF0000"/>
      <name val="Arial"/>
    </font>
    <font>
      <sz val="11"/>
      <color rgb="FFFF0000"/>
      <name val="Aptos Narrow"/>
    </font>
    <font>
      <u/>
      <sz val="11"/>
      <color theme="10"/>
      <name val="Aptos Narrow"/>
      <scheme val="minor"/>
    </font>
    <font>
      <sz val="11"/>
      <color theme="1"/>
      <name val="Arial"/>
      <family val="2"/>
    </font>
  </fonts>
  <fills count="4">
    <fill>
      <patternFill patternType="none"/>
    </fill>
    <fill>
      <patternFill patternType="gray125"/>
    </fill>
    <fill>
      <patternFill patternType="solid">
        <fgColor rgb="FFFFFFFF"/>
        <bgColor rgb="FFFFFFFF"/>
      </patternFill>
    </fill>
    <fill>
      <patternFill patternType="solid">
        <fgColor rgb="FFFF0000"/>
        <bgColor rgb="FFFF0000"/>
      </patternFill>
    </fill>
  </fills>
  <borders count="15">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94">
    <xf numFmtId="0" fontId="0" fillId="0" borderId="0" xfId="0" applyFont="1" applyAlignment="1"/>
    <xf numFmtId="0" fontId="2" fillId="0" borderId="0" xfId="0" applyFont="1" applyAlignment="1">
      <alignment wrapText="1"/>
    </xf>
    <xf numFmtId="9" fontId="2" fillId="0" borderId="0" xfId="0" applyNumberFormat="1" applyFont="1" applyAlignment="1">
      <alignment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9" fontId="6" fillId="0" borderId="5" xfId="0" applyNumberFormat="1" applyFont="1" applyBorder="1" applyAlignment="1">
      <alignment horizontal="center" vertical="center" wrapText="1"/>
    </xf>
    <xf numFmtId="0" fontId="2" fillId="0" borderId="5" xfId="0" applyFont="1" applyBorder="1" applyAlignment="1">
      <alignment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2" fillId="0" borderId="5" xfId="0" applyFont="1" applyBorder="1" applyAlignment="1">
      <alignment wrapText="1"/>
    </xf>
    <xf numFmtId="0" fontId="11" fillId="0" borderId="5" xfId="0" applyFont="1" applyBorder="1" applyAlignment="1">
      <alignment horizontal="center" vertical="center" wrapText="1"/>
    </xf>
    <xf numFmtId="0" fontId="1" fillId="0" borderId="0" xfId="0" applyFont="1"/>
    <xf numFmtId="9" fontId="2" fillId="0" borderId="0" xfId="0" applyNumberFormat="1" applyFont="1"/>
    <xf numFmtId="0" fontId="2" fillId="0" borderId="0" xfId="0" applyFont="1"/>
    <xf numFmtId="0" fontId="5"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5" xfId="0" applyFont="1" applyBorder="1"/>
    <xf numFmtId="0" fontId="2" fillId="0" borderId="7" xfId="0" applyFont="1" applyBorder="1"/>
    <xf numFmtId="0" fontId="15"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2" fillId="3" borderId="11" xfId="0" applyFont="1" applyFill="1" applyBorder="1"/>
    <xf numFmtId="0" fontId="2" fillId="3" borderId="5" xfId="0" applyFont="1" applyFill="1" applyBorder="1"/>
    <xf numFmtId="0" fontId="2" fillId="3" borderId="5" xfId="0" applyFont="1" applyFill="1" applyBorder="1" applyAlignment="1">
      <alignment vertical="center"/>
    </xf>
    <xf numFmtId="0" fontId="7" fillId="3"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2" fillId="3" borderId="12" xfId="0" applyFont="1" applyFill="1" applyBorder="1"/>
    <xf numFmtId="0" fontId="9" fillId="0" borderId="6" xfId="0" applyFont="1" applyBorder="1" applyAlignment="1">
      <alignment horizontal="center" vertical="center"/>
    </xf>
    <xf numFmtId="0" fontId="2" fillId="0" borderId="8" xfId="0" applyFont="1" applyBorder="1"/>
    <xf numFmtId="0" fontId="10" fillId="0" borderId="6" xfId="0" applyFont="1" applyBorder="1" applyAlignment="1">
      <alignment horizontal="center" vertical="center" readingOrder="1"/>
    </xf>
    <xf numFmtId="0" fontId="18" fillId="0" borderId="0" xfId="0" applyFont="1" applyAlignment="1">
      <alignment wrapText="1"/>
    </xf>
    <xf numFmtId="0" fontId="2" fillId="0" borderId="6" xfId="0" applyFont="1" applyBorder="1"/>
    <xf numFmtId="0" fontId="9" fillId="2" borderId="1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vertical="center"/>
    </xf>
    <xf numFmtId="9" fontId="7" fillId="3" borderId="5"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8" fontId="2" fillId="0" borderId="0" xfId="0" applyNumberFormat="1" applyFont="1"/>
    <xf numFmtId="0" fontId="0" fillId="0" borderId="0" xfId="0" applyFont="1" applyAlignment="1"/>
    <xf numFmtId="0" fontId="2" fillId="0" borderId="6" xfId="0" applyFont="1" applyBorder="1" applyAlignment="1">
      <alignment horizontal="center" vertical="center" wrapText="1"/>
    </xf>
    <xf numFmtId="0" fontId="0" fillId="0" borderId="12" xfId="0" applyFont="1" applyBorder="1" applyAlignment="1"/>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3" xfId="0" applyFont="1" applyBorder="1" applyAlignment="1">
      <alignment vertical="center"/>
    </xf>
    <xf numFmtId="0" fontId="13" fillId="0" borderId="14" xfId="0" applyFont="1" applyBorder="1" applyAlignment="1">
      <alignment wrapText="1"/>
    </xf>
    <xf numFmtId="0" fontId="9" fillId="0" borderId="14" xfId="0" applyFont="1" applyBorder="1" applyAlignment="1">
      <alignment wrapText="1"/>
    </xf>
    <xf numFmtId="0" fontId="14" fillId="0" borderId="14" xfId="0" applyFont="1" applyBorder="1" applyAlignment="1">
      <alignment wrapText="1"/>
    </xf>
    <xf numFmtId="0" fontId="2" fillId="0" borderId="14" xfId="0" applyFont="1" applyBorder="1" applyAlignment="1">
      <alignment wrapText="1"/>
    </xf>
    <xf numFmtId="9" fontId="2" fillId="0" borderId="14" xfId="0" applyNumberFormat="1" applyFont="1" applyBorder="1" applyAlignment="1">
      <alignment wrapText="1"/>
    </xf>
    <xf numFmtId="0" fontId="17" fillId="3" borderId="14" xfId="0" applyFont="1" applyFill="1" applyBorder="1" applyAlignment="1">
      <alignment wrapText="1"/>
    </xf>
    <xf numFmtId="0" fontId="9" fillId="3" borderId="14" xfId="0" applyFont="1" applyFill="1" applyBorder="1" applyAlignment="1">
      <alignment wrapText="1"/>
    </xf>
    <xf numFmtId="0" fontId="2" fillId="3" borderId="14" xfId="0" applyFont="1" applyFill="1" applyBorder="1" applyAlignment="1">
      <alignment wrapText="1"/>
    </xf>
    <xf numFmtId="0" fontId="26" fillId="0" borderId="14" xfId="1" applyBorder="1" applyAlignment="1">
      <alignment wrapText="1"/>
    </xf>
    <xf numFmtId="0" fontId="27" fillId="0" borderId="14" xfId="0" applyFont="1" applyBorder="1" applyAlignment="1">
      <alignment wrapText="1"/>
    </xf>
    <xf numFmtId="0" fontId="19" fillId="0" borderId="14" xfId="0" applyFont="1" applyBorder="1" applyAlignment="1">
      <alignment wrapText="1"/>
    </xf>
    <xf numFmtId="0" fontId="26" fillId="0" borderId="14" xfId="1" applyBorder="1" applyAlignment="1"/>
    <xf numFmtId="9" fontId="9" fillId="0" borderId="14" xfId="0" applyNumberFormat="1" applyFont="1" applyBorder="1" applyAlignment="1"/>
    <xf numFmtId="0" fontId="11" fillId="3" borderId="14" xfId="0" applyFont="1" applyFill="1" applyBorder="1" applyAlignment="1">
      <alignment wrapText="1"/>
    </xf>
    <xf numFmtId="9" fontId="7" fillId="0" borderId="2" xfId="0" applyNumberFormat="1" applyFont="1" applyBorder="1" applyAlignment="1">
      <alignment horizontal="center" vertical="center" wrapText="1"/>
    </xf>
    <xf numFmtId="9" fontId="7" fillId="3" borderId="2" xfId="0" applyNumberFormat="1" applyFont="1" applyFill="1" applyBorder="1" applyAlignment="1">
      <alignment horizontal="center" vertical="center" wrapText="1"/>
    </xf>
    <xf numFmtId="9" fontId="7" fillId="2" borderId="2" xfId="0" applyNumberFormat="1" applyFont="1" applyFill="1" applyBorder="1" applyAlignment="1">
      <alignment horizontal="center" vertical="center" wrapText="1"/>
    </xf>
    <xf numFmtId="10" fontId="2" fillId="0" borderId="14" xfId="0" applyNumberFormat="1" applyFont="1" applyBorder="1" applyAlignment="1">
      <alignment wrapText="1"/>
    </xf>
    <xf numFmtId="0" fontId="2" fillId="0" borderId="14" xfId="0" applyFont="1" applyBorder="1" applyAlignment="1"/>
    <xf numFmtId="9" fontId="2" fillId="0" borderId="14" xfId="0" applyNumberFormat="1" applyFont="1" applyBorder="1" applyAlignment="1"/>
    <xf numFmtId="10" fontId="2" fillId="3" borderId="14" xfId="0" applyNumberFormat="1" applyFont="1" applyFill="1" applyBorder="1" applyAlignment="1">
      <alignment wrapText="1"/>
    </xf>
    <xf numFmtId="0" fontId="2" fillId="3" borderId="14" xfId="0" applyFont="1" applyFill="1" applyBorder="1" applyAlignment="1"/>
    <xf numFmtId="9" fontId="2" fillId="3" borderId="14" xfId="0" applyNumberFormat="1" applyFont="1" applyFill="1" applyBorder="1" applyAlignment="1"/>
    <xf numFmtId="0" fontId="2" fillId="0" borderId="6" xfId="0" applyFont="1" applyBorder="1" applyAlignment="1">
      <alignment horizontal="center" vertical="center" wrapText="1"/>
    </xf>
    <xf numFmtId="0" fontId="3" fillId="0" borderId="7" xfId="0" applyFont="1" applyBorder="1"/>
    <xf numFmtId="0" fontId="3" fillId="0" borderId="8" xfId="0" applyFont="1" applyBorder="1"/>
    <xf numFmtId="0" fontId="10" fillId="0" borderId="6" xfId="0" applyFont="1" applyBorder="1" applyAlignment="1">
      <alignment horizontal="center" vertical="center" wrapText="1" readingOrder="1"/>
    </xf>
    <xf numFmtId="0" fontId="2" fillId="0" borderId="9" xfId="0" applyFont="1" applyBorder="1" applyAlignment="1">
      <alignment horizontal="center" vertical="center" wrapText="1"/>
    </xf>
    <xf numFmtId="0" fontId="3" fillId="0" borderId="10" xfId="0" applyFont="1" applyBorder="1"/>
    <xf numFmtId="0" fontId="1" fillId="0" borderId="1" xfId="0" applyFont="1" applyBorder="1" applyAlignment="1">
      <alignment horizontal="center" wrapText="1"/>
    </xf>
    <xf numFmtId="0" fontId="0" fillId="0" borderId="0" xfId="0" applyFont="1" applyAlignment="1"/>
    <xf numFmtId="0" fontId="3" fillId="0" borderId="1" xfId="0" applyFont="1" applyBorder="1"/>
    <xf numFmtId="0" fontId="4" fillId="0" borderId="2" xfId="0" applyFont="1" applyBorder="1" applyAlignment="1">
      <alignment horizontal="center" vertical="center" wrapText="1"/>
    </xf>
    <xf numFmtId="0" fontId="3" fillId="0" borderId="3" xfId="0" applyFont="1" applyBorder="1"/>
    <xf numFmtId="0" fontId="3" fillId="0" borderId="4" xfId="0" applyFont="1" applyBorder="1"/>
    <xf numFmtId="0" fontId="5"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xf>
    <xf numFmtId="0" fontId="2" fillId="0" borderId="2" xfId="0" applyFont="1" applyBorder="1" applyAlignment="1">
      <alignment horizontal="center"/>
    </xf>
    <xf numFmtId="0" fontId="2" fillId="3" borderId="7" xfId="0" applyFont="1" applyFill="1" applyBorder="1"/>
    <xf numFmtId="0" fontId="2" fillId="0" borderId="11" xfId="0" applyFont="1" applyBorder="1"/>
    <xf numFmtId="0" fontId="0" fillId="0" borderId="5" xfId="0" applyFont="1" applyBorder="1" applyAlignment="1"/>
    <xf numFmtId="0" fontId="7" fillId="0" borderId="0" xfId="0" applyFont="1" applyBorder="1" applyAlignment="1">
      <alignment horizontal="center" vertical="center" wrapText="1"/>
    </xf>
    <xf numFmtId="0" fontId="2" fillId="3" borderId="0" xfId="0" applyFont="1" applyFill="1" applyBorder="1"/>
    <xf numFmtId="0" fontId="2" fillId="3" borderId="8" xfId="0" applyFont="1" applyFill="1" applyBorder="1"/>
    <xf numFmtId="0" fontId="0" fillId="0" borderId="0" xfId="0" applyFont="1" applyBorder="1" applyAlignment="1"/>
  </cellXfs>
  <cellStyles count="2">
    <cellStyle name="Hipervínculo" xfId="1" builtinId="8"/>
    <cellStyle name="Normal" xfId="0" builtinId="0"/>
  </cellStyles>
  <dxfs count="2">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u/0/folders/1Btw3NYN3FB-mqpEr5MUNPRanUWon8rh7" TargetMode="External"/><Relationship Id="rId13" Type="http://schemas.openxmlformats.org/officeDocument/2006/relationships/hyperlink" Target="https://drive.google.com/drive/u/0/folders/1Btw3NYN3FB-mqpEr5MUNPRanUWon8rh7" TargetMode="External"/><Relationship Id="rId18" Type="http://schemas.openxmlformats.org/officeDocument/2006/relationships/hyperlink" Target="https://drive.google.com/drive/u/0/folders/1Btw3NYN3FB-mqpEr5MUNPRanUWon8rh7" TargetMode="External"/><Relationship Id="rId3" Type="http://schemas.openxmlformats.org/officeDocument/2006/relationships/hyperlink" Target="https://drive.google.com/drive/u/0/folders/1Btw3NYN3FB-mqpEr5MUNPRanUWon8rh7" TargetMode="External"/><Relationship Id="rId7" Type="http://schemas.openxmlformats.org/officeDocument/2006/relationships/hyperlink" Target="https://drive.google.com/drive/u/0/folders/1Btw3NYN3FB-mqpEr5MUNPRanUWon8rh7" TargetMode="External"/><Relationship Id="rId12" Type="http://schemas.openxmlformats.org/officeDocument/2006/relationships/hyperlink" Target="https://drive.google.com/drive/u/0/folders/1Btw3NYN3FB-mqpEr5MUNPRanUWon8rh7" TargetMode="External"/><Relationship Id="rId17" Type="http://schemas.openxmlformats.org/officeDocument/2006/relationships/hyperlink" Target="https://drive.google.com/drive/u/0/folders/1Btw3NYN3FB-mqpEr5MUNPRanUWon8rh7" TargetMode="External"/><Relationship Id="rId2" Type="http://schemas.openxmlformats.org/officeDocument/2006/relationships/hyperlink" Target="https://drive.google.com/drive/u/0/folders/1Btw3NYN3FB-mqpEr5MUNPRanUWon8rh7" TargetMode="External"/><Relationship Id="rId16" Type="http://schemas.openxmlformats.org/officeDocument/2006/relationships/hyperlink" Target="https://drive.google.com/drive/u/0/folders/1Btw3NYN3FB-mqpEr5MUNPRanUWon8rh7" TargetMode="External"/><Relationship Id="rId20" Type="http://schemas.openxmlformats.org/officeDocument/2006/relationships/comments" Target="../comments1.xml"/><Relationship Id="rId1" Type="http://schemas.openxmlformats.org/officeDocument/2006/relationships/hyperlink" Target="https://drive.google.com/drive/u/0/folders/1Btw3NYN3FB-mqpEr5MUNPRanUWon8rh7" TargetMode="External"/><Relationship Id="rId6" Type="http://schemas.openxmlformats.org/officeDocument/2006/relationships/hyperlink" Target="https://drive.google.com/drive/folders/1cEhGy1_Melq478wKfx29XnIWBL7a67Wm" TargetMode="External"/><Relationship Id="rId11" Type="http://schemas.openxmlformats.org/officeDocument/2006/relationships/hyperlink" Target="https://drive.google.com/drive/u/0/folders/1Btw3NYN3FB-mqpEr5MUNPRanUWon8rh7" TargetMode="External"/><Relationship Id="rId5" Type="http://schemas.openxmlformats.org/officeDocument/2006/relationships/hyperlink" Target="https://drive.google.com/drive/folders/1pc8AzKa9v59-T9Zphh0whEo-vFYy5WJ_" TargetMode="External"/><Relationship Id="rId15" Type="http://schemas.openxmlformats.org/officeDocument/2006/relationships/hyperlink" Target="https://www.ambientebogota.gov.co/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web%2Ftransparencia%2Fplan-anticorrupcion-y-de-atencion-al-ciudadano1%2F-%2Fdocument_library_display%2FY0VDqzfpYjO5%2Fview%2F8080340&amp;_110_INSTANCE_Y0VDqzfpYjO5_fileEntryId=8212973" TargetMode="External"/><Relationship Id="rId10" Type="http://schemas.openxmlformats.org/officeDocument/2006/relationships/hyperlink" Target="https://drive.google.com/drive/u/0/folders/1Btw3NYN3FB-mqpEr5MUNPRanUWon8rh7" TargetMode="External"/><Relationship Id="rId19" Type="http://schemas.openxmlformats.org/officeDocument/2006/relationships/vmlDrawing" Target="../drawings/vmlDrawing1.vml"/><Relationship Id="rId4" Type="http://schemas.openxmlformats.org/officeDocument/2006/relationships/hyperlink" Target="https://drive.google.com/drive/folders/1pc8AzKa9v59-T9Zphh0whEo-vFYy5WJ_?usp=drive_link" TargetMode="External"/><Relationship Id="rId9" Type="http://schemas.openxmlformats.org/officeDocument/2006/relationships/hyperlink" Target="https://drive.google.com/drive/u/0/folders/1Btw3NYN3FB-mqpEr5MUNPRanUWon8rh7" TargetMode="External"/><Relationship Id="rId14" Type="http://schemas.openxmlformats.org/officeDocument/2006/relationships/hyperlink" Target="https://drive.google.com/drive/u/0/folders/1Btw3NYN3FB-mqpEr5MUNPRanUWon8rh7"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5mzt5B4BfrgDfKcx2jaasVG3Gq9ZtJhx" TargetMode="External"/><Relationship Id="rId18" Type="http://schemas.openxmlformats.org/officeDocument/2006/relationships/hyperlink" Target="https://drive.google.com/drive/folders/1BRj7nxlFiAvj2XxO4WKbWcVARiHlK1z6" TargetMode="External"/><Relationship Id="rId26" Type="http://schemas.openxmlformats.org/officeDocument/2006/relationships/hyperlink" Target="https://drive.google.com/drive/folders/1cEhGy1_Melq478wKfx29XnIWBL7a67Wm" TargetMode="External"/><Relationship Id="rId39" Type="http://schemas.openxmlformats.org/officeDocument/2006/relationships/hyperlink" Target="https://drive.google.com/drive/u/0/folders/1Btw3NYN3FB-mqpEr5MUNPRanUWon8rh7" TargetMode="External"/><Relationship Id="rId21" Type="http://schemas.openxmlformats.org/officeDocument/2006/relationships/hyperlink" Target="https://drive.google.com/drive/folders/1Djdhixk5bp3EiB9UeK87kWoSQ3QfZ2tm?usp=drive_link" TargetMode="External"/><Relationship Id="rId34" Type="http://schemas.openxmlformats.org/officeDocument/2006/relationships/hyperlink" Target="https://drive.google.com/drive/u/0/folders/1Btw3NYN3FB-mqpEr5MUNPRanUWon8rh7" TargetMode="External"/><Relationship Id="rId42" Type="http://schemas.openxmlformats.org/officeDocument/2006/relationships/hyperlink" Target="https://drive.google.com/drive/u/0/folders/1Btw3NYN3FB-mqpEr5MUNPRanUWon8rh7" TargetMode="External"/><Relationship Id="rId47" Type="http://schemas.openxmlformats.org/officeDocument/2006/relationships/hyperlink" Target="https://drive.google.com/drive/folders/1KFbRrk5Y6HYoLCYNp_76kCHnEpe4CM_M" TargetMode="External"/><Relationship Id="rId50" Type="http://schemas.openxmlformats.org/officeDocument/2006/relationships/printerSettings" Target="../printerSettings/printerSettings1.bin"/><Relationship Id="rId7" Type="http://schemas.openxmlformats.org/officeDocument/2006/relationships/hyperlink" Target="https://drive.google.com/drive/folders/1HvqYn75_yKJY-PLtQpLDabxPFz0v6uVC" TargetMode="External"/><Relationship Id="rId2" Type="http://schemas.openxmlformats.org/officeDocument/2006/relationships/hyperlink" Target="https://drive.google.com/drive/u/0/folders/1Btw3NYN3FB-mqpEr5MUNPRanUWon8rh7" TargetMode="External"/><Relationship Id="rId16" Type="http://schemas.openxmlformats.org/officeDocument/2006/relationships/hyperlink" Target="https://docs.google.com/document/d/1GOMQgXsl-bqQX_dWfUIS1cDNZ4SgoDUJ/edit" TargetMode="External"/><Relationship Id="rId29" Type="http://schemas.openxmlformats.org/officeDocument/2006/relationships/hyperlink" Target="https://drive.google.com/drive/u/0/folders/1Btw3NYN3FB-mqpEr5MUNPRanUWon8rh7" TargetMode="External"/><Relationship Id="rId11" Type="http://schemas.openxmlformats.org/officeDocument/2006/relationships/hyperlink" Target="https://drive.google.com/drive/folders/1u3Qfy0enxWIIGqN4BjXoH_gNnRG88dNW" TargetMode="External"/><Relationship Id="rId24" Type="http://schemas.openxmlformats.org/officeDocument/2006/relationships/hyperlink" Target="https://drive.google.com/drive/folders/1pc8AzKa9v59-T9Zphh0whEo-vFYy5WJ_?usp=drive_link" TargetMode="External"/><Relationship Id="rId32" Type="http://schemas.openxmlformats.org/officeDocument/2006/relationships/hyperlink" Target="https://drive.google.com/drive/u/1/folders/1mznB3umRhCaTpfRzvO2Vb48EyRhR95C5" TargetMode="External"/><Relationship Id="rId37" Type="http://schemas.openxmlformats.org/officeDocument/2006/relationships/hyperlink" Target="https://drive.google.com/drive/u/0/folders/1Btw3NYN3FB-mqpEr5MUNPRanUWon8rh7" TargetMode="External"/><Relationship Id="rId40" Type="http://schemas.openxmlformats.org/officeDocument/2006/relationships/hyperlink" Target="https://drive.google.com/drive/folders/1PMYxSAm7yKME3hZjhclJt6aeuskB2LNZ?usp=sharing" TargetMode="External"/><Relationship Id="rId45" Type="http://schemas.openxmlformats.org/officeDocument/2006/relationships/hyperlink" Target="https://drive.google.com/drive/folders/1I9x7tQiZ6jUP5WX6ueNRTK8kFWv0lRVu?usp=drive_link" TargetMode="External"/><Relationship Id="rId5" Type="http://schemas.openxmlformats.org/officeDocument/2006/relationships/hyperlink" Target="https://drive.google.com/drive/folders/1HvqYn75_yKJY-PLtQpLDabxPFz0v6uVC" TargetMode="External"/><Relationship Id="rId15" Type="http://schemas.openxmlformats.org/officeDocument/2006/relationships/hyperlink" Target="https://www.figma.com/proto/1t2gHddk5M02Vz16GvdB7X/Wireframe-SDA-2025?page-id=0%3A1&amp;node-id=52-71&amp;p=f&amp;viewport=197%2C133%2C0.62&amp;t=FMfjZNlmUc42PvGi-1&amp;scaling=min-zoom&amp;content-scaling=fixed&amp;show-proto-sidebar=1" TargetMode="External"/><Relationship Id="rId23" Type="http://schemas.openxmlformats.org/officeDocument/2006/relationships/hyperlink" Target="https://drive.google.com/drive/u/0/folders/1ixe28Ena3XHle5rlav9SIfuDPPbGF7Or" TargetMode="External"/><Relationship Id="rId28" Type="http://schemas.openxmlformats.org/officeDocument/2006/relationships/hyperlink" Target="https://drive.google.com/drive/u/0/folders/1Btw3NYN3FB-mqpEr5MUNPRanUWon8rh7" TargetMode="External"/><Relationship Id="rId36" Type="http://schemas.openxmlformats.org/officeDocument/2006/relationships/hyperlink" Target="https://drive.google.com/drive/folders/15mzt5B4BfrgDfKcx2jaasVG3Gq9ZtJhx" TargetMode="External"/><Relationship Id="rId49" Type="http://schemas.openxmlformats.org/officeDocument/2006/relationships/hyperlink" Target="https://drive.google.com/drive/folders/1gp_jHOfA5hGACXcwv7K3KyIDFhLGkfFU" TargetMode="External"/><Relationship Id="rId10" Type="http://schemas.openxmlformats.org/officeDocument/2006/relationships/hyperlink" Target="https://drive.google.com/drive/folders/1FdUqIqCUo3gcGFgv7FkMcWkwiF2N_RZe" TargetMode="External"/><Relationship Id="rId19" Type="http://schemas.openxmlformats.org/officeDocument/2006/relationships/hyperlink" Target="https://drive.google.com/drive/folders/1KjeyWL6dV8M-Lqu9sVo_BNFghiMzvCGg?usp=drive_link" TargetMode="External"/><Relationship Id="rId31" Type="http://schemas.openxmlformats.org/officeDocument/2006/relationships/hyperlink" Target="https://drive.google.com/drive/u/0/folders/1Btw3NYN3FB-mqpEr5MUNPRanUWon8rh7" TargetMode="External"/><Relationship Id="rId44" Type="http://schemas.openxmlformats.org/officeDocument/2006/relationships/hyperlink" Target="https://drive.google.com/drive/folders/1lBrWQZHaU1oAXtMme0c7sbw7V9-UnwAw?usp=drive_link" TargetMode="External"/><Relationship Id="rId52" Type="http://schemas.openxmlformats.org/officeDocument/2006/relationships/comments" Target="../comments2.xml"/><Relationship Id="rId4" Type="http://schemas.openxmlformats.org/officeDocument/2006/relationships/hyperlink" Target="https://drive.google.com/drive/folders/1zCbSp0NlHD3gO6S99NbHfMwgyzue1ldN?usp=drive_link" TargetMode="External"/><Relationship Id="rId9" Type="http://schemas.openxmlformats.org/officeDocument/2006/relationships/hyperlink" Target="https://drive.google.com/drive/folders/1FdUqIqCUo3gcGFgv7FkMcWkwiF2N_RZe" TargetMode="External"/><Relationship Id="rId14" Type="http://schemas.openxmlformats.org/officeDocument/2006/relationships/hyperlink" Target="https://drive.google.com/drive/folders/15mzt5B4BfrgDfKcx2jaasVG3Gq9ZtJhx" TargetMode="External"/><Relationship Id="rId22" Type="http://schemas.openxmlformats.org/officeDocument/2006/relationships/hyperlink" Target="https://drive.google.com/drive/u/0/folders/1ixe28Ena3XHle5rlav9SIfuDPPbGF7Or" TargetMode="External"/><Relationship Id="rId27" Type="http://schemas.openxmlformats.org/officeDocument/2006/relationships/hyperlink" Target="https://drive.google.com/drive/u/1/folders/12KzpBM80QAiGOrCUYO3G1dyTVpBtNMPF" TargetMode="External"/><Relationship Id="rId30" Type="http://schemas.openxmlformats.org/officeDocument/2006/relationships/hyperlink" Target="https://drive.google.com/drive/u/0/folders/1Btw3NYN3FB-mqpEr5MUNPRanUWon8rh7" TargetMode="External"/><Relationship Id="rId35" Type="http://schemas.openxmlformats.org/officeDocument/2006/relationships/hyperlink" Target="https://drive.google.com/drive/folders/15mzt5B4BfrgDfKcx2jaasVG3Gq9ZtJhx" TargetMode="External"/><Relationship Id="rId43" Type="http://schemas.openxmlformats.org/officeDocument/2006/relationships/hyperlink" Target="https://drive.google.com/drive/folders/1lBrWQZHaU1oAXtMme0c7sbw7V9-UnwAw?usp=drive_link" TargetMode="External"/><Relationship Id="rId48" Type="http://schemas.openxmlformats.org/officeDocument/2006/relationships/hyperlink" Target="https://drive.google.com/drive/folders/1KFbRrk5Y6HYoLCYNp_76kCHnEpe4CM_M" TargetMode="External"/><Relationship Id="rId8" Type="http://schemas.openxmlformats.org/officeDocument/2006/relationships/hyperlink" Target="https://drive.google.com/drive/folders/1HvqYn75_yKJY-PLtQpLDabxPFz0v6uVC" TargetMode="External"/><Relationship Id="rId51" Type="http://schemas.openxmlformats.org/officeDocument/2006/relationships/vmlDrawing" Target="../drawings/vmlDrawing2.vml"/><Relationship Id="rId3" Type="http://schemas.openxmlformats.org/officeDocument/2006/relationships/hyperlink" Target="https://drive.google.com/drive/u/0/folders/1Btw3NYN3FB-mqpEr5MUNPRanUWon8rh7" TargetMode="External"/><Relationship Id="rId12" Type="http://schemas.openxmlformats.org/officeDocument/2006/relationships/hyperlink" Target="https://drive.google.com/drive/folders/1u3Qfy0enxWIIGqN4BjXoH_gNnRG88dNW" TargetMode="External"/><Relationship Id="rId17" Type="http://schemas.openxmlformats.org/officeDocument/2006/relationships/hyperlink" Target="https://drive.google.com/drive/folders/1BRj7nxlFiAvj2XxO4WKbWcVARiHlK1z6?usp=drive_link" TargetMode="External"/><Relationship Id="rId25" Type="http://schemas.openxmlformats.org/officeDocument/2006/relationships/hyperlink" Target="https://drive.google.com/drive/folders/1pc8AzKa9v59-T9Zphh0whEo-vFYy5WJ_" TargetMode="External"/><Relationship Id="rId33" Type="http://schemas.openxmlformats.org/officeDocument/2006/relationships/hyperlink" Target="https://drive.google.com/drive/u/1/folders/1Y2NeOa2HW7himcuP4_MnhKEY_EWwO8jz" TargetMode="External"/><Relationship Id="rId38" Type="http://schemas.openxmlformats.org/officeDocument/2006/relationships/hyperlink" Target="https://www.ambientebogota.gov.co/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www.ambientebogota.gov.co%2Fweb%2Ftransparencia%2Fplan-anticorrupcion-y-de-atencion-al-ciudadano1%2F-%2Fdocument_library_display%2FY0VDqzfpYjO5%2Fview%2F8080340&amp;_110_INSTANCE_Y0VDqzfpYjO5_fileEntryId=8212973" TargetMode="External"/><Relationship Id="rId46" Type="http://schemas.openxmlformats.org/officeDocument/2006/relationships/hyperlink" Target="https://drive.google.com/drive/folders/1I9x7tQiZ6jUP5WX6ueNRTK8kFWv0lRVu?usp=drive_link" TargetMode="External"/><Relationship Id="rId20" Type="http://schemas.openxmlformats.org/officeDocument/2006/relationships/hyperlink" Target="https://drive.google.com/drive/folders/1Djdhixk5bp3EiB9UeK87kWoSQ3QfZ2tm?usp=drive_link" TargetMode="External"/><Relationship Id="rId41" Type="http://schemas.openxmlformats.org/officeDocument/2006/relationships/hyperlink" Target="https://drive.google.com/drive/u/0/folders/1Btw3NYN3FB-mqpEr5MUNPRanUWon8rh7" TargetMode="External"/><Relationship Id="rId1" Type="http://schemas.openxmlformats.org/officeDocument/2006/relationships/hyperlink" Target="https://drive.google.com/drive/folders/1PMYxSAm7yKME3hZjhclJt6aeuskB2LNZ?usp=sharing" TargetMode="External"/><Relationship Id="rId6" Type="http://schemas.openxmlformats.org/officeDocument/2006/relationships/hyperlink" Target="https://drive.google.com/drive/folders/1HvqYn75_yKJY-PLtQpLDabxPFz0v6uV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K1" workbookViewId="0">
      <selection activeCell="R52" sqref="R4:R52"/>
    </sheetView>
  </sheetViews>
  <sheetFormatPr baseColWidth="10" defaultColWidth="12.625" defaultRowHeight="15" customHeight="1"/>
  <cols>
    <col min="1" max="13" width="10.625" customWidth="1"/>
    <col min="14" max="14" width="70.5" customWidth="1"/>
    <col min="15" max="16" width="10.625" customWidth="1"/>
    <col min="17" max="17" width="34.875" customWidth="1"/>
    <col min="18" max="18" width="21.25" customWidth="1"/>
    <col min="19" max="26" width="10.625" customWidth="1"/>
  </cols>
  <sheetData>
    <row r="1" spans="1:26" ht="39.75" customHeight="1">
      <c r="A1" s="77" t="s">
        <v>0</v>
      </c>
      <c r="B1" s="78"/>
      <c r="C1" s="78"/>
      <c r="D1" s="78"/>
      <c r="E1" s="78"/>
      <c r="F1" s="78"/>
      <c r="G1" s="78"/>
      <c r="H1" s="78"/>
      <c r="I1" s="78"/>
      <c r="J1" s="78"/>
      <c r="K1" s="78"/>
      <c r="L1" s="78"/>
      <c r="M1" s="1"/>
      <c r="N1" s="1"/>
      <c r="O1" s="1"/>
      <c r="P1" s="1"/>
      <c r="Q1" s="1"/>
      <c r="R1" s="2"/>
      <c r="S1" s="1"/>
      <c r="T1" s="1"/>
      <c r="U1" s="1"/>
      <c r="V1" s="1"/>
      <c r="W1" s="1"/>
      <c r="X1" s="1"/>
      <c r="Y1" s="1"/>
      <c r="Z1" s="1"/>
    </row>
    <row r="2" spans="1:26" ht="39.75" customHeight="1">
      <c r="A2" s="79"/>
      <c r="B2" s="78"/>
      <c r="C2" s="78"/>
      <c r="D2" s="78"/>
      <c r="E2" s="78"/>
      <c r="F2" s="78"/>
      <c r="G2" s="78"/>
      <c r="H2" s="78"/>
      <c r="I2" s="78"/>
      <c r="J2" s="78"/>
      <c r="K2" s="78"/>
      <c r="L2" s="78"/>
      <c r="M2" s="80" t="s">
        <v>1</v>
      </c>
      <c r="N2" s="81"/>
      <c r="O2" s="82"/>
      <c r="P2" s="80" t="s">
        <v>2</v>
      </c>
      <c r="Q2" s="81"/>
      <c r="R2" s="82"/>
      <c r="S2" s="1"/>
      <c r="T2" s="1"/>
      <c r="U2" s="1"/>
      <c r="V2" s="1"/>
      <c r="W2" s="1"/>
      <c r="X2" s="1"/>
      <c r="Y2" s="1"/>
      <c r="Z2" s="1"/>
    </row>
    <row r="3" spans="1:26" ht="39.75" customHeight="1">
      <c r="A3" s="3" t="s">
        <v>3</v>
      </c>
      <c r="B3" s="3" t="s">
        <v>4</v>
      </c>
      <c r="C3" s="3" t="s">
        <v>5</v>
      </c>
      <c r="D3" s="3" t="s">
        <v>6</v>
      </c>
      <c r="E3" s="3" t="s">
        <v>7</v>
      </c>
      <c r="F3" s="3" t="s">
        <v>8</v>
      </c>
      <c r="G3" s="3" t="s">
        <v>9</v>
      </c>
      <c r="H3" s="3" t="s">
        <v>10</v>
      </c>
      <c r="I3" s="3" t="s">
        <v>11</v>
      </c>
      <c r="J3" s="83" t="s">
        <v>12</v>
      </c>
      <c r="K3" s="81"/>
      <c r="L3" s="82"/>
      <c r="M3" s="4" t="s">
        <v>13</v>
      </c>
      <c r="N3" s="4" t="s">
        <v>14</v>
      </c>
      <c r="O3" s="4" t="s">
        <v>15</v>
      </c>
      <c r="P3" s="4" t="s">
        <v>16</v>
      </c>
      <c r="Q3" s="5" t="s">
        <v>14</v>
      </c>
      <c r="R3" s="6" t="s">
        <v>15</v>
      </c>
      <c r="S3" s="1"/>
      <c r="T3" s="1"/>
      <c r="U3" s="1"/>
      <c r="V3" s="1"/>
      <c r="W3" s="1"/>
      <c r="X3" s="1"/>
      <c r="Y3" s="1"/>
      <c r="Z3" s="1"/>
    </row>
    <row r="4" spans="1:26" ht="119.25" customHeight="1">
      <c r="A4" s="71" t="s">
        <v>17</v>
      </c>
      <c r="B4" s="71" t="s">
        <v>18</v>
      </c>
      <c r="C4" s="7" t="s">
        <v>19</v>
      </c>
      <c r="D4" s="8" t="s">
        <v>20</v>
      </c>
      <c r="E4" s="8" t="s">
        <v>21</v>
      </c>
      <c r="F4" s="8" t="s">
        <v>22</v>
      </c>
      <c r="G4" s="8" t="s">
        <v>23</v>
      </c>
      <c r="H4" s="8" t="s">
        <v>24</v>
      </c>
      <c r="I4" s="8" t="s">
        <v>25</v>
      </c>
      <c r="J4" s="8"/>
      <c r="K4" s="8"/>
      <c r="L4" s="8" t="s">
        <v>26</v>
      </c>
      <c r="M4" s="8" t="s">
        <v>27</v>
      </c>
      <c r="N4" s="8" t="s">
        <v>27</v>
      </c>
      <c r="O4" s="8" t="s">
        <v>28</v>
      </c>
      <c r="P4" s="8" t="s">
        <v>27</v>
      </c>
      <c r="Q4" s="8" t="s">
        <v>29</v>
      </c>
      <c r="R4" s="9">
        <v>0</v>
      </c>
      <c r="S4" s="1"/>
      <c r="T4" s="1"/>
      <c r="U4" s="1"/>
      <c r="V4" s="1"/>
      <c r="W4" s="1"/>
      <c r="X4" s="1"/>
      <c r="Y4" s="1"/>
      <c r="Z4" s="1"/>
    </row>
    <row r="5" spans="1:26" ht="90" customHeight="1">
      <c r="A5" s="72"/>
      <c r="B5" s="72"/>
      <c r="C5" s="7" t="s">
        <v>30</v>
      </c>
      <c r="D5" s="8" t="s">
        <v>31</v>
      </c>
      <c r="E5" s="8" t="s">
        <v>32</v>
      </c>
      <c r="F5" s="8" t="s">
        <v>33</v>
      </c>
      <c r="G5" s="8" t="s">
        <v>34</v>
      </c>
      <c r="H5" s="8" t="s">
        <v>35</v>
      </c>
      <c r="I5" s="8" t="s">
        <v>36</v>
      </c>
      <c r="J5" s="8" t="s">
        <v>26</v>
      </c>
      <c r="K5" s="8" t="s">
        <v>26</v>
      </c>
      <c r="L5" s="8" t="s">
        <v>26</v>
      </c>
      <c r="M5" s="8" t="s">
        <v>37</v>
      </c>
      <c r="N5" s="8" t="s">
        <v>38</v>
      </c>
      <c r="O5" s="8">
        <v>0</v>
      </c>
      <c r="P5" s="8" t="s">
        <v>27</v>
      </c>
      <c r="Q5" s="8" t="s">
        <v>39</v>
      </c>
      <c r="R5" s="9">
        <v>0</v>
      </c>
      <c r="S5" s="1"/>
      <c r="T5" s="1"/>
      <c r="U5" s="1"/>
      <c r="V5" s="1"/>
      <c r="W5" s="1"/>
      <c r="X5" s="1"/>
      <c r="Y5" s="1"/>
      <c r="Z5" s="1"/>
    </row>
    <row r="6" spans="1:26" ht="80.25" customHeight="1">
      <c r="A6" s="72"/>
      <c r="B6" s="72"/>
      <c r="C6" s="7" t="s">
        <v>40</v>
      </c>
      <c r="D6" s="8" t="s">
        <v>41</v>
      </c>
      <c r="E6" s="8" t="s">
        <v>42</v>
      </c>
      <c r="F6" s="8" t="s">
        <v>43</v>
      </c>
      <c r="G6" s="8" t="s">
        <v>44</v>
      </c>
      <c r="H6" s="8" t="s">
        <v>45</v>
      </c>
      <c r="I6" s="8" t="s">
        <v>46</v>
      </c>
      <c r="J6" s="8"/>
      <c r="K6" s="8" t="s">
        <v>26</v>
      </c>
      <c r="L6" s="8" t="s">
        <v>26</v>
      </c>
      <c r="M6" s="8" t="s">
        <v>37</v>
      </c>
      <c r="N6" s="8" t="s">
        <v>47</v>
      </c>
      <c r="O6" s="8">
        <v>0.5</v>
      </c>
      <c r="P6" s="10" t="s">
        <v>48</v>
      </c>
      <c r="Q6" s="8" t="s">
        <v>49</v>
      </c>
      <c r="R6" s="9">
        <v>0.33</v>
      </c>
      <c r="S6" s="1"/>
      <c r="T6" s="1"/>
      <c r="U6" s="1"/>
      <c r="V6" s="1"/>
      <c r="W6" s="1"/>
      <c r="X6" s="1"/>
      <c r="Y6" s="1"/>
      <c r="Z6" s="1"/>
    </row>
    <row r="7" spans="1:26" ht="80.25" customHeight="1">
      <c r="A7" s="72"/>
      <c r="B7" s="73"/>
      <c r="C7" s="7" t="s">
        <v>50</v>
      </c>
      <c r="D7" s="8" t="s">
        <v>51</v>
      </c>
      <c r="E7" s="8" t="s">
        <v>52</v>
      </c>
      <c r="F7" s="8" t="s">
        <v>53</v>
      </c>
      <c r="G7" s="8" t="s">
        <v>44</v>
      </c>
      <c r="H7" s="8" t="s">
        <v>54</v>
      </c>
      <c r="I7" s="8" t="s">
        <v>46</v>
      </c>
      <c r="J7" s="8"/>
      <c r="K7" s="8" t="s">
        <v>26</v>
      </c>
      <c r="L7" s="8" t="s">
        <v>26</v>
      </c>
      <c r="M7" s="8" t="s">
        <v>37</v>
      </c>
      <c r="N7" s="8" t="s">
        <v>55</v>
      </c>
      <c r="O7" s="8">
        <v>0.5</v>
      </c>
      <c r="P7" s="8" t="s">
        <v>48</v>
      </c>
      <c r="Q7" s="8" t="s">
        <v>56</v>
      </c>
      <c r="R7" s="9">
        <v>0.33</v>
      </c>
      <c r="S7" s="1"/>
      <c r="T7" s="1"/>
      <c r="U7" s="1"/>
      <c r="V7" s="1"/>
      <c r="W7" s="1"/>
      <c r="X7" s="1"/>
      <c r="Y7" s="1"/>
      <c r="Z7" s="1"/>
    </row>
    <row r="8" spans="1:26" ht="80.25" customHeight="1">
      <c r="A8" s="72"/>
      <c r="B8" s="84" t="s">
        <v>57</v>
      </c>
      <c r="C8" s="7" t="s">
        <v>58</v>
      </c>
      <c r="D8" s="8" t="s">
        <v>59</v>
      </c>
      <c r="E8" s="8" t="s">
        <v>60</v>
      </c>
      <c r="F8" s="8" t="s">
        <v>61</v>
      </c>
      <c r="G8" s="8" t="s">
        <v>62</v>
      </c>
      <c r="H8" s="8" t="s">
        <v>63</v>
      </c>
      <c r="I8" s="8" t="s">
        <v>64</v>
      </c>
      <c r="J8" s="8" t="s">
        <v>26</v>
      </c>
      <c r="K8" s="8" t="s">
        <v>26</v>
      </c>
      <c r="L8" s="8" t="s">
        <v>26</v>
      </c>
      <c r="M8" s="8" t="s">
        <v>27</v>
      </c>
      <c r="N8" s="8" t="s">
        <v>65</v>
      </c>
      <c r="O8" s="8">
        <v>0</v>
      </c>
      <c r="P8" s="8" t="s">
        <v>27</v>
      </c>
      <c r="Q8" s="8" t="s">
        <v>66</v>
      </c>
      <c r="R8" s="9">
        <v>0</v>
      </c>
      <c r="S8" s="1"/>
      <c r="T8" s="1"/>
      <c r="U8" s="1"/>
      <c r="V8" s="1"/>
      <c r="W8" s="1"/>
      <c r="X8" s="1"/>
      <c r="Y8" s="1"/>
      <c r="Z8" s="1"/>
    </row>
    <row r="9" spans="1:26" ht="80.25" customHeight="1">
      <c r="A9" s="72"/>
      <c r="B9" s="72"/>
      <c r="C9" s="7" t="s">
        <v>67</v>
      </c>
      <c r="D9" s="8" t="s">
        <v>68</v>
      </c>
      <c r="E9" s="8" t="s">
        <v>69</v>
      </c>
      <c r="F9" s="8" t="s">
        <v>70</v>
      </c>
      <c r="G9" s="8" t="s">
        <v>71</v>
      </c>
      <c r="H9" s="8" t="s">
        <v>72</v>
      </c>
      <c r="I9" s="8" t="s">
        <v>64</v>
      </c>
      <c r="J9" s="8" t="s">
        <v>26</v>
      </c>
      <c r="K9" s="8" t="s">
        <v>26</v>
      </c>
      <c r="L9" s="8" t="s">
        <v>26</v>
      </c>
      <c r="M9" s="8" t="s">
        <v>37</v>
      </c>
      <c r="N9" s="8" t="s">
        <v>73</v>
      </c>
      <c r="O9" s="8">
        <v>1</v>
      </c>
      <c r="P9" s="10" t="s">
        <v>48</v>
      </c>
      <c r="Q9" s="8" t="s">
        <v>74</v>
      </c>
      <c r="R9" s="9">
        <v>0.33</v>
      </c>
      <c r="S9" s="1"/>
      <c r="T9" s="1"/>
      <c r="U9" s="1"/>
      <c r="V9" s="1"/>
      <c r="W9" s="1"/>
      <c r="X9" s="1"/>
      <c r="Y9" s="1"/>
      <c r="Z9" s="1"/>
    </row>
    <row r="10" spans="1:26" ht="80.25" customHeight="1">
      <c r="A10" s="72"/>
      <c r="B10" s="73"/>
      <c r="C10" s="7" t="s">
        <v>75</v>
      </c>
      <c r="D10" s="8" t="s">
        <v>76</v>
      </c>
      <c r="E10" s="8" t="s">
        <v>77</v>
      </c>
      <c r="F10" s="8" t="s">
        <v>78</v>
      </c>
      <c r="G10" s="8" t="s">
        <v>79</v>
      </c>
      <c r="H10" s="8" t="s">
        <v>80</v>
      </c>
      <c r="I10" s="8" t="s">
        <v>64</v>
      </c>
      <c r="J10" s="8" t="s">
        <v>26</v>
      </c>
      <c r="K10" s="8" t="s">
        <v>26</v>
      </c>
      <c r="L10" s="8" t="s">
        <v>26</v>
      </c>
      <c r="M10" s="8" t="s">
        <v>37</v>
      </c>
      <c r="N10" s="8" t="s">
        <v>81</v>
      </c>
      <c r="O10" s="8">
        <v>0.33</v>
      </c>
      <c r="P10" s="10" t="s">
        <v>48</v>
      </c>
      <c r="Q10" s="8" t="s">
        <v>82</v>
      </c>
      <c r="R10" s="9">
        <v>0.33</v>
      </c>
      <c r="S10" s="1"/>
      <c r="T10" s="1"/>
      <c r="U10" s="1"/>
      <c r="V10" s="1"/>
      <c r="W10" s="1"/>
      <c r="X10" s="1"/>
      <c r="Y10" s="1"/>
      <c r="Z10" s="1"/>
    </row>
    <row r="11" spans="1:26" ht="80.25" customHeight="1">
      <c r="A11" s="72"/>
      <c r="B11" s="74" t="s">
        <v>83</v>
      </c>
      <c r="C11" s="7" t="s">
        <v>84</v>
      </c>
      <c r="D11" s="8" t="s">
        <v>85</v>
      </c>
      <c r="E11" s="8" t="s">
        <v>86</v>
      </c>
      <c r="F11" s="8" t="s">
        <v>87</v>
      </c>
      <c r="G11" s="8" t="s">
        <v>88</v>
      </c>
      <c r="H11" s="8" t="s">
        <v>89</v>
      </c>
      <c r="I11" s="8" t="s">
        <v>90</v>
      </c>
      <c r="J11" s="8"/>
      <c r="K11" s="8"/>
      <c r="L11" s="8" t="s">
        <v>91</v>
      </c>
      <c r="M11" s="8" t="s">
        <v>27</v>
      </c>
      <c r="N11" s="8" t="s">
        <v>27</v>
      </c>
      <c r="O11" s="8" t="s">
        <v>27</v>
      </c>
      <c r="P11" s="8" t="s">
        <v>27</v>
      </c>
      <c r="Q11" s="8" t="s">
        <v>27</v>
      </c>
      <c r="R11" s="9">
        <v>0</v>
      </c>
      <c r="S11" s="1"/>
      <c r="T11" s="1"/>
      <c r="U11" s="1"/>
      <c r="V11" s="1"/>
      <c r="W11" s="1"/>
      <c r="X11" s="1"/>
      <c r="Y11" s="1"/>
      <c r="Z11" s="1"/>
    </row>
    <row r="12" spans="1:26" ht="80.25" customHeight="1">
      <c r="A12" s="72"/>
      <c r="B12" s="73"/>
      <c r="C12" s="7" t="s">
        <v>92</v>
      </c>
      <c r="D12" s="8" t="s">
        <v>93</v>
      </c>
      <c r="E12" s="8" t="s">
        <v>94</v>
      </c>
      <c r="F12" s="8" t="s">
        <v>95</v>
      </c>
      <c r="G12" s="8" t="s">
        <v>96</v>
      </c>
      <c r="H12" s="8" t="s">
        <v>97</v>
      </c>
      <c r="I12" s="8" t="s">
        <v>90</v>
      </c>
      <c r="J12" s="8"/>
      <c r="K12" s="8" t="s">
        <v>91</v>
      </c>
      <c r="L12" s="8"/>
      <c r="M12" s="8" t="s">
        <v>27</v>
      </c>
      <c r="N12" s="8" t="s">
        <v>27</v>
      </c>
      <c r="O12" s="8" t="s">
        <v>27</v>
      </c>
      <c r="P12" s="8" t="s">
        <v>27</v>
      </c>
      <c r="Q12" s="8" t="s">
        <v>27</v>
      </c>
      <c r="R12" s="9">
        <v>0</v>
      </c>
      <c r="S12" s="1"/>
      <c r="T12" s="1"/>
      <c r="U12" s="1"/>
      <c r="V12" s="1"/>
      <c r="W12" s="1"/>
      <c r="X12" s="1"/>
      <c r="Y12" s="1"/>
      <c r="Z12" s="1"/>
    </row>
    <row r="13" spans="1:26" ht="80.25" customHeight="1">
      <c r="A13" s="72"/>
      <c r="B13" s="71" t="s">
        <v>98</v>
      </c>
      <c r="C13" s="7" t="s">
        <v>99</v>
      </c>
      <c r="D13" s="8" t="s">
        <v>100</v>
      </c>
      <c r="E13" s="8" t="s">
        <v>101</v>
      </c>
      <c r="F13" s="8" t="s">
        <v>102</v>
      </c>
      <c r="G13" s="8" t="s">
        <v>103</v>
      </c>
      <c r="H13" s="8" t="s">
        <v>104</v>
      </c>
      <c r="I13" s="8" t="s">
        <v>105</v>
      </c>
      <c r="J13" s="8"/>
      <c r="K13" s="8"/>
      <c r="L13" s="8" t="s">
        <v>26</v>
      </c>
      <c r="M13" s="8" t="s">
        <v>27</v>
      </c>
      <c r="N13" s="8" t="s">
        <v>27</v>
      </c>
      <c r="O13" s="8" t="s">
        <v>27</v>
      </c>
      <c r="P13" s="8" t="s">
        <v>27</v>
      </c>
      <c r="Q13" s="8" t="s">
        <v>27</v>
      </c>
      <c r="R13" s="9">
        <v>0</v>
      </c>
      <c r="S13" s="1"/>
      <c r="T13" s="1"/>
      <c r="U13" s="1"/>
      <c r="V13" s="1"/>
      <c r="W13" s="1"/>
      <c r="X13" s="1"/>
      <c r="Y13" s="1"/>
      <c r="Z13" s="1"/>
    </row>
    <row r="14" spans="1:26" ht="88.5" customHeight="1">
      <c r="A14" s="72"/>
      <c r="B14" s="72"/>
      <c r="C14" s="7" t="s">
        <v>106</v>
      </c>
      <c r="D14" s="8" t="s">
        <v>107</v>
      </c>
      <c r="E14" s="8" t="s">
        <v>108</v>
      </c>
      <c r="F14" s="8" t="s">
        <v>109</v>
      </c>
      <c r="G14" s="8" t="s">
        <v>110</v>
      </c>
      <c r="H14" s="8" t="s">
        <v>111</v>
      </c>
      <c r="I14" s="8" t="s">
        <v>105</v>
      </c>
      <c r="J14" s="8"/>
      <c r="K14" s="8"/>
      <c r="L14" s="8" t="s">
        <v>26</v>
      </c>
      <c r="M14" s="8" t="s">
        <v>27</v>
      </c>
      <c r="N14" s="8" t="s">
        <v>27</v>
      </c>
      <c r="O14" s="8" t="s">
        <v>27</v>
      </c>
      <c r="P14" s="8" t="s">
        <v>27</v>
      </c>
      <c r="Q14" s="8" t="s">
        <v>27</v>
      </c>
      <c r="R14" s="9">
        <v>0</v>
      </c>
      <c r="S14" s="1"/>
      <c r="T14" s="1"/>
      <c r="U14" s="1"/>
      <c r="V14" s="1"/>
      <c r="W14" s="1"/>
      <c r="X14" s="1"/>
      <c r="Y14" s="1"/>
      <c r="Z14" s="1"/>
    </row>
    <row r="15" spans="1:26" ht="88.5" customHeight="1">
      <c r="A15" s="72"/>
      <c r="B15" s="72"/>
      <c r="C15" s="7" t="s">
        <v>112</v>
      </c>
      <c r="D15" s="8" t="s">
        <v>113</v>
      </c>
      <c r="E15" s="8" t="s">
        <v>114</v>
      </c>
      <c r="F15" s="8" t="s">
        <v>115</v>
      </c>
      <c r="G15" s="8" t="s">
        <v>116</v>
      </c>
      <c r="H15" s="8" t="s">
        <v>117</v>
      </c>
      <c r="I15" s="8" t="s">
        <v>105</v>
      </c>
      <c r="J15" s="8"/>
      <c r="K15" s="8"/>
      <c r="L15" s="8" t="s">
        <v>26</v>
      </c>
      <c r="M15" s="8" t="s">
        <v>27</v>
      </c>
      <c r="N15" s="8" t="s">
        <v>27</v>
      </c>
      <c r="O15" s="8" t="s">
        <v>27</v>
      </c>
      <c r="P15" s="8" t="s">
        <v>27</v>
      </c>
      <c r="Q15" s="8" t="s">
        <v>27</v>
      </c>
      <c r="R15" s="9">
        <v>0</v>
      </c>
      <c r="S15" s="1"/>
      <c r="T15" s="1"/>
      <c r="U15" s="1"/>
      <c r="V15" s="1"/>
      <c r="W15" s="1"/>
      <c r="X15" s="1"/>
      <c r="Y15" s="1"/>
      <c r="Z15" s="1"/>
    </row>
    <row r="16" spans="1:26" ht="88.5" customHeight="1">
      <c r="A16" s="72"/>
      <c r="B16" s="72"/>
      <c r="C16" s="7" t="s">
        <v>118</v>
      </c>
      <c r="D16" s="8" t="s">
        <v>119</v>
      </c>
      <c r="E16" s="8" t="s">
        <v>120</v>
      </c>
      <c r="F16" s="8" t="s">
        <v>121</v>
      </c>
      <c r="G16" s="8" t="s">
        <v>122</v>
      </c>
      <c r="H16" s="8" t="s">
        <v>123</v>
      </c>
      <c r="I16" s="8" t="s">
        <v>105</v>
      </c>
      <c r="J16" s="8" t="s">
        <v>26</v>
      </c>
      <c r="K16" s="8" t="s">
        <v>26</v>
      </c>
      <c r="L16" s="8" t="s">
        <v>26</v>
      </c>
      <c r="M16" s="8" t="s">
        <v>124</v>
      </c>
      <c r="N16" s="4" t="s">
        <v>125</v>
      </c>
      <c r="O16" s="8">
        <v>1</v>
      </c>
      <c r="P16" s="8" t="s">
        <v>48</v>
      </c>
      <c r="Q16" s="8" t="s">
        <v>126</v>
      </c>
      <c r="R16" s="9">
        <v>0.33</v>
      </c>
      <c r="S16" s="1"/>
      <c r="T16" s="1"/>
      <c r="U16" s="1"/>
      <c r="V16" s="1"/>
      <c r="W16" s="1"/>
      <c r="X16" s="1"/>
      <c r="Y16" s="1"/>
      <c r="Z16" s="1"/>
    </row>
    <row r="17" spans="1:26" ht="88.5" customHeight="1">
      <c r="A17" s="72"/>
      <c r="B17" s="72"/>
      <c r="C17" s="7" t="s">
        <v>127</v>
      </c>
      <c r="D17" s="8" t="s">
        <v>128</v>
      </c>
      <c r="E17" s="8" t="s">
        <v>129</v>
      </c>
      <c r="F17" s="8" t="s">
        <v>130</v>
      </c>
      <c r="G17" s="8" t="s">
        <v>131</v>
      </c>
      <c r="H17" s="8" t="s">
        <v>132</v>
      </c>
      <c r="I17" s="8" t="s">
        <v>105</v>
      </c>
      <c r="J17" s="8"/>
      <c r="K17" s="8" t="s">
        <v>26</v>
      </c>
      <c r="L17" s="8" t="s">
        <v>26</v>
      </c>
      <c r="M17" s="8" t="s">
        <v>27</v>
      </c>
      <c r="N17" s="8" t="s">
        <v>27</v>
      </c>
      <c r="O17" s="8" t="s">
        <v>27</v>
      </c>
      <c r="P17" s="8" t="s">
        <v>27</v>
      </c>
      <c r="Q17" s="8" t="s">
        <v>27</v>
      </c>
      <c r="R17" s="9" t="s">
        <v>27</v>
      </c>
      <c r="S17" s="1"/>
      <c r="T17" s="1"/>
      <c r="U17" s="1"/>
      <c r="V17" s="1"/>
      <c r="W17" s="1"/>
      <c r="X17" s="1"/>
      <c r="Y17" s="1"/>
      <c r="Z17" s="1"/>
    </row>
    <row r="18" spans="1:26" ht="88.5" customHeight="1">
      <c r="A18" s="72"/>
      <c r="B18" s="72"/>
      <c r="C18" s="7" t="s">
        <v>133</v>
      </c>
      <c r="D18" s="8" t="s">
        <v>134</v>
      </c>
      <c r="E18" s="8" t="s">
        <v>135</v>
      </c>
      <c r="F18" s="8" t="s">
        <v>136</v>
      </c>
      <c r="G18" s="8" t="s">
        <v>137</v>
      </c>
      <c r="H18" s="8" t="s">
        <v>138</v>
      </c>
      <c r="I18" s="8" t="s">
        <v>139</v>
      </c>
      <c r="J18" s="8"/>
      <c r="K18" s="8" t="s">
        <v>26</v>
      </c>
      <c r="L18" s="8" t="s">
        <v>26</v>
      </c>
      <c r="M18" s="8" t="s">
        <v>27</v>
      </c>
      <c r="N18" s="8" t="s">
        <v>27</v>
      </c>
      <c r="O18" s="8" t="s">
        <v>27</v>
      </c>
      <c r="P18" s="8" t="s">
        <v>27</v>
      </c>
      <c r="Q18" s="8" t="s">
        <v>27</v>
      </c>
      <c r="R18" s="9" t="s">
        <v>27</v>
      </c>
      <c r="S18" s="1"/>
      <c r="T18" s="1"/>
      <c r="U18" s="1"/>
      <c r="V18" s="1"/>
      <c r="W18" s="1"/>
      <c r="X18" s="1"/>
      <c r="Y18" s="1"/>
      <c r="Z18" s="1"/>
    </row>
    <row r="19" spans="1:26" ht="88.5" customHeight="1">
      <c r="A19" s="73"/>
      <c r="B19" s="73"/>
      <c r="C19" s="7" t="s">
        <v>140</v>
      </c>
      <c r="D19" s="8" t="s">
        <v>141</v>
      </c>
      <c r="E19" s="8" t="s">
        <v>142</v>
      </c>
      <c r="F19" s="8" t="s">
        <v>143</v>
      </c>
      <c r="G19" s="8" t="s">
        <v>144</v>
      </c>
      <c r="H19" s="8" t="s">
        <v>145</v>
      </c>
      <c r="I19" s="8" t="s">
        <v>146</v>
      </c>
      <c r="J19" s="8" t="s">
        <v>91</v>
      </c>
      <c r="K19" s="8" t="s">
        <v>91</v>
      </c>
      <c r="L19" s="8" t="s">
        <v>91</v>
      </c>
      <c r="M19" s="8" t="s">
        <v>48</v>
      </c>
      <c r="N19" s="8" t="s">
        <v>147</v>
      </c>
      <c r="O19" s="8">
        <f>1/6</f>
        <v>0.16666666666666666</v>
      </c>
      <c r="P19" s="8" t="s">
        <v>48</v>
      </c>
      <c r="Q19" s="8" t="s">
        <v>148</v>
      </c>
      <c r="R19" s="9">
        <f>1/6</f>
        <v>0.16666666666666666</v>
      </c>
      <c r="S19" s="1"/>
      <c r="T19" s="1"/>
      <c r="U19" s="1"/>
      <c r="V19" s="1"/>
      <c r="W19" s="1"/>
      <c r="X19" s="1"/>
      <c r="Y19" s="1"/>
      <c r="Z19" s="1"/>
    </row>
    <row r="20" spans="1:26" ht="88.5" customHeight="1">
      <c r="A20" s="75" t="s">
        <v>149</v>
      </c>
      <c r="B20" s="11" t="s">
        <v>150</v>
      </c>
      <c r="C20" s="7" t="s">
        <v>151</v>
      </c>
      <c r="D20" s="8" t="s">
        <v>152</v>
      </c>
      <c r="E20" s="8" t="s">
        <v>153</v>
      </c>
      <c r="F20" s="8" t="s">
        <v>154</v>
      </c>
      <c r="G20" s="8" t="s">
        <v>155</v>
      </c>
      <c r="H20" s="8" t="s">
        <v>156</v>
      </c>
      <c r="I20" s="8" t="s">
        <v>157</v>
      </c>
      <c r="J20" s="8"/>
      <c r="K20" s="8"/>
      <c r="L20" s="8" t="s">
        <v>26</v>
      </c>
      <c r="M20" s="8" t="s">
        <v>27</v>
      </c>
      <c r="N20" s="8" t="s">
        <v>27</v>
      </c>
      <c r="O20" s="8" t="s">
        <v>27</v>
      </c>
      <c r="P20" s="8" t="s">
        <v>27</v>
      </c>
      <c r="Q20" s="8" t="s">
        <v>27</v>
      </c>
      <c r="R20" s="9">
        <v>0</v>
      </c>
      <c r="S20" s="1"/>
      <c r="T20" s="1"/>
      <c r="U20" s="1"/>
      <c r="V20" s="1"/>
      <c r="W20" s="1"/>
      <c r="X20" s="1"/>
      <c r="Y20" s="1"/>
      <c r="Z20" s="1"/>
    </row>
    <row r="21" spans="1:26" ht="88.5" customHeight="1">
      <c r="A21" s="76"/>
      <c r="B21" s="11" t="s">
        <v>158</v>
      </c>
      <c r="C21" s="7" t="s">
        <v>159</v>
      </c>
      <c r="D21" s="8" t="s">
        <v>160</v>
      </c>
      <c r="E21" s="8" t="s">
        <v>161</v>
      </c>
      <c r="F21" s="8" t="s">
        <v>162</v>
      </c>
      <c r="G21" s="8" t="s">
        <v>155</v>
      </c>
      <c r="H21" s="8" t="s">
        <v>156</v>
      </c>
      <c r="I21" s="8" t="s">
        <v>157</v>
      </c>
      <c r="J21" s="8"/>
      <c r="K21" s="8"/>
      <c r="L21" s="8" t="s">
        <v>26</v>
      </c>
      <c r="M21" s="8" t="s">
        <v>27</v>
      </c>
      <c r="N21" s="8" t="s">
        <v>27</v>
      </c>
      <c r="O21" s="8" t="s">
        <v>27</v>
      </c>
      <c r="P21" s="8" t="s">
        <v>27</v>
      </c>
      <c r="Q21" s="8" t="s">
        <v>27</v>
      </c>
      <c r="R21" s="9">
        <v>0</v>
      </c>
      <c r="S21" s="1"/>
      <c r="T21" s="1"/>
      <c r="U21" s="1"/>
      <c r="V21" s="1"/>
      <c r="W21" s="1"/>
      <c r="X21" s="1"/>
      <c r="Y21" s="1"/>
      <c r="Z21" s="1"/>
    </row>
    <row r="22" spans="1:26" ht="88.5" customHeight="1">
      <c r="A22" s="71" t="s">
        <v>163</v>
      </c>
      <c r="B22" s="71" t="s">
        <v>164</v>
      </c>
      <c r="C22" s="7" t="s">
        <v>165</v>
      </c>
      <c r="D22" s="8" t="s">
        <v>166</v>
      </c>
      <c r="E22" s="8" t="s">
        <v>167</v>
      </c>
      <c r="F22" s="8" t="s">
        <v>168</v>
      </c>
      <c r="G22" s="8" t="s">
        <v>169</v>
      </c>
      <c r="H22" s="8" t="s">
        <v>170</v>
      </c>
      <c r="I22" s="8" t="s">
        <v>171</v>
      </c>
      <c r="J22" s="8" t="s">
        <v>26</v>
      </c>
      <c r="K22" s="8" t="s">
        <v>26</v>
      </c>
      <c r="L22" s="8" t="s">
        <v>26</v>
      </c>
      <c r="M22" s="8" t="s">
        <v>172</v>
      </c>
      <c r="N22" s="8" t="s">
        <v>173</v>
      </c>
      <c r="O22" s="8" t="s">
        <v>173</v>
      </c>
      <c r="P22" s="8" t="s">
        <v>174</v>
      </c>
      <c r="Q22" s="8" t="s">
        <v>174</v>
      </c>
      <c r="R22" s="9">
        <v>0</v>
      </c>
      <c r="S22" s="1"/>
      <c r="T22" s="1"/>
      <c r="U22" s="1"/>
      <c r="V22" s="1"/>
      <c r="W22" s="1"/>
      <c r="X22" s="1"/>
      <c r="Y22" s="1"/>
      <c r="Z22" s="1"/>
    </row>
    <row r="23" spans="1:26" ht="88.5" customHeight="1">
      <c r="A23" s="72"/>
      <c r="B23" s="72"/>
      <c r="C23" s="7" t="s">
        <v>175</v>
      </c>
      <c r="D23" s="8" t="s">
        <v>176</v>
      </c>
      <c r="E23" s="8" t="s">
        <v>177</v>
      </c>
      <c r="F23" s="8" t="s">
        <v>178</v>
      </c>
      <c r="G23" s="8" t="s">
        <v>179</v>
      </c>
      <c r="H23" s="8" t="s">
        <v>180</v>
      </c>
      <c r="I23" s="8" t="s">
        <v>171</v>
      </c>
      <c r="J23" s="8" t="s">
        <v>26</v>
      </c>
      <c r="K23" s="8" t="s">
        <v>26</v>
      </c>
      <c r="L23" s="8" t="s">
        <v>26</v>
      </c>
      <c r="M23" s="8" t="s">
        <v>37</v>
      </c>
      <c r="N23" s="8" t="s">
        <v>181</v>
      </c>
      <c r="O23" s="8">
        <v>0</v>
      </c>
      <c r="P23" s="8" t="s">
        <v>174</v>
      </c>
      <c r="Q23" s="8" t="s">
        <v>174</v>
      </c>
      <c r="R23" s="9">
        <v>0</v>
      </c>
      <c r="S23" s="1"/>
      <c r="T23" s="1"/>
      <c r="U23" s="1"/>
      <c r="V23" s="1"/>
      <c r="W23" s="1"/>
      <c r="X23" s="1"/>
      <c r="Y23" s="1"/>
      <c r="Z23" s="1"/>
    </row>
    <row r="24" spans="1:26" ht="88.5" customHeight="1">
      <c r="A24" s="72"/>
      <c r="B24" s="72"/>
      <c r="C24" s="7" t="s">
        <v>182</v>
      </c>
      <c r="D24" s="8" t="s">
        <v>183</v>
      </c>
      <c r="E24" s="8" t="s">
        <v>184</v>
      </c>
      <c r="F24" s="8" t="s">
        <v>185</v>
      </c>
      <c r="G24" s="8" t="s">
        <v>186</v>
      </c>
      <c r="H24" s="8" t="s">
        <v>187</v>
      </c>
      <c r="I24" s="8" t="s">
        <v>171</v>
      </c>
      <c r="J24" s="8" t="s">
        <v>91</v>
      </c>
      <c r="K24" s="8"/>
      <c r="L24" s="8" t="s">
        <v>26</v>
      </c>
      <c r="M24" s="8" t="s">
        <v>37</v>
      </c>
      <c r="N24" s="8" t="s">
        <v>188</v>
      </c>
      <c r="O24" s="8" t="s">
        <v>189</v>
      </c>
      <c r="P24" s="8" t="s">
        <v>48</v>
      </c>
      <c r="Q24" s="8" t="s">
        <v>190</v>
      </c>
      <c r="R24" s="9">
        <v>0.13</v>
      </c>
      <c r="S24" s="1"/>
      <c r="T24" s="1"/>
      <c r="U24" s="1"/>
      <c r="V24" s="1"/>
      <c r="W24" s="1"/>
      <c r="X24" s="1"/>
      <c r="Y24" s="1"/>
      <c r="Z24" s="1"/>
    </row>
    <row r="25" spans="1:26" ht="88.5" customHeight="1">
      <c r="A25" s="72"/>
      <c r="B25" s="72"/>
      <c r="C25" s="7" t="s">
        <v>191</v>
      </c>
      <c r="D25" s="8" t="s">
        <v>192</v>
      </c>
      <c r="E25" s="8" t="s">
        <v>193</v>
      </c>
      <c r="F25" s="8" t="s">
        <v>194</v>
      </c>
      <c r="G25" s="8" t="s">
        <v>195</v>
      </c>
      <c r="H25" s="8" t="s">
        <v>196</v>
      </c>
      <c r="I25" s="8" t="s">
        <v>171</v>
      </c>
      <c r="J25" s="8" t="s">
        <v>91</v>
      </c>
      <c r="K25" s="8" t="s">
        <v>26</v>
      </c>
      <c r="L25" s="8" t="s">
        <v>26</v>
      </c>
      <c r="M25" s="8" t="s">
        <v>197</v>
      </c>
      <c r="N25" s="8" t="s">
        <v>197</v>
      </c>
      <c r="O25" s="8" t="s">
        <v>197</v>
      </c>
      <c r="P25" s="8" t="s">
        <v>197</v>
      </c>
      <c r="Q25" s="8" t="s">
        <v>198</v>
      </c>
      <c r="R25" s="9">
        <v>0</v>
      </c>
      <c r="S25" s="1"/>
      <c r="T25" s="1"/>
      <c r="U25" s="1"/>
      <c r="V25" s="1"/>
      <c r="W25" s="1"/>
      <c r="X25" s="1"/>
      <c r="Y25" s="1"/>
      <c r="Z25" s="1"/>
    </row>
    <row r="26" spans="1:26" ht="88.5" customHeight="1">
      <c r="A26" s="72"/>
      <c r="B26" s="72"/>
      <c r="C26" s="7" t="s">
        <v>199</v>
      </c>
      <c r="D26" s="8" t="s">
        <v>200</v>
      </c>
      <c r="E26" s="8" t="s">
        <v>201</v>
      </c>
      <c r="F26" s="8" t="s">
        <v>202</v>
      </c>
      <c r="G26" s="8" t="s">
        <v>203</v>
      </c>
      <c r="H26" s="8" t="s">
        <v>204</v>
      </c>
      <c r="I26" s="8" t="s">
        <v>171</v>
      </c>
      <c r="J26" s="8"/>
      <c r="K26" s="8" t="s">
        <v>91</v>
      </c>
      <c r="L26" s="8" t="s">
        <v>91</v>
      </c>
      <c r="M26" s="8" t="s">
        <v>37</v>
      </c>
      <c r="N26" s="8" t="s">
        <v>205</v>
      </c>
      <c r="O26" s="8" t="s">
        <v>37</v>
      </c>
      <c r="P26" s="8" t="s">
        <v>48</v>
      </c>
      <c r="Q26" s="8" t="s">
        <v>206</v>
      </c>
      <c r="R26" s="9">
        <v>0</v>
      </c>
      <c r="S26" s="1"/>
      <c r="T26" s="1"/>
      <c r="U26" s="1"/>
      <c r="V26" s="1"/>
      <c r="W26" s="1"/>
      <c r="X26" s="1"/>
      <c r="Y26" s="1"/>
      <c r="Z26" s="1"/>
    </row>
    <row r="27" spans="1:26" ht="88.5" customHeight="1">
      <c r="A27" s="72"/>
      <c r="B27" s="72"/>
      <c r="C27" s="7" t="s">
        <v>207</v>
      </c>
      <c r="D27" s="8" t="s">
        <v>208</v>
      </c>
      <c r="E27" s="8" t="s">
        <v>209</v>
      </c>
      <c r="F27" s="8" t="s">
        <v>210</v>
      </c>
      <c r="G27" s="8" t="s">
        <v>211</v>
      </c>
      <c r="H27" s="8" t="s">
        <v>212</v>
      </c>
      <c r="I27" s="8" t="s">
        <v>171</v>
      </c>
      <c r="J27" s="8" t="s">
        <v>91</v>
      </c>
      <c r="K27" s="8" t="s">
        <v>91</v>
      </c>
      <c r="L27" s="8" t="s">
        <v>91</v>
      </c>
      <c r="M27" s="8" t="s">
        <v>213</v>
      </c>
      <c r="N27" s="8" t="s">
        <v>214</v>
      </c>
      <c r="O27" s="8" t="s">
        <v>189</v>
      </c>
      <c r="P27" s="8" t="s">
        <v>48</v>
      </c>
      <c r="Q27" s="8" t="s">
        <v>215</v>
      </c>
      <c r="R27" s="9">
        <v>0</v>
      </c>
      <c r="S27" s="1"/>
      <c r="T27" s="1"/>
      <c r="U27" s="1"/>
      <c r="V27" s="1"/>
      <c r="W27" s="1"/>
      <c r="X27" s="1"/>
      <c r="Y27" s="1"/>
      <c r="Z27" s="1"/>
    </row>
    <row r="28" spans="1:26" ht="88.5" customHeight="1">
      <c r="A28" s="72"/>
      <c r="B28" s="72"/>
      <c r="C28" s="7" t="s">
        <v>216</v>
      </c>
      <c r="D28" s="8" t="s">
        <v>217</v>
      </c>
      <c r="E28" s="8" t="s">
        <v>218</v>
      </c>
      <c r="F28" s="8" t="s">
        <v>219</v>
      </c>
      <c r="G28" s="8" t="s">
        <v>220</v>
      </c>
      <c r="H28" s="8" t="s">
        <v>221</v>
      </c>
      <c r="I28" s="8" t="s">
        <v>222</v>
      </c>
      <c r="J28" s="8"/>
      <c r="K28" s="8" t="s">
        <v>26</v>
      </c>
      <c r="L28" s="8" t="s">
        <v>26</v>
      </c>
      <c r="M28" s="8" t="s">
        <v>223</v>
      </c>
      <c r="N28" s="8" t="s">
        <v>223</v>
      </c>
      <c r="O28" s="8" t="s">
        <v>223</v>
      </c>
      <c r="P28" s="8" t="s">
        <v>224</v>
      </c>
      <c r="Q28" s="8" t="s">
        <v>224</v>
      </c>
      <c r="R28" s="9" t="s">
        <v>224</v>
      </c>
      <c r="S28" s="1"/>
      <c r="T28" s="1"/>
      <c r="U28" s="1"/>
      <c r="V28" s="1"/>
      <c r="W28" s="1"/>
      <c r="X28" s="1"/>
      <c r="Y28" s="1"/>
      <c r="Z28" s="1"/>
    </row>
    <row r="29" spans="1:26" ht="88.5" customHeight="1">
      <c r="A29" s="72"/>
      <c r="B29" s="72"/>
      <c r="C29" s="7" t="s">
        <v>225</v>
      </c>
      <c r="D29" s="8" t="s">
        <v>226</v>
      </c>
      <c r="E29" s="8" t="s">
        <v>227</v>
      </c>
      <c r="F29" s="8" t="s">
        <v>228</v>
      </c>
      <c r="G29" s="8" t="s">
        <v>229</v>
      </c>
      <c r="H29" s="8" t="s">
        <v>230</v>
      </c>
      <c r="I29" s="8" t="s">
        <v>231</v>
      </c>
      <c r="J29" s="8"/>
      <c r="K29" s="8" t="s">
        <v>26</v>
      </c>
      <c r="L29" s="8" t="s">
        <v>26</v>
      </c>
      <c r="M29" s="8" t="s">
        <v>232</v>
      </c>
      <c r="N29" s="8" t="s">
        <v>233</v>
      </c>
      <c r="O29" s="8">
        <v>0</v>
      </c>
      <c r="P29" s="8" t="s">
        <v>234</v>
      </c>
      <c r="Q29" s="8" t="s">
        <v>235</v>
      </c>
      <c r="R29" s="9">
        <v>0</v>
      </c>
      <c r="S29" s="1"/>
      <c r="T29" s="1"/>
      <c r="U29" s="1"/>
      <c r="V29" s="1"/>
      <c r="W29" s="1"/>
      <c r="X29" s="1"/>
      <c r="Y29" s="1"/>
      <c r="Z29" s="1"/>
    </row>
    <row r="30" spans="1:26" ht="88.5" customHeight="1">
      <c r="A30" s="72"/>
      <c r="B30" s="72"/>
      <c r="C30" s="7" t="s">
        <v>236</v>
      </c>
      <c r="D30" s="8" t="s">
        <v>237</v>
      </c>
      <c r="E30" s="8" t="s">
        <v>238</v>
      </c>
      <c r="F30" s="8" t="s">
        <v>239</v>
      </c>
      <c r="G30" s="8" t="s">
        <v>240</v>
      </c>
      <c r="H30" s="8" t="s">
        <v>230</v>
      </c>
      <c r="I30" s="8" t="s">
        <v>231</v>
      </c>
      <c r="J30" s="8"/>
      <c r="K30" s="8" t="s">
        <v>26</v>
      </c>
      <c r="L30" s="8" t="s">
        <v>26</v>
      </c>
      <c r="M30" s="8" t="s">
        <v>232</v>
      </c>
      <c r="N30" s="8" t="s">
        <v>241</v>
      </c>
      <c r="O30" s="8">
        <v>0</v>
      </c>
      <c r="P30" s="8" t="s">
        <v>234</v>
      </c>
      <c r="Q30" s="8" t="s">
        <v>235</v>
      </c>
      <c r="R30" s="9">
        <v>0</v>
      </c>
      <c r="S30" s="1"/>
      <c r="T30" s="1"/>
      <c r="U30" s="1"/>
      <c r="V30" s="1"/>
      <c r="W30" s="1"/>
      <c r="X30" s="1"/>
      <c r="Y30" s="1"/>
      <c r="Z30" s="1"/>
    </row>
    <row r="31" spans="1:26" ht="88.5" customHeight="1">
      <c r="A31" s="72"/>
      <c r="B31" s="72"/>
      <c r="C31" s="7" t="s">
        <v>242</v>
      </c>
      <c r="D31" s="8" t="s">
        <v>243</v>
      </c>
      <c r="E31" s="8" t="s">
        <v>244</v>
      </c>
      <c r="F31" s="8" t="s">
        <v>245</v>
      </c>
      <c r="G31" s="8" t="s">
        <v>246</v>
      </c>
      <c r="H31" s="8" t="s">
        <v>247</v>
      </c>
      <c r="I31" s="8" t="s">
        <v>231</v>
      </c>
      <c r="J31" s="8" t="s">
        <v>26</v>
      </c>
      <c r="K31" s="8" t="s">
        <v>26</v>
      </c>
      <c r="L31" s="8" t="s">
        <v>26</v>
      </c>
      <c r="M31" s="8" t="s">
        <v>37</v>
      </c>
      <c r="N31" s="8" t="s">
        <v>248</v>
      </c>
      <c r="O31" s="8">
        <f>(1/3)</f>
        <v>0.33333333333333331</v>
      </c>
      <c r="P31" s="8" t="s">
        <v>234</v>
      </c>
      <c r="Q31" s="8" t="s">
        <v>249</v>
      </c>
      <c r="R31" s="9">
        <v>0.33</v>
      </c>
      <c r="S31" s="1"/>
      <c r="T31" s="1"/>
      <c r="U31" s="1"/>
      <c r="V31" s="1"/>
      <c r="W31" s="1"/>
      <c r="X31" s="1"/>
      <c r="Y31" s="1"/>
      <c r="Z31" s="1"/>
    </row>
    <row r="32" spans="1:26" ht="88.5" customHeight="1">
      <c r="A32" s="72"/>
      <c r="B32" s="72"/>
      <c r="C32" s="7" t="s">
        <v>250</v>
      </c>
      <c r="D32" s="8" t="s">
        <v>251</v>
      </c>
      <c r="E32" s="8" t="s">
        <v>252</v>
      </c>
      <c r="F32" s="8" t="s">
        <v>253</v>
      </c>
      <c r="G32" s="8" t="s">
        <v>254</v>
      </c>
      <c r="H32" s="8" t="s">
        <v>255</v>
      </c>
      <c r="I32" s="8" t="s">
        <v>256</v>
      </c>
      <c r="J32" s="8"/>
      <c r="K32" s="8" t="s">
        <v>26</v>
      </c>
      <c r="L32" s="8" t="s">
        <v>26</v>
      </c>
      <c r="M32" s="8" t="s">
        <v>27</v>
      </c>
      <c r="N32" s="8" t="s">
        <v>27</v>
      </c>
      <c r="O32" s="8" t="s">
        <v>27</v>
      </c>
      <c r="P32" s="8" t="s">
        <v>234</v>
      </c>
      <c r="Q32" s="8" t="s">
        <v>257</v>
      </c>
      <c r="R32" s="9">
        <v>0</v>
      </c>
      <c r="S32" s="1"/>
      <c r="T32" s="1"/>
      <c r="U32" s="1"/>
      <c r="V32" s="1"/>
      <c r="W32" s="1"/>
      <c r="X32" s="1"/>
      <c r="Y32" s="1"/>
      <c r="Z32" s="1"/>
    </row>
    <row r="33" spans="1:26" ht="88.5" customHeight="1">
      <c r="A33" s="72"/>
      <c r="B33" s="72"/>
      <c r="C33" s="7" t="s">
        <v>258</v>
      </c>
      <c r="D33" s="8" t="s">
        <v>259</v>
      </c>
      <c r="E33" s="8" t="s">
        <v>260</v>
      </c>
      <c r="F33" s="8" t="s">
        <v>261</v>
      </c>
      <c r="G33" s="8" t="s">
        <v>262</v>
      </c>
      <c r="H33" s="8" t="s">
        <v>263</v>
      </c>
      <c r="I33" s="8" t="s">
        <v>256</v>
      </c>
      <c r="J33" s="8"/>
      <c r="K33" s="8" t="s">
        <v>91</v>
      </c>
      <c r="L33" s="8" t="s">
        <v>91</v>
      </c>
      <c r="M33" s="8" t="s">
        <v>27</v>
      </c>
      <c r="N33" s="8" t="s">
        <v>27</v>
      </c>
      <c r="O33" s="8" t="s">
        <v>27</v>
      </c>
      <c r="P33" s="8" t="s">
        <v>234</v>
      </c>
      <c r="Q33" s="8" t="s">
        <v>257</v>
      </c>
      <c r="R33" s="9">
        <v>0</v>
      </c>
      <c r="S33" s="1"/>
      <c r="T33" s="1"/>
      <c r="U33" s="1"/>
      <c r="V33" s="1"/>
      <c r="W33" s="1"/>
      <c r="X33" s="1"/>
      <c r="Y33" s="1"/>
      <c r="Z33" s="1"/>
    </row>
    <row r="34" spans="1:26" ht="88.5" customHeight="1">
      <c r="A34" s="72"/>
      <c r="B34" s="72"/>
      <c r="C34" s="7" t="s">
        <v>264</v>
      </c>
      <c r="D34" s="8" t="s">
        <v>265</v>
      </c>
      <c r="E34" s="8" t="s">
        <v>266</v>
      </c>
      <c r="F34" s="8" t="s">
        <v>267</v>
      </c>
      <c r="G34" s="8" t="s">
        <v>268</v>
      </c>
      <c r="H34" s="8" t="s">
        <v>269</v>
      </c>
      <c r="I34" s="8" t="s">
        <v>270</v>
      </c>
      <c r="J34" s="8" t="s">
        <v>91</v>
      </c>
      <c r="K34" s="8" t="s">
        <v>91</v>
      </c>
      <c r="L34" s="8" t="s">
        <v>91</v>
      </c>
      <c r="M34" s="8" t="s">
        <v>37</v>
      </c>
      <c r="N34" s="10" t="s">
        <v>271</v>
      </c>
      <c r="O34" s="8">
        <v>0.33333333329999998</v>
      </c>
      <c r="P34" s="10" t="s">
        <v>272</v>
      </c>
      <c r="Q34" s="8" t="s">
        <v>273</v>
      </c>
      <c r="R34" s="9">
        <v>0.33</v>
      </c>
      <c r="S34" s="1"/>
      <c r="T34" s="1"/>
      <c r="U34" s="1"/>
      <c r="V34" s="1"/>
      <c r="W34" s="1"/>
      <c r="X34" s="1"/>
      <c r="Y34" s="1"/>
      <c r="Z34" s="1"/>
    </row>
    <row r="35" spans="1:26" ht="88.5" customHeight="1">
      <c r="A35" s="72"/>
      <c r="B35" s="72"/>
      <c r="C35" s="7" t="s">
        <v>274</v>
      </c>
      <c r="D35" s="8" t="s">
        <v>275</v>
      </c>
      <c r="E35" s="8" t="s">
        <v>276</v>
      </c>
      <c r="F35" s="8" t="s">
        <v>277</v>
      </c>
      <c r="G35" s="8" t="s">
        <v>278</v>
      </c>
      <c r="H35" s="8" t="s">
        <v>279</v>
      </c>
      <c r="I35" s="8" t="s">
        <v>270</v>
      </c>
      <c r="J35" s="8" t="s">
        <v>26</v>
      </c>
      <c r="K35" s="8" t="s">
        <v>26</v>
      </c>
      <c r="L35" s="8" t="s">
        <v>26</v>
      </c>
      <c r="M35" s="8" t="s">
        <v>37</v>
      </c>
      <c r="N35" s="10" t="s">
        <v>280</v>
      </c>
      <c r="O35" s="8">
        <v>0.33333333329999998</v>
      </c>
      <c r="P35" s="8" t="s">
        <v>281</v>
      </c>
      <c r="Q35" s="8" t="s">
        <v>282</v>
      </c>
      <c r="R35" s="9">
        <v>0.375</v>
      </c>
      <c r="S35" s="1"/>
      <c r="T35" s="1"/>
      <c r="U35" s="1"/>
      <c r="V35" s="1"/>
      <c r="W35" s="1"/>
      <c r="X35" s="1"/>
      <c r="Y35" s="1"/>
      <c r="Z35" s="1"/>
    </row>
    <row r="36" spans="1:26" ht="88.5" customHeight="1">
      <c r="A36" s="72"/>
      <c r="B36" s="72"/>
      <c r="C36" s="7" t="s">
        <v>283</v>
      </c>
      <c r="D36" s="8" t="s">
        <v>284</v>
      </c>
      <c r="E36" s="8" t="s">
        <v>285</v>
      </c>
      <c r="F36" s="8" t="s">
        <v>286</v>
      </c>
      <c r="G36" s="8" t="s">
        <v>287</v>
      </c>
      <c r="H36" s="8" t="s">
        <v>288</v>
      </c>
      <c r="I36" s="8" t="s">
        <v>270</v>
      </c>
      <c r="J36" s="8" t="s">
        <v>26</v>
      </c>
      <c r="K36" s="8" t="s">
        <v>26</v>
      </c>
      <c r="L36" s="8" t="s">
        <v>26</v>
      </c>
      <c r="M36" s="10" t="s">
        <v>48</v>
      </c>
      <c r="N36" s="8" t="s">
        <v>289</v>
      </c>
      <c r="O36" s="8">
        <f>(1/3)</f>
        <v>0.33333333333333331</v>
      </c>
      <c r="P36" s="10" t="s">
        <v>48</v>
      </c>
      <c r="Q36" s="8" t="s">
        <v>290</v>
      </c>
      <c r="R36" s="9">
        <v>0.33</v>
      </c>
      <c r="S36" s="1"/>
      <c r="T36" s="1"/>
      <c r="U36" s="1"/>
      <c r="V36" s="1"/>
      <c r="W36" s="1"/>
      <c r="X36" s="1"/>
      <c r="Y36" s="1"/>
      <c r="Z36" s="1"/>
    </row>
    <row r="37" spans="1:26" ht="88.5" customHeight="1">
      <c r="A37" s="72"/>
      <c r="B37" s="72"/>
      <c r="C37" s="7" t="s">
        <v>291</v>
      </c>
      <c r="D37" s="8" t="s">
        <v>292</v>
      </c>
      <c r="E37" s="8" t="s">
        <v>293</v>
      </c>
      <c r="F37" s="8" t="s">
        <v>294</v>
      </c>
      <c r="G37" s="8" t="s">
        <v>295</v>
      </c>
      <c r="H37" s="8" t="s">
        <v>296</v>
      </c>
      <c r="I37" s="8" t="s">
        <v>270</v>
      </c>
      <c r="J37" s="8" t="s">
        <v>91</v>
      </c>
      <c r="K37" s="8"/>
      <c r="L37" s="8" t="s">
        <v>91</v>
      </c>
      <c r="M37" s="10" t="s">
        <v>48</v>
      </c>
      <c r="N37" s="8" t="s">
        <v>297</v>
      </c>
      <c r="O37" s="8">
        <v>0.5</v>
      </c>
      <c r="P37" s="10" t="s">
        <v>48</v>
      </c>
      <c r="Q37" s="8" t="s">
        <v>298</v>
      </c>
      <c r="R37" s="9">
        <v>0.5</v>
      </c>
      <c r="S37" s="1"/>
      <c r="T37" s="1"/>
      <c r="U37" s="1"/>
      <c r="V37" s="1"/>
      <c r="W37" s="1"/>
      <c r="X37" s="1"/>
      <c r="Y37" s="1"/>
      <c r="Z37" s="1"/>
    </row>
    <row r="38" spans="1:26" ht="88.5" customHeight="1">
      <c r="A38" s="72"/>
      <c r="B38" s="73"/>
      <c r="C38" s="7" t="s">
        <v>299</v>
      </c>
      <c r="D38" s="8" t="s">
        <v>300</v>
      </c>
      <c r="E38" s="8" t="s">
        <v>301</v>
      </c>
      <c r="F38" s="8" t="s">
        <v>302</v>
      </c>
      <c r="G38" s="8" t="s">
        <v>303</v>
      </c>
      <c r="H38" s="8" t="s">
        <v>304</v>
      </c>
      <c r="I38" s="8" t="s">
        <v>270</v>
      </c>
      <c r="J38" s="8"/>
      <c r="K38" s="8" t="s">
        <v>91</v>
      </c>
      <c r="L38" s="8" t="s">
        <v>91</v>
      </c>
      <c r="M38" s="8" t="s">
        <v>27</v>
      </c>
      <c r="N38" s="8" t="s">
        <v>27</v>
      </c>
      <c r="O38" s="8" t="s">
        <v>27</v>
      </c>
      <c r="P38" s="8" t="s">
        <v>27</v>
      </c>
      <c r="Q38" s="8" t="s">
        <v>27</v>
      </c>
      <c r="R38" s="9">
        <v>0</v>
      </c>
      <c r="S38" s="1"/>
      <c r="T38" s="1"/>
      <c r="U38" s="1"/>
      <c r="V38" s="1"/>
      <c r="W38" s="1"/>
      <c r="X38" s="1"/>
      <c r="Y38" s="1"/>
      <c r="Z38" s="1"/>
    </row>
    <row r="39" spans="1:26" ht="88.5" customHeight="1">
      <c r="A39" s="72"/>
      <c r="B39" s="71" t="s">
        <v>305</v>
      </c>
      <c r="C39" s="7" t="s">
        <v>306</v>
      </c>
      <c r="D39" s="8" t="s">
        <v>307</v>
      </c>
      <c r="E39" s="8" t="s">
        <v>308</v>
      </c>
      <c r="F39" s="8" t="s">
        <v>143</v>
      </c>
      <c r="G39" s="8" t="s">
        <v>144</v>
      </c>
      <c r="H39" s="8" t="s">
        <v>145</v>
      </c>
      <c r="I39" s="8" t="s">
        <v>146</v>
      </c>
      <c r="J39" s="8" t="s">
        <v>91</v>
      </c>
      <c r="K39" s="8" t="s">
        <v>91</v>
      </c>
      <c r="L39" s="8" t="s">
        <v>91</v>
      </c>
      <c r="M39" s="8" t="s">
        <v>48</v>
      </c>
      <c r="N39" s="8" t="s">
        <v>309</v>
      </c>
      <c r="O39" s="8">
        <v>8.3333333333333332E-3</v>
      </c>
      <c r="P39" s="10" t="s">
        <v>48</v>
      </c>
      <c r="Q39" s="8" t="s">
        <v>310</v>
      </c>
      <c r="R39" s="9">
        <v>0.83</v>
      </c>
      <c r="S39" s="1"/>
      <c r="T39" s="1"/>
      <c r="U39" s="1"/>
      <c r="V39" s="1"/>
      <c r="W39" s="1"/>
      <c r="X39" s="1"/>
      <c r="Y39" s="1"/>
      <c r="Z39" s="1"/>
    </row>
    <row r="40" spans="1:26" ht="88.5" customHeight="1">
      <c r="A40" s="72"/>
      <c r="B40" s="72"/>
      <c r="C40" s="11" t="s">
        <v>311</v>
      </c>
      <c r="D40" s="8" t="s">
        <v>312</v>
      </c>
      <c r="E40" s="8" t="s">
        <v>313</v>
      </c>
      <c r="F40" s="8" t="s">
        <v>314</v>
      </c>
      <c r="G40" s="8" t="s">
        <v>315</v>
      </c>
      <c r="H40" s="8" t="s">
        <v>145</v>
      </c>
      <c r="I40" s="8" t="s">
        <v>270</v>
      </c>
      <c r="J40" s="8" t="s">
        <v>91</v>
      </c>
      <c r="K40" s="8" t="s">
        <v>91</v>
      </c>
      <c r="L40" s="8" t="s">
        <v>91</v>
      </c>
      <c r="M40" s="8" t="s">
        <v>316</v>
      </c>
      <c r="N40" s="8" t="s">
        <v>316</v>
      </c>
      <c r="O40" s="8" t="s">
        <v>316</v>
      </c>
      <c r="P40" s="8" t="s">
        <v>317</v>
      </c>
      <c r="Q40" s="8" t="s">
        <v>318</v>
      </c>
      <c r="R40" s="9">
        <v>0</v>
      </c>
      <c r="S40" s="1"/>
      <c r="T40" s="1"/>
      <c r="U40" s="1"/>
      <c r="V40" s="1"/>
      <c r="W40" s="1"/>
      <c r="X40" s="1"/>
      <c r="Y40" s="1"/>
      <c r="Z40" s="1"/>
    </row>
    <row r="41" spans="1:26" ht="88.5" customHeight="1">
      <c r="A41" s="72"/>
      <c r="B41" s="72"/>
      <c r="C41" s="11" t="s">
        <v>319</v>
      </c>
      <c r="D41" s="8" t="s">
        <v>320</v>
      </c>
      <c r="E41" s="8" t="s">
        <v>321</v>
      </c>
      <c r="F41" s="8" t="s">
        <v>322</v>
      </c>
      <c r="G41" s="8" t="s">
        <v>323</v>
      </c>
      <c r="H41" s="8" t="s">
        <v>324</v>
      </c>
      <c r="I41" s="8" t="s">
        <v>325</v>
      </c>
      <c r="J41" s="8" t="s">
        <v>26</v>
      </c>
      <c r="K41" s="8" t="s">
        <v>26</v>
      </c>
      <c r="L41" s="8" t="s">
        <v>26</v>
      </c>
      <c r="M41" s="8" t="s">
        <v>326</v>
      </c>
      <c r="N41" s="8" t="s">
        <v>327</v>
      </c>
      <c r="O41" s="8">
        <v>1</v>
      </c>
      <c r="P41" s="8" t="s">
        <v>326</v>
      </c>
      <c r="Q41" s="8" t="s">
        <v>328</v>
      </c>
      <c r="R41" s="9">
        <v>1</v>
      </c>
      <c r="S41" s="1"/>
      <c r="T41" s="1"/>
      <c r="U41" s="1"/>
      <c r="V41" s="1"/>
      <c r="W41" s="1"/>
      <c r="X41" s="1"/>
      <c r="Y41" s="1"/>
      <c r="Z41" s="1"/>
    </row>
    <row r="42" spans="1:26" ht="88.5" customHeight="1">
      <c r="A42" s="72"/>
      <c r="B42" s="72"/>
      <c r="C42" s="7" t="s">
        <v>329</v>
      </c>
      <c r="D42" s="8" t="s">
        <v>330</v>
      </c>
      <c r="E42" s="8" t="s">
        <v>331</v>
      </c>
      <c r="F42" s="8" t="s">
        <v>332</v>
      </c>
      <c r="G42" s="8" t="s">
        <v>333</v>
      </c>
      <c r="H42" s="8" t="s">
        <v>334</v>
      </c>
      <c r="I42" s="8" t="s">
        <v>335</v>
      </c>
      <c r="J42" s="8" t="s">
        <v>91</v>
      </c>
      <c r="K42" s="8" t="s">
        <v>91</v>
      </c>
      <c r="L42" s="8" t="s">
        <v>91</v>
      </c>
      <c r="M42" s="8" t="s">
        <v>336</v>
      </c>
      <c r="N42" s="8" t="s">
        <v>337</v>
      </c>
      <c r="O42" s="8">
        <v>0.35</v>
      </c>
      <c r="P42" s="12" t="s">
        <v>48</v>
      </c>
      <c r="Q42" s="8" t="s">
        <v>338</v>
      </c>
      <c r="R42" s="9">
        <v>1</v>
      </c>
      <c r="S42" s="1"/>
      <c r="T42" s="1"/>
      <c r="U42" s="1"/>
      <c r="V42" s="1"/>
      <c r="W42" s="1"/>
      <c r="X42" s="1"/>
      <c r="Y42" s="1"/>
      <c r="Z42" s="1"/>
    </row>
    <row r="43" spans="1:26" ht="88.5" customHeight="1">
      <c r="A43" s="72"/>
      <c r="B43" s="72"/>
      <c r="C43" s="7" t="s">
        <v>339</v>
      </c>
      <c r="D43" s="8" t="s">
        <v>340</v>
      </c>
      <c r="E43" s="8" t="s">
        <v>341</v>
      </c>
      <c r="F43" s="8" t="s">
        <v>342</v>
      </c>
      <c r="G43" s="8" t="s">
        <v>343</v>
      </c>
      <c r="H43" s="8" t="s">
        <v>344</v>
      </c>
      <c r="I43" s="8" t="s">
        <v>345</v>
      </c>
      <c r="J43" s="8"/>
      <c r="K43" s="8" t="s">
        <v>91</v>
      </c>
      <c r="L43" s="8" t="s">
        <v>91</v>
      </c>
      <c r="M43" s="8" t="s">
        <v>346</v>
      </c>
      <c r="N43" s="8" t="s">
        <v>347</v>
      </c>
      <c r="O43" s="8">
        <v>0.15</v>
      </c>
      <c r="P43" s="12" t="s">
        <v>48</v>
      </c>
      <c r="Q43" s="8" t="s">
        <v>348</v>
      </c>
      <c r="R43" s="9">
        <v>0.1</v>
      </c>
      <c r="S43" s="1"/>
      <c r="T43" s="1"/>
      <c r="U43" s="1"/>
      <c r="V43" s="1"/>
      <c r="W43" s="1"/>
      <c r="X43" s="1"/>
      <c r="Y43" s="1"/>
      <c r="Z43" s="1"/>
    </row>
    <row r="44" spans="1:26" ht="88.5" customHeight="1">
      <c r="A44" s="72"/>
      <c r="B44" s="73"/>
      <c r="C44" s="7" t="s">
        <v>349</v>
      </c>
      <c r="D44" s="8" t="s">
        <v>350</v>
      </c>
      <c r="E44" s="8" t="s">
        <v>351</v>
      </c>
      <c r="F44" s="8" t="s">
        <v>352</v>
      </c>
      <c r="G44" s="8" t="s">
        <v>353</v>
      </c>
      <c r="H44" s="8" t="s">
        <v>354</v>
      </c>
      <c r="I44" s="8" t="s">
        <v>222</v>
      </c>
      <c r="J44" s="8" t="s">
        <v>26</v>
      </c>
      <c r="K44" s="8" t="s">
        <v>26</v>
      </c>
      <c r="L44" s="8" t="s">
        <v>26</v>
      </c>
      <c r="M44" s="8" t="s">
        <v>355</v>
      </c>
      <c r="N44" s="8" t="s">
        <v>356</v>
      </c>
      <c r="O44" s="8">
        <v>0.33300000000000002</v>
      </c>
      <c r="P44" s="10" t="s">
        <v>48</v>
      </c>
      <c r="Q44" s="8" t="s">
        <v>357</v>
      </c>
      <c r="R44" s="9">
        <v>0.33</v>
      </c>
      <c r="S44" s="1"/>
      <c r="T44" s="1"/>
      <c r="U44" s="1"/>
      <c r="V44" s="1"/>
      <c r="W44" s="1"/>
      <c r="X44" s="1"/>
      <c r="Y44" s="1"/>
      <c r="Z44" s="1"/>
    </row>
    <row r="45" spans="1:26" ht="88.5" customHeight="1">
      <c r="A45" s="72"/>
      <c r="B45" s="71" t="s">
        <v>358</v>
      </c>
      <c r="C45" s="7" t="s">
        <v>359</v>
      </c>
      <c r="D45" s="8" t="s">
        <v>360</v>
      </c>
      <c r="E45" s="8" t="s">
        <v>361</v>
      </c>
      <c r="F45" s="8" t="s">
        <v>362</v>
      </c>
      <c r="G45" s="8" t="s">
        <v>363</v>
      </c>
      <c r="H45" s="8" t="s">
        <v>364</v>
      </c>
      <c r="I45" s="8" t="s">
        <v>365</v>
      </c>
      <c r="J45" s="8" t="s">
        <v>26</v>
      </c>
      <c r="K45" s="8"/>
      <c r="L45" s="8"/>
      <c r="M45" s="10" t="s">
        <v>366</v>
      </c>
      <c r="N45" s="8" t="s">
        <v>367</v>
      </c>
      <c r="O45" s="8">
        <v>1</v>
      </c>
      <c r="P45" s="10" t="s">
        <v>48</v>
      </c>
      <c r="Q45" s="8" t="s">
        <v>368</v>
      </c>
      <c r="R45" s="9">
        <v>0</v>
      </c>
      <c r="S45" s="1"/>
      <c r="T45" s="1"/>
      <c r="U45" s="1"/>
      <c r="V45" s="1"/>
      <c r="W45" s="1"/>
      <c r="X45" s="1"/>
      <c r="Y45" s="1"/>
      <c r="Z45" s="1"/>
    </row>
    <row r="46" spans="1:26" ht="88.5" customHeight="1">
      <c r="A46" s="72"/>
      <c r="B46" s="72"/>
      <c r="C46" s="7" t="s">
        <v>369</v>
      </c>
      <c r="D46" s="8" t="s">
        <v>370</v>
      </c>
      <c r="E46" s="8" t="s">
        <v>371</v>
      </c>
      <c r="F46" s="8" t="s">
        <v>372</v>
      </c>
      <c r="G46" s="8" t="s">
        <v>373</v>
      </c>
      <c r="H46" s="8" t="s">
        <v>374</v>
      </c>
      <c r="I46" s="8" t="s">
        <v>365</v>
      </c>
      <c r="J46" s="8"/>
      <c r="K46" s="8" t="s">
        <v>26</v>
      </c>
      <c r="L46" s="8" t="s">
        <v>26</v>
      </c>
      <c r="M46" s="8" t="s">
        <v>375</v>
      </c>
      <c r="N46" s="8" t="s">
        <v>376</v>
      </c>
      <c r="O46" s="8">
        <v>0.33</v>
      </c>
      <c r="P46" s="10" t="s">
        <v>48</v>
      </c>
      <c r="Q46" s="8" t="s">
        <v>377</v>
      </c>
      <c r="R46" s="9">
        <v>0.18</v>
      </c>
      <c r="S46" s="1"/>
      <c r="T46" s="1"/>
      <c r="U46" s="1"/>
      <c r="V46" s="1"/>
      <c r="W46" s="1"/>
      <c r="X46" s="1"/>
      <c r="Y46" s="1"/>
      <c r="Z46" s="1"/>
    </row>
    <row r="47" spans="1:26" ht="88.5" customHeight="1">
      <c r="A47" s="73"/>
      <c r="B47" s="73"/>
      <c r="C47" s="7" t="s">
        <v>378</v>
      </c>
      <c r="D47" s="8" t="s">
        <v>379</v>
      </c>
      <c r="E47" s="8" t="s">
        <v>380</v>
      </c>
      <c r="F47" s="8" t="s">
        <v>381</v>
      </c>
      <c r="G47" s="8" t="s">
        <v>353</v>
      </c>
      <c r="H47" s="8" t="s">
        <v>382</v>
      </c>
      <c r="I47" s="8" t="s">
        <v>222</v>
      </c>
      <c r="J47" s="8" t="s">
        <v>26</v>
      </c>
      <c r="K47" s="8" t="s">
        <v>26</v>
      </c>
      <c r="L47" s="8" t="s">
        <v>26</v>
      </c>
      <c r="M47" s="8" t="s">
        <v>383</v>
      </c>
      <c r="N47" s="8" t="s">
        <v>384</v>
      </c>
      <c r="O47" s="8">
        <v>0.33300000000000002</v>
      </c>
      <c r="P47" s="10" t="s">
        <v>48</v>
      </c>
      <c r="Q47" s="8" t="s">
        <v>385</v>
      </c>
      <c r="R47" s="9">
        <v>0.08</v>
      </c>
      <c r="S47" s="1"/>
      <c r="T47" s="1"/>
      <c r="U47" s="1"/>
      <c r="V47" s="1"/>
      <c r="W47" s="1"/>
      <c r="X47" s="1"/>
      <c r="Y47" s="1"/>
      <c r="Z47" s="1"/>
    </row>
    <row r="48" spans="1:26" ht="88.5" customHeight="1">
      <c r="A48" s="71" t="s">
        <v>386</v>
      </c>
      <c r="B48" s="71" t="s">
        <v>387</v>
      </c>
      <c r="C48" s="11" t="s">
        <v>388</v>
      </c>
      <c r="D48" s="8" t="s">
        <v>389</v>
      </c>
      <c r="E48" s="8" t="s">
        <v>390</v>
      </c>
      <c r="F48" s="8" t="s">
        <v>391</v>
      </c>
      <c r="G48" s="8" t="s">
        <v>392</v>
      </c>
      <c r="H48" s="8" t="s">
        <v>393</v>
      </c>
      <c r="I48" s="8" t="s">
        <v>394</v>
      </c>
      <c r="J48" s="8" t="s">
        <v>26</v>
      </c>
      <c r="K48" s="8" t="s">
        <v>26</v>
      </c>
      <c r="L48" s="8" t="s">
        <v>26</v>
      </c>
      <c r="M48" s="8" t="s">
        <v>197</v>
      </c>
      <c r="N48" s="8" t="s">
        <v>197</v>
      </c>
      <c r="O48" s="8" t="s">
        <v>197</v>
      </c>
      <c r="P48" s="8" t="s">
        <v>197</v>
      </c>
      <c r="Q48" s="8" t="s">
        <v>197</v>
      </c>
      <c r="R48" s="9">
        <v>0</v>
      </c>
      <c r="S48" s="1"/>
      <c r="T48" s="1"/>
      <c r="U48" s="1"/>
      <c r="V48" s="1"/>
      <c r="W48" s="1"/>
      <c r="X48" s="1"/>
      <c r="Y48" s="1"/>
      <c r="Z48" s="1"/>
    </row>
    <row r="49" spans="1:26" ht="88.5" customHeight="1">
      <c r="A49" s="72"/>
      <c r="B49" s="72"/>
      <c r="C49" s="11" t="s">
        <v>395</v>
      </c>
      <c r="D49" s="8" t="s">
        <v>396</v>
      </c>
      <c r="E49" s="8" t="s">
        <v>397</v>
      </c>
      <c r="F49" s="8" t="s">
        <v>398</v>
      </c>
      <c r="G49" s="8" t="s">
        <v>399</v>
      </c>
      <c r="H49" s="8" t="s">
        <v>400</v>
      </c>
      <c r="I49" s="8" t="s">
        <v>64</v>
      </c>
      <c r="J49" s="8" t="s">
        <v>26</v>
      </c>
      <c r="K49" s="8" t="s">
        <v>26</v>
      </c>
      <c r="L49" s="8" t="s">
        <v>26</v>
      </c>
      <c r="M49" s="8" t="s">
        <v>48</v>
      </c>
      <c r="N49" s="8" t="s">
        <v>401</v>
      </c>
      <c r="O49" s="8">
        <v>5.6666666666666697E-3</v>
      </c>
      <c r="P49" s="8" t="s">
        <v>48</v>
      </c>
      <c r="Q49" s="8" t="s">
        <v>402</v>
      </c>
      <c r="R49" s="9">
        <v>5.6666666666666662E-3</v>
      </c>
      <c r="S49" s="1"/>
      <c r="T49" s="1"/>
      <c r="U49" s="1"/>
      <c r="V49" s="1"/>
      <c r="W49" s="1"/>
      <c r="X49" s="1"/>
      <c r="Y49" s="1"/>
      <c r="Z49" s="1"/>
    </row>
    <row r="50" spans="1:26" ht="88.5" customHeight="1">
      <c r="A50" s="72"/>
      <c r="B50" s="72"/>
      <c r="C50" s="11" t="s">
        <v>403</v>
      </c>
      <c r="D50" s="8" t="s">
        <v>404</v>
      </c>
      <c r="E50" s="8" t="s">
        <v>405</v>
      </c>
      <c r="F50" s="8" t="s">
        <v>406</v>
      </c>
      <c r="G50" s="8" t="s">
        <v>407</v>
      </c>
      <c r="H50" s="8" t="s">
        <v>408</v>
      </c>
      <c r="I50" s="8" t="s">
        <v>409</v>
      </c>
      <c r="J50" s="8" t="s">
        <v>26</v>
      </c>
      <c r="K50" s="8" t="s">
        <v>26</v>
      </c>
      <c r="L50" s="8"/>
      <c r="M50" s="8" t="s">
        <v>48</v>
      </c>
      <c r="N50" s="8" t="s">
        <v>410</v>
      </c>
      <c r="O50" s="8">
        <v>1</v>
      </c>
      <c r="P50" s="8" t="s">
        <v>48</v>
      </c>
      <c r="Q50" s="8" t="s">
        <v>411</v>
      </c>
      <c r="R50" s="9">
        <v>1</v>
      </c>
      <c r="S50" s="1"/>
      <c r="T50" s="1"/>
      <c r="U50" s="1"/>
      <c r="V50" s="1"/>
      <c r="W50" s="1"/>
      <c r="X50" s="1"/>
      <c r="Y50" s="1"/>
      <c r="Z50" s="1"/>
    </row>
    <row r="51" spans="1:26" ht="88.5" customHeight="1">
      <c r="A51" s="72"/>
      <c r="B51" s="72"/>
      <c r="C51" s="11" t="s">
        <v>412</v>
      </c>
      <c r="D51" s="8" t="s">
        <v>413</v>
      </c>
      <c r="E51" s="8" t="s">
        <v>414</v>
      </c>
      <c r="F51" s="8" t="s">
        <v>415</v>
      </c>
      <c r="G51" s="8" t="s">
        <v>416</v>
      </c>
      <c r="H51" s="8" t="s">
        <v>417</v>
      </c>
      <c r="I51" s="8" t="s">
        <v>418</v>
      </c>
      <c r="J51" s="8"/>
      <c r="K51" s="8" t="s">
        <v>26</v>
      </c>
      <c r="L51" s="8" t="s">
        <v>26</v>
      </c>
      <c r="M51" s="8" t="s">
        <v>27</v>
      </c>
      <c r="N51" s="8" t="s">
        <v>27</v>
      </c>
      <c r="O51" s="8" t="s">
        <v>27</v>
      </c>
      <c r="P51" s="8" t="s">
        <v>27</v>
      </c>
      <c r="Q51" s="8" t="s">
        <v>27</v>
      </c>
      <c r="R51" s="9">
        <v>0</v>
      </c>
      <c r="S51" s="1"/>
      <c r="T51" s="1"/>
      <c r="U51" s="1"/>
      <c r="V51" s="1"/>
      <c r="W51" s="1"/>
      <c r="X51" s="1"/>
      <c r="Y51" s="1"/>
      <c r="Z51" s="1"/>
    </row>
    <row r="52" spans="1:26" ht="88.5" customHeight="1">
      <c r="A52" s="73"/>
      <c r="B52" s="73"/>
      <c r="C52" s="11" t="s">
        <v>419</v>
      </c>
      <c r="D52" s="8" t="s">
        <v>420</v>
      </c>
      <c r="E52" s="8" t="s">
        <v>421</v>
      </c>
      <c r="F52" s="8" t="s">
        <v>422</v>
      </c>
      <c r="G52" s="8" t="s">
        <v>423</v>
      </c>
      <c r="H52" s="8" t="s">
        <v>424</v>
      </c>
      <c r="I52" s="8" t="s">
        <v>425</v>
      </c>
      <c r="J52" s="8"/>
      <c r="K52" s="8" t="s">
        <v>26</v>
      </c>
      <c r="L52" s="8" t="s">
        <v>26</v>
      </c>
      <c r="M52" s="8" t="s">
        <v>27</v>
      </c>
      <c r="N52" s="8" t="s">
        <v>27</v>
      </c>
      <c r="O52" s="8" t="s">
        <v>27</v>
      </c>
      <c r="P52" s="8" t="s">
        <v>27</v>
      </c>
      <c r="Q52" s="8" t="s">
        <v>27</v>
      </c>
      <c r="R52" s="9">
        <v>0</v>
      </c>
      <c r="S52" s="1"/>
      <c r="T52" s="1"/>
      <c r="U52" s="1"/>
      <c r="V52" s="1"/>
      <c r="W52" s="1"/>
      <c r="X52" s="1"/>
      <c r="Y52" s="1"/>
      <c r="Z52" s="1"/>
    </row>
    <row r="53" spans="1:26" ht="39.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39.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4.25" customHeight="1"/>
    <row r="56" spans="1:26" ht="14.25" customHeight="1"/>
    <row r="57" spans="1:26" ht="14.25" customHeight="1"/>
    <row r="58" spans="1:26" ht="14.25" customHeight="1"/>
    <row r="59" spans="1:26" ht="14.25" customHeight="1"/>
    <row r="60" spans="1:26" ht="14.25" customHeight="1"/>
    <row r="61" spans="1:26" ht="14.25" customHeight="1"/>
    <row r="62" spans="1:26" ht="14.25" customHeight="1"/>
    <row r="63" spans="1:26" ht="14.25" customHeight="1"/>
    <row r="64" spans="1:26"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3:Z3">
    <filterColumn colId="9" showButton="0"/>
    <filterColumn colId="10" showButton="0"/>
  </autoFilter>
  <mergeCells count="16">
    <mergeCell ref="A1:L2"/>
    <mergeCell ref="M2:O2"/>
    <mergeCell ref="P2:R2"/>
    <mergeCell ref="J3:L3"/>
    <mergeCell ref="A4:A19"/>
    <mergeCell ref="B4:B7"/>
    <mergeCell ref="B8:B10"/>
    <mergeCell ref="A48:A52"/>
    <mergeCell ref="B48:B52"/>
    <mergeCell ref="B11:B12"/>
    <mergeCell ref="B13:B19"/>
    <mergeCell ref="A20:A21"/>
    <mergeCell ref="A22:A47"/>
    <mergeCell ref="B22:B38"/>
    <mergeCell ref="B39:B44"/>
    <mergeCell ref="B45:B47"/>
  </mergeCells>
  <hyperlinks>
    <hyperlink ref="P6" r:id="rId1"/>
    <hyperlink ref="P9" r:id="rId2"/>
    <hyperlink ref="P10" r:id="rId3"/>
    <hyperlink ref="N34" r:id="rId4"/>
    <hyperlink ref="P34" r:id="rId5"/>
    <hyperlink ref="N35" r:id="rId6"/>
    <hyperlink ref="M36" r:id="rId7"/>
    <hyperlink ref="P36" r:id="rId8"/>
    <hyperlink ref="M37" r:id="rId9"/>
    <hyperlink ref="P37" r:id="rId10"/>
    <hyperlink ref="P39" r:id="rId11"/>
    <hyperlink ref="P42" r:id="rId12"/>
    <hyperlink ref="P43" r:id="rId13"/>
    <hyperlink ref="P44" r:id="rId14"/>
    <hyperlink ref="M45" r:id="rId15"/>
    <hyperlink ref="P45" r:id="rId16"/>
    <hyperlink ref="P46" r:id="rId17"/>
    <hyperlink ref="P47" r:id="rId18"/>
  </hyperlinks>
  <pageMargins left="0.7" right="0.7" top="0.75" bottom="0.75" header="0" footer="0"/>
  <pageSetup orientation="landscape"/>
  <legacyDrawing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007"/>
  <sheetViews>
    <sheetView tabSelected="1" topLeftCell="L1" workbookViewId="0">
      <pane ySplit="4" topLeftCell="A5" activePane="bottomLeft" state="frozen"/>
      <selection pane="bottomLeft" activeCell="AA5" sqref="AA5"/>
    </sheetView>
  </sheetViews>
  <sheetFormatPr baseColWidth="10" defaultColWidth="12.625" defaultRowHeight="15" customHeight="1"/>
  <cols>
    <col min="1" max="1" width="51.375" customWidth="1"/>
    <col min="2" max="2" width="43.5" customWidth="1"/>
    <col min="3" max="3" width="21.625" customWidth="1"/>
    <col min="4" max="4" width="54.5" customWidth="1"/>
    <col min="5" max="5" width="20.875" customWidth="1"/>
    <col min="6" max="7" width="31.125" customWidth="1"/>
    <col min="8" max="8" width="34.375" customWidth="1"/>
    <col min="9" max="9" width="31.375" customWidth="1"/>
    <col min="10" max="10" width="17.75" customWidth="1"/>
    <col min="11" max="11" width="6.375" customWidth="1"/>
    <col min="12" max="12" width="8.375" customWidth="1"/>
    <col min="13" max="13" width="13.25" customWidth="1"/>
    <col min="14" max="14" width="19.75" hidden="1" customWidth="1"/>
    <col min="15" max="15" width="42" hidden="1" customWidth="1"/>
    <col min="16" max="16" width="35.625" hidden="1" customWidth="1"/>
    <col min="17" max="17" width="15.125" hidden="1" customWidth="1"/>
    <col min="18" max="18" width="82.75" hidden="1" customWidth="1"/>
    <col min="19" max="19" width="10.625" hidden="1" customWidth="1"/>
    <col min="20" max="20" width="29.5" customWidth="1"/>
    <col min="21" max="21" width="22.875" customWidth="1"/>
    <col min="22" max="22" width="10.625" customWidth="1"/>
    <col min="23" max="23" width="30" customWidth="1"/>
    <col min="24" max="24" width="20.5" customWidth="1"/>
    <col min="25" max="25" width="17.375" customWidth="1"/>
    <col min="26" max="26" width="16.125" customWidth="1"/>
    <col min="27" max="27" width="24.25" customWidth="1"/>
    <col min="28" max="28" width="23.875" customWidth="1"/>
  </cols>
  <sheetData>
    <row r="1" spans="1:29" ht="39.75" customHeight="1">
      <c r="A1" s="13" t="s">
        <v>426</v>
      </c>
      <c r="Q1" s="1"/>
      <c r="R1" s="1"/>
      <c r="S1" s="14"/>
      <c r="X1" s="15"/>
    </row>
    <row r="2" spans="1:29" ht="39.75" customHeight="1">
      <c r="A2" s="85" t="s">
        <v>0</v>
      </c>
      <c r="B2" s="78"/>
      <c r="C2" s="78"/>
      <c r="D2" s="78"/>
      <c r="E2" s="78"/>
      <c r="F2" s="78"/>
      <c r="G2" s="78"/>
      <c r="H2" s="78"/>
      <c r="I2" s="78"/>
      <c r="J2" s="78"/>
      <c r="K2" s="78"/>
      <c r="L2" s="78"/>
      <c r="M2" s="78"/>
      <c r="Q2" s="1"/>
      <c r="R2" s="1"/>
      <c r="S2" s="14"/>
      <c r="X2" s="15"/>
    </row>
    <row r="3" spans="1:29" ht="39.75" customHeight="1">
      <c r="A3" s="79"/>
      <c r="B3" s="78"/>
      <c r="C3" s="78"/>
      <c r="D3" s="78"/>
      <c r="E3" s="78"/>
      <c r="F3" s="78"/>
      <c r="G3" s="78"/>
      <c r="H3" s="78"/>
      <c r="I3" s="78"/>
      <c r="J3" s="78"/>
      <c r="K3" s="78"/>
      <c r="L3" s="78"/>
      <c r="M3" s="78"/>
      <c r="N3" s="80" t="s">
        <v>1</v>
      </c>
      <c r="O3" s="81"/>
      <c r="P3" s="82"/>
      <c r="Q3" s="80" t="s">
        <v>2</v>
      </c>
      <c r="R3" s="81"/>
      <c r="S3" s="81"/>
      <c r="T3" s="86"/>
      <c r="U3" s="81"/>
      <c r="V3" s="81"/>
      <c r="W3" s="82"/>
      <c r="X3" s="86" t="s">
        <v>427</v>
      </c>
      <c r="Y3" s="81"/>
      <c r="Z3" s="81"/>
      <c r="AA3" s="81"/>
      <c r="AB3" s="82"/>
    </row>
    <row r="4" spans="1:29" ht="39.75" customHeight="1">
      <c r="A4" s="3" t="s">
        <v>3</v>
      </c>
      <c r="B4" s="16" t="s">
        <v>4</v>
      </c>
      <c r="C4" s="3" t="s">
        <v>5</v>
      </c>
      <c r="D4" s="17" t="s">
        <v>6</v>
      </c>
      <c r="E4" s="3" t="s">
        <v>428</v>
      </c>
      <c r="F4" s="16" t="s">
        <v>8</v>
      </c>
      <c r="G4" s="16" t="s">
        <v>429</v>
      </c>
      <c r="H4" s="3" t="s">
        <v>9</v>
      </c>
      <c r="I4" s="16" t="s">
        <v>10</v>
      </c>
      <c r="J4" s="3" t="s">
        <v>11</v>
      </c>
      <c r="K4" s="83" t="s">
        <v>430</v>
      </c>
      <c r="L4" s="81"/>
      <c r="M4" s="82"/>
      <c r="N4" s="4" t="s">
        <v>13</v>
      </c>
      <c r="O4" s="4" t="s">
        <v>14</v>
      </c>
      <c r="P4" s="4" t="s">
        <v>15</v>
      </c>
      <c r="Q4" s="4" t="s">
        <v>16</v>
      </c>
      <c r="R4" s="5" t="s">
        <v>14</v>
      </c>
      <c r="S4" s="6" t="s">
        <v>15</v>
      </c>
      <c r="T4" s="46" t="s">
        <v>431</v>
      </c>
      <c r="U4" s="47" t="s">
        <v>432</v>
      </c>
      <c r="V4" s="47" t="s">
        <v>433</v>
      </c>
      <c r="W4" s="46" t="s">
        <v>434</v>
      </c>
      <c r="X4" s="46" t="s">
        <v>431</v>
      </c>
      <c r="Y4" s="47" t="s">
        <v>432</v>
      </c>
      <c r="Z4" s="47" t="s">
        <v>433</v>
      </c>
      <c r="AA4" s="45" t="s">
        <v>434</v>
      </c>
      <c r="AB4" s="46" t="s">
        <v>435</v>
      </c>
    </row>
    <row r="5" spans="1:29" ht="119.25" customHeight="1">
      <c r="A5" s="18" t="s">
        <v>17</v>
      </c>
      <c r="B5" s="18" t="s">
        <v>18</v>
      </c>
      <c r="C5" s="19" t="s">
        <v>19</v>
      </c>
      <c r="D5" s="8" t="s">
        <v>436</v>
      </c>
      <c r="E5" s="8">
        <v>1</v>
      </c>
      <c r="F5" s="8" t="s">
        <v>437</v>
      </c>
      <c r="G5" s="8" t="s">
        <v>438</v>
      </c>
      <c r="H5" s="8" t="s">
        <v>439</v>
      </c>
      <c r="I5" s="8" t="s">
        <v>440</v>
      </c>
      <c r="J5" s="8" t="s">
        <v>25</v>
      </c>
      <c r="K5" s="8"/>
      <c r="L5" s="8"/>
      <c r="M5" s="8" t="s">
        <v>26</v>
      </c>
      <c r="N5" s="8" t="s">
        <v>27</v>
      </c>
      <c r="O5" s="8" t="s">
        <v>27</v>
      </c>
      <c r="P5" s="8" t="s">
        <v>28</v>
      </c>
      <c r="Q5" s="8" t="s">
        <v>27</v>
      </c>
      <c r="R5" s="8" t="s">
        <v>29</v>
      </c>
      <c r="S5" s="62">
        <v>0</v>
      </c>
      <c r="T5" s="51" t="s">
        <v>441</v>
      </c>
      <c r="U5" s="48" t="s">
        <v>441</v>
      </c>
      <c r="V5" s="65" t="s">
        <v>441</v>
      </c>
      <c r="W5" s="49" t="s">
        <v>441</v>
      </c>
      <c r="X5" s="66" t="s">
        <v>441</v>
      </c>
      <c r="Y5" s="50" t="s">
        <v>441</v>
      </c>
      <c r="Z5" s="67" t="s">
        <v>441</v>
      </c>
      <c r="AA5" s="51" t="s">
        <v>441</v>
      </c>
      <c r="AB5" s="67">
        <v>0</v>
      </c>
      <c r="AC5" s="93"/>
    </row>
    <row r="6" spans="1:29" ht="119.25" customHeight="1">
      <c r="A6" s="21"/>
      <c r="B6" s="21"/>
      <c r="C6" s="19" t="s">
        <v>30</v>
      </c>
      <c r="D6" s="8" t="s">
        <v>442</v>
      </c>
      <c r="E6" s="8">
        <v>1</v>
      </c>
      <c r="F6" s="8" t="s">
        <v>443</v>
      </c>
      <c r="G6" s="8" t="s">
        <v>438</v>
      </c>
      <c r="H6" s="8" t="s">
        <v>444</v>
      </c>
      <c r="I6" s="22" t="s">
        <v>445</v>
      </c>
      <c r="J6" s="8" t="s">
        <v>25</v>
      </c>
      <c r="K6" s="8"/>
      <c r="L6" s="8"/>
      <c r="M6" s="8" t="s">
        <v>91</v>
      </c>
      <c r="N6" s="8"/>
      <c r="O6" s="8"/>
      <c r="P6" s="8"/>
      <c r="Q6" s="8"/>
      <c r="R6" s="8"/>
      <c r="S6" s="62"/>
      <c r="T6" s="51" t="s">
        <v>441</v>
      </c>
      <c r="U6" s="48" t="s">
        <v>441</v>
      </c>
      <c r="V6" s="65" t="s">
        <v>441</v>
      </c>
      <c r="W6" s="49" t="s">
        <v>441</v>
      </c>
      <c r="X6" s="66" t="s">
        <v>441</v>
      </c>
      <c r="Y6" s="50" t="s">
        <v>441</v>
      </c>
      <c r="Z6" s="67" t="s">
        <v>441</v>
      </c>
      <c r="AA6" s="51" t="s">
        <v>441</v>
      </c>
      <c r="AB6" s="67">
        <v>0</v>
      </c>
      <c r="AC6" s="42"/>
    </row>
    <row r="7" spans="1:29" ht="119.25" customHeight="1">
      <c r="A7" s="21"/>
      <c r="B7" s="21"/>
      <c r="C7" s="19" t="s">
        <v>40</v>
      </c>
      <c r="D7" s="8" t="s">
        <v>446</v>
      </c>
      <c r="E7" s="8">
        <v>1</v>
      </c>
      <c r="F7" s="8" t="s">
        <v>447</v>
      </c>
      <c r="G7" s="8" t="s">
        <v>438</v>
      </c>
      <c r="H7" s="8" t="s">
        <v>448</v>
      </c>
      <c r="I7" s="8" t="s">
        <v>449</v>
      </c>
      <c r="J7" s="23" t="s">
        <v>450</v>
      </c>
      <c r="K7" s="8"/>
      <c r="L7" s="8"/>
      <c r="M7" s="8" t="s">
        <v>91</v>
      </c>
      <c r="N7" s="8"/>
      <c r="O7" s="8"/>
      <c r="P7" s="8"/>
      <c r="Q7" s="8"/>
      <c r="R7" s="8"/>
      <c r="S7" s="62"/>
      <c r="T7" s="51" t="s">
        <v>441</v>
      </c>
      <c r="U7" s="48" t="s">
        <v>441</v>
      </c>
      <c r="V7" s="65" t="s">
        <v>441</v>
      </c>
      <c r="W7" s="49" t="s">
        <v>441</v>
      </c>
      <c r="X7" s="66" t="s">
        <v>441</v>
      </c>
      <c r="Y7" s="50" t="s">
        <v>441</v>
      </c>
      <c r="Z7" s="67" t="s">
        <v>441</v>
      </c>
      <c r="AA7" s="51" t="s">
        <v>441</v>
      </c>
      <c r="AB7" s="67">
        <v>0</v>
      </c>
      <c r="AC7" s="42"/>
    </row>
    <row r="8" spans="1:29" ht="119.25" customHeight="1">
      <c r="A8" s="21"/>
      <c r="B8" s="21"/>
      <c r="C8" s="19" t="s">
        <v>50</v>
      </c>
      <c r="D8" s="8" t="s">
        <v>31</v>
      </c>
      <c r="E8" s="9">
        <v>1</v>
      </c>
      <c r="F8" s="8" t="s">
        <v>451</v>
      </c>
      <c r="G8" s="8" t="s">
        <v>452</v>
      </c>
      <c r="H8" s="8" t="s">
        <v>34</v>
      </c>
      <c r="I8" s="22" t="s">
        <v>453</v>
      </c>
      <c r="J8" s="8" t="s">
        <v>25</v>
      </c>
      <c r="K8" s="8" t="s">
        <v>26</v>
      </c>
      <c r="L8" s="8" t="s">
        <v>26</v>
      </c>
      <c r="M8" s="8" t="s">
        <v>26</v>
      </c>
      <c r="N8" s="8"/>
      <c r="O8" s="8"/>
      <c r="P8" s="8"/>
      <c r="Q8" s="8"/>
      <c r="R8" s="8"/>
      <c r="S8" s="62"/>
      <c r="T8" s="51" t="s">
        <v>454</v>
      </c>
      <c r="U8" s="48" t="s">
        <v>455</v>
      </c>
      <c r="V8" s="65">
        <v>0.66</v>
      </c>
      <c r="W8" s="49" t="s">
        <v>456</v>
      </c>
      <c r="X8" s="66">
        <v>0.66</v>
      </c>
      <c r="Y8" s="50" t="s">
        <v>457</v>
      </c>
      <c r="Z8" s="52">
        <f>+X8</f>
        <v>0.66</v>
      </c>
      <c r="AA8" s="49" t="s">
        <v>458</v>
      </c>
      <c r="AB8" s="67">
        <f>+AVERAGE(100%,66%)</f>
        <v>0.83000000000000007</v>
      </c>
      <c r="AC8" s="42"/>
    </row>
    <row r="9" spans="1:29" ht="119.25" customHeight="1">
      <c r="A9" s="21"/>
      <c r="B9" s="20"/>
      <c r="C9" s="19" t="s">
        <v>459</v>
      </c>
      <c r="D9" s="8" t="s">
        <v>460</v>
      </c>
      <c r="E9" s="8">
        <v>1</v>
      </c>
      <c r="F9" s="8" t="s">
        <v>461</v>
      </c>
      <c r="G9" s="8" t="s">
        <v>438</v>
      </c>
      <c r="H9" s="8" t="s">
        <v>462</v>
      </c>
      <c r="I9" s="8" t="s">
        <v>463</v>
      </c>
      <c r="J9" s="24" t="s">
        <v>46</v>
      </c>
      <c r="K9" s="8"/>
      <c r="L9" s="8" t="s">
        <v>26</v>
      </c>
      <c r="M9" s="8"/>
      <c r="N9" s="8"/>
      <c r="O9" s="8"/>
      <c r="P9" s="8"/>
      <c r="Q9" s="8"/>
      <c r="R9" s="8"/>
      <c r="S9" s="62"/>
      <c r="T9" s="51">
        <v>1</v>
      </c>
      <c r="U9" s="48" t="s">
        <v>464</v>
      </c>
      <c r="V9" s="65">
        <v>1</v>
      </c>
      <c r="W9" s="49" t="s">
        <v>465</v>
      </c>
      <c r="X9" s="66">
        <v>1</v>
      </c>
      <c r="Y9" s="50" t="s">
        <v>464</v>
      </c>
      <c r="Z9" s="67">
        <v>1</v>
      </c>
      <c r="AA9" s="49" t="s">
        <v>466</v>
      </c>
      <c r="AB9" s="67">
        <v>1</v>
      </c>
      <c r="AC9" s="42"/>
    </row>
    <row r="10" spans="1:29" ht="90" customHeight="1">
      <c r="A10" s="25"/>
      <c r="B10" s="26"/>
      <c r="C10" s="27" t="s">
        <v>467</v>
      </c>
      <c r="D10" s="28" t="s">
        <v>468</v>
      </c>
      <c r="E10" s="28">
        <v>11</v>
      </c>
      <c r="F10" s="28" t="s">
        <v>469</v>
      </c>
      <c r="G10" s="28" t="s">
        <v>438</v>
      </c>
      <c r="H10" s="28" t="s">
        <v>470</v>
      </c>
      <c r="I10" s="28" t="s">
        <v>471</v>
      </c>
      <c r="J10" s="29" t="s">
        <v>472</v>
      </c>
      <c r="K10" s="28"/>
      <c r="L10" s="28" t="s">
        <v>91</v>
      </c>
      <c r="M10" s="28" t="s">
        <v>91</v>
      </c>
      <c r="N10" s="8" t="s">
        <v>37</v>
      </c>
      <c r="O10" s="8" t="s">
        <v>38</v>
      </c>
      <c r="P10" s="8">
        <v>0</v>
      </c>
      <c r="Q10" s="8" t="s">
        <v>27</v>
      </c>
      <c r="R10" s="8" t="s">
        <v>39</v>
      </c>
      <c r="S10" s="62">
        <v>0</v>
      </c>
      <c r="T10" s="55" t="s">
        <v>473</v>
      </c>
      <c r="U10" s="53" t="s">
        <v>473</v>
      </c>
      <c r="V10" s="68" t="s">
        <v>473</v>
      </c>
      <c r="W10" s="54" t="s">
        <v>473</v>
      </c>
      <c r="X10" s="69" t="s">
        <v>473</v>
      </c>
      <c r="Y10" s="61" t="s">
        <v>760</v>
      </c>
      <c r="Z10" s="61" t="s">
        <v>760</v>
      </c>
      <c r="AA10" s="61" t="s">
        <v>760</v>
      </c>
      <c r="AB10" s="70">
        <v>0</v>
      </c>
      <c r="AC10" s="30"/>
    </row>
    <row r="11" spans="1:29" ht="90" customHeight="1">
      <c r="A11" s="21"/>
      <c r="B11" s="20"/>
      <c r="C11" s="19" t="s">
        <v>474</v>
      </c>
      <c r="D11" s="8" t="s">
        <v>475</v>
      </c>
      <c r="E11" s="8">
        <v>1</v>
      </c>
      <c r="F11" s="8" t="s">
        <v>476</v>
      </c>
      <c r="G11" s="8" t="s">
        <v>438</v>
      </c>
      <c r="H11" s="8" t="s">
        <v>477</v>
      </c>
      <c r="I11" s="8" t="s">
        <v>478</v>
      </c>
      <c r="J11" s="24" t="s">
        <v>46</v>
      </c>
      <c r="K11" s="8"/>
      <c r="L11" s="8" t="s">
        <v>26</v>
      </c>
      <c r="M11" s="8"/>
      <c r="N11" s="8"/>
      <c r="O11" s="8"/>
      <c r="P11" s="8"/>
      <c r="Q11" s="8"/>
      <c r="R11" s="8"/>
      <c r="S11" s="62"/>
      <c r="T11" s="51">
        <v>1</v>
      </c>
      <c r="U11" s="48" t="s">
        <v>479</v>
      </c>
      <c r="V11" s="65">
        <v>1</v>
      </c>
      <c r="W11" s="49" t="s">
        <v>465</v>
      </c>
      <c r="X11" s="66">
        <v>1</v>
      </c>
      <c r="Y11" s="50" t="s">
        <v>480</v>
      </c>
      <c r="Z11" s="67">
        <v>1</v>
      </c>
      <c r="AA11" s="49" t="s">
        <v>481</v>
      </c>
      <c r="AB11" s="67">
        <v>1</v>
      </c>
    </row>
    <row r="12" spans="1:29" ht="90" customHeight="1">
      <c r="A12" s="21"/>
      <c r="B12" s="20"/>
      <c r="C12" s="19" t="s">
        <v>482</v>
      </c>
      <c r="D12" s="8" t="s">
        <v>483</v>
      </c>
      <c r="E12" s="8">
        <v>9</v>
      </c>
      <c r="F12" s="8" t="s">
        <v>484</v>
      </c>
      <c r="G12" s="8" t="s">
        <v>438</v>
      </c>
      <c r="H12" s="8" t="s">
        <v>485</v>
      </c>
      <c r="I12" s="8" t="s">
        <v>471</v>
      </c>
      <c r="J12" s="24" t="s">
        <v>486</v>
      </c>
      <c r="K12" s="8"/>
      <c r="L12" s="8" t="s">
        <v>91</v>
      </c>
      <c r="M12" s="8" t="s">
        <v>91</v>
      </c>
      <c r="N12" s="8"/>
      <c r="O12" s="8"/>
      <c r="P12" s="8"/>
      <c r="Q12" s="8"/>
      <c r="R12" s="8"/>
      <c r="S12" s="62"/>
      <c r="T12" s="51">
        <v>4</v>
      </c>
      <c r="U12" s="56" t="s">
        <v>487</v>
      </c>
      <c r="V12" s="65">
        <f>4/9</f>
        <v>0.44444444444444442</v>
      </c>
      <c r="W12" s="49" t="s">
        <v>488</v>
      </c>
      <c r="X12" s="66">
        <v>4</v>
      </c>
      <c r="Y12" s="50" t="s">
        <v>487</v>
      </c>
      <c r="Z12" s="67">
        <v>0.52</v>
      </c>
      <c r="AA12" s="57" t="s">
        <v>755</v>
      </c>
      <c r="AB12" s="67">
        <v>0.52</v>
      </c>
    </row>
    <row r="13" spans="1:29" ht="80.25" customHeight="1">
      <c r="A13" s="21"/>
      <c r="B13" s="31" t="s">
        <v>57</v>
      </c>
      <c r="C13" s="19" t="s">
        <v>58</v>
      </c>
      <c r="D13" s="8" t="s">
        <v>489</v>
      </c>
      <c r="E13" s="8">
        <v>1</v>
      </c>
      <c r="F13" s="8" t="s">
        <v>490</v>
      </c>
      <c r="G13" s="8" t="s">
        <v>438</v>
      </c>
      <c r="H13" s="8" t="s">
        <v>491</v>
      </c>
      <c r="I13" s="8" t="s">
        <v>492</v>
      </c>
      <c r="J13" s="8" t="s">
        <v>493</v>
      </c>
      <c r="K13" s="8"/>
      <c r="L13" s="8"/>
      <c r="M13" s="8" t="s">
        <v>26</v>
      </c>
      <c r="N13" s="8" t="s">
        <v>27</v>
      </c>
      <c r="O13" s="8" t="s">
        <v>65</v>
      </c>
      <c r="P13" s="8">
        <v>0</v>
      </c>
      <c r="Q13" s="8" t="s">
        <v>27</v>
      </c>
      <c r="R13" s="8" t="s">
        <v>66</v>
      </c>
      <c r="S13" s="62">
        <v>0</v>
      </c>
      <c r="T13" s="51" t="s">
        <v>441</v>
      </c>
      <c r="U13" s="48" t="s">
        <v>441</v>
      </c>
      <c r="V13" s="65" t="s">
        <v>441</v>
      </c>
      <c r="W13" s="49" t="s">
        <v>441</v>
      </c>
      <c r="X13" s="66" t="s">
        <v>441</v>
      </c>
      <c r="Y13" s="50" t="s">
        <v>441</v>
      </c>
      <c r="Z13" s="67" t="s">
        <v>441</v>
      </c>
      <c r="AA13" s="51" t="s">
        <v>441</v>
      </c>
      <c r="AB13" s="67">
        <v>0</v>
      </c>
    </row>
    <row r="14" spans="1:29" ht="120" customHeight="1">
      <c r="A14" s="21"/>
      <c r="B14" s="21"/>
      <c r="C14" s="19" t="s">
        <v>67</v>
      </c>
      <c r="D14" s="8" t="s">
        <v>494</v>
      </c>
      <c r="E14" s="8">
        <v>12</v>
      </c>
      <c r="F14" s="8" t="s">
        <v>495</v>
      </c>
      <c r="G14" s="8" t="s">
        <v>438</v>
      </c>
      <c r="H14" s="8" t="s">
        <v>496</v>
      </c>
      <c r="I14" s="8" t="s">
        <v>497</v>
      </c>
      <c r="J14" s="8" t="s">
        <v>493</v>
      </c>
      <c r="K14" s="8" t="s">
        <v>26</v>
      </c>
      <c r="L14" s="8" t="s">
        <v>26</v>
      </c>
      <c r="M14" s="8" t="s">
        <v>26</v>
      </c>
      <c r="N14" s="8" t="s">
        <v>37</v>
      </c>
      <c r="O14" s="8" t="s">
        <v>73</v>
      </c>
      <c r="P14" s="8">
        <v>1</v>
      </c>
      <c r="Q14" s="10" t="s">
        <v>48</v>
      </c>
      <c r="R14" s="8" t="s">
        <v>74</v>
      </c>
      <c r="S14" s="62">
        <v>0.33</v>
      </c>
      <c r="T14" s="51">
        <v>4</v>
      </c>
      <c r="U14" s="48" t="s">
        <v>498</v>
      </c>
      <c r="V14" s="65">
        <v>3.3333333333333331E-3</v>
      </c>
      <c r="W14" s="49" t="s">
        <v>499</v>
      </c>
      <c r="X14" s="66">
        <v>4</v>
      </c>
      <c r="Y14" s="50" t="s">
        <v>498</v>
      </c>
      <c r="Z14" s="67">
        <v>3.3333333333333331E-3</v>
      </c>
      <c r="AA14" s="49" t="s">
        <v>500</v>
      </c>
      <c r="AB14" s="67">
        <v>0.66</v>
      </c>
    </row>
    <row r="15" spans="1:29" ht="80.25" customHeight="1">
      <c r="A15" s="21"/>
      <c r="B15" s="21"/>
      <c r="C15" s="19" t="s">
        <v>75</v>
      </c>
      <c r="D15" s="8" t="s">
        <v>501</v>
      </c>
      <c r="E15" s="8">
        <v>12</v>
      </c>
      <c r="F15" s="8" t="s">
        <v>502</v>
      </c>
      <c r="G15" s="8" t="s">
        <v>438</v>
      </c>
      <c r="H15" s="8" t="s">
        <v>503</v>
      </c>
      <c r="I15" s="8" t="s">
        <v>504</v>
      </c>
      <c r="J15" s="8" t="s">
        <v>493</v>
      </c>
      <c r="K15" s="8" t="s">
        <v>91</v>
      </c>
      <c r="L15" s="8" t="s">
        <v>91</v>
      </c>
      <c r="M15" s="8" t="s">
        <v>91</v>
      </c>
      <c r="N15" s="8"/>
      <c r="O15" s="8"/>
      <c r="P15" s="8"/>
      <c r="Q15" s="8"/>
      <c r="R15" s="8"/>
      <c r="S15" s="62"/>
      <c r="T15" s="51">
        <v>4</v>
      </c>
      <c r="U15" s="48" t="s">
        <v>498</v>
      </c>
      <c r="V15" s="65">
        <v>3.3333333333333331E-3</v>
      </c>
      <c r="W15" s="49" t="s">
        <v>505</v>
      </c>
      <c r="X15" s="66">
        <v>4</v>
      </c>
      <c r="Y15" s="50" t="s">
        <v>498</v>
      </c>
      <c r="Z15" s="67">
        <v>3.3333333333333331E-3</v>
      </c>
      <c r="AA15" s="51" t="s">
        <v>506</v>
      </c>
      <c r="AB15" s="67">
        <v>0.66</v>
      </c>
    </row>
    <row r="16" spans="1:29" ht="94.5" customHeight="1">
      <c r="A16" s="21"/>
      <c r="B16" s="32"/>
      <c r="C16" s="19" t="s">
        <v>507</v>
      </c>
      <c r="D16" s="8" t="s">
        <v>508</v>
      </c>
      <c r="E16" s="8">
        <v>12</v>
      </c>
      <c r="F16" s="8" t="s">
        <v>509</v>
      </c>
      <c r="G16" s="8" t="s">
        <v>438</v>
      </c>
      <c r="H16" s="8" t="s">
        <v>496</v>
      </c>
      <c r="I16" s="8" t="s">
        <v>510</v>
      </c>
      <c r="J16" s="8" t="s">
        <v>493</v>
      </c>
      <c r="K16" s="8" t="s">
        <v>26</v>
      </c>
      <c r="L16" s="8" t="s">
        <v>26</v>
      </c>
      <c r="M16" s="8" t="s">
        <v>26</v>
      </c>
      <c r="N16" s="8" t="s">
        <v>37</v>
      </c>
      <c r="O16" s="8" t="s">
        <v>81</v>
      </c>
      <c r="P16" s="8">
        <v>0.33</v>
      </c>
      <c r="Q16" s="10" t="s">
        <v>48</v>
      </c>
      <c r="R16" s="8" t="s">
        <v>82</v>
      </c>
      <c r="S16" s="62">
        <v>0.33</v>
      </c>
      <c r="T16" s="51">
        <v>4</v>
      </c>
      <c r="U16" s="48" t="s">
        <v>511</v>
      </c>
      <c r="V16" s="65">
        <v>1</v>
      </c>
      <c r="W16" s="49" t="s">
        <v>512</v>
      </c>
      <c r="X16" s="66">
        <v>4</v>
      </c>
      <c r="Y16" s="50" t="s">
        <v>498</v>
      </c>
      <c r="Z16" s="67">
        <v>3.3333333333333331E-3</v>
      </c>
      <c r="AA16" s="51" t="s">
        <v>513</v>
      </c>
      <c r="AB16" s="67">
        <v>0.66</v>
      </c>
    </row>
    <row r="17" spans="1:29" ht="80.25" customHeight="1">
      <c r="A17" s="21"/>
      <c r="B17" s="33" t="s">
        <v>83</v>
      </c>
      <c r="C17" s="19" t="s">
        <v>84</v>
      </c>
      <c r="D17" s="8" t="s">
        <v>514</v>
      </c>
      <c r="E17" s="8">
        <v>1</v>
      </c>
      <c r="F17" s="8" t="s">
        <v>515</v>
      </c>
      <c r="G17" s="8" t="s">
        <v>438</v>
      </c>
      <c r="H17" s="8" t="s">
        <v>516</v>
      </c>
      <c r="I17" s="8" t="s">
        <v>89</v>
      </c>
      <c r="J17" s="8" t="s">
        <v>90</v>
      </c>
      <c r="K17" s="8"/>
      <c r="L17" s="8"/>
      <c r="M17" s="8" t="s">
        <v>91</v>
      </c>
      <c r="N17" s="8" t="s">
        <v>27</v>
      </c>
      <c r="O17" s="8" t="s">
        <v>27</v>
      </c>
      <c r="P17" s="8" t="s">
        <v>27</v>
      </c>
      <c r="Q17" s="8" t="s">
        <v>27</v>
      </c>
      <c r="R17" s="8" t="s">
        <v>27</v>
      </c>
      <c r="S17" s="62">
        <v>0</v>
      </c>
      <c r="T17" s="51" t="s">
        <v>441</v>
      </c>
      <c r="U17" s="48" t="s">
        <v>441</v>
      </c>
      <c r="V17" s="65" t="s">
        <v>441</v>
      </c>
      <c r="W17" s="49" t="s">
        <v>441</v>
      </c>
      <c r="X17" s="66" t="s">
        <v>441</v>
      </c>
      <c r="Y17" s="50" t="s">
        <v>441</v>
      </c>
      <c r="Z17" s="67" t="s">
        <v>441</v>
      </c>
      <c r="AA17" s="51" t="s">
        <v>441</v>
      </c>
      <c r="AB17" s="67">
        <v>0</v>
      </c>
    </row>
    <row r="18" spans="1:29" ht="80.25" customHeight="1">
      <c r="A18" s="21"/>
      <c r="B18" s="32"/>
      <c r="C18" s="19" t="s">
        <v>92</v>
      </c>
      <c r="D18" s="8" t="s">
        <v>93</v>
      </c>
      <c r="E18" s="8">
        <v>1</v>
      </c>
      <c r="F18" s="8" t="s">
        <v>517</v>
      </c>
      <c r="G18" s="8" t="s">
        <v>438</v>
      </c>
      <c r="H18" s="8" t="s">
        <v>518</v>
      </c>
      <c r="I18" s="8" t="s">
        <v>519</v>
      </c>
      <c r="J18" s="8" t="s">
        <v>90</v>
      </c>
      <c r="K18" s="8"/>
      <c r="L18" s="8" t="s">
        <v>91</v>
      </c>
      <c r="M18" s="8"/>
      <c r="N18" s="8" t="s">
        <v>27</v>
      </c>
      <c r="O18" s="8" t="s">
        <v>27</v>
      </c>
      <c r="P18" s="8" t="s">
        <v>27</v>
      </c>
      <c r="Q18" s="8" t="s">
        <v>27</v>
      </c>
      <c r="R18" s="8" t="s">
        <v>27</v>
      </c>
      <c r="S18" s="62">
        <v>0</v>
      </c>
      <c r="T18" s="51">
        <v>1</v>
      </c>
      <c r="U18" s="48" t="s">
        <v>520</v>
      </c>
      <c r="V18" s="65">
        <v>1</v>
      </c>
      <c r="W18" s="49" t="s">
        <v>521</v>
      </c>
      <c r="X18" s="66">
        <v>1</v>
      </c>
      <c r="Y18" s="50" t="s">
        <v>520</v>
      </c>
      <c r="Z18" s="67">
        <v>1</v>
      </c>
      <c r="AA18" s="49" t="s">
        <v>522</v>
      </c>
      <c r="AB18" s="67">
        <v>1</v>
      </c>
    </row>
    <row r="19" spans="1:29" ht="80.25" customHeight="1">
      <c r="A19" s="21"/>
      <c r="B19" s="43" t="s">
        <v>98</v>
      </c>
      <c r="C19" s="19" t="s">
        <v>99</v>
      </c>
      <c r="D19" s="8" t="s">
        <v>100</v>
      </c>
      <c r="E19" s="8">
        <v>1</v>
      </c>
      <c r="F19" s="8" t="s">
        <v>523</v>
      </c>
      <c r="G19" s="8" t="s">
        <v>524</v>
      </c>
      <c r="H19" s="8" t="s">
        <v>525</v>
      </c>
      <c r="I19" s="8" t="s">
        <v>526</v>
      </c>
      <c r="J19" s="8" t="s">
        <v>105</v>
      </c>
      <c r="K19" s="8"/>
      <c r="L19" s="8"/>
      <c r="M19" s="8" t="s">
        <v>26</v>
      </c>
      <c r="N19" s="8" t="s">
        <v>27</v>
      </c>
      <c r="O19" s="8" t="s">
        <v>27</v>
      </c>
      <c r="P19" s="8" t="s">
        <v>27</v>
      </c>
      <c r="Q19" s="8" t="s">
        <v>27</v>
      </c>
      <c r="R19" s="8" t="s">
        <v>27</v>
      </c>
      <c r="S19" s="62">
        <v>0</v>
      </c>
      <c r="T19" s="51" t="s">
        <v>441</v>
      </c>
      <c r="U19" s="48" t="s">
        <v>441</v>
      </c>
      <c r="V19" s="65" t="s">
        <v>441</v>
      </c>
      <c r="W19" s="49" t="s">
        <v>441</v>
      </c>
      <c r="X19" s="66" t="s">
        <v>441</v>
      </c>
      <c r="Y19" s="50" t="s">
        <v>441</v>
      </c>
      <c r="Z19" s="67" t="s">
        <v>441</v>
      </c>
      <c r="AA19" s="51" t="s">
        <v>441</v>
      </c>
      <c r="AB19" s="67">
        <v>0</v>
      </c>
    </row>
    <row r="20" spans="1:29" ht="88.5" customHeight="1">
      <c r="A20" s="21"/>
      <c r="B20" s="21"/>
      <c r="C20" s="19" t="s">
        <v>106</v>
      </c>
      <c r="D20" s="8" t="s">
        <v>527</v>
      </c>
      <c r="E20" s="8">
        <v>1</v>
      </c>
      <c r="F20" s="8" t="s">
        <v>528</v>
      </c>
      <c r="G20" s="8" t="s">
        <v>524</v>
      </c>
      <c r="H20" s="8" t="s">
        <v>529</v>
      </c>
      <c r="I20" s="8" t="s">
        <v>111</v>
      </c>
      <c r="J20" s="8" t="s">
        <v>105</v>
      </c>
      <c r="K20" s="8"/>
      <c r="L20" s="8"/>
      <c r="M20" s="8" t="s">
        <v>26</v>
      </c>
      <c r="N20" s="8" t="s">
        <v>27</v>
      </c>
      <c r="O20" s="8" t="s">
        <v>27</v>
      </c>
      <c r="P20" s="8" t="s">
        <v>27</v>
      </c>
      <c r="Q20" s="8" t="s">
        <v>27</v>
      </c>
      <c r="R20" s="8" t="s">
        <v>27</v>
      </c>
      <c r="S20" s="62">
        <v>0</v>
      </c>
      <c r="T20" s="51" t="s">
        <v>441</v>
      </c>
      <c r="U20" s="48" t="s">
        <v>441</v>
      </c>
      <c r="V20" s="65" t="s">
        <v>441</v>
      </c>
      <c r="W20" s="49" t="s">
        <v>441</v>
      </c>
      <c r="X20" s="66" t="s">
        <v>441</v>
      </c>
      <c r="Y20" s="50" t="s">
        <v>441</v>
      </c>
      <c r="Z20" s="67" t="s">
        <v>441</v>
      </c>
      <c r="AA20" s="51" t="s">
        <v>441</v>
      </c>
      <c r="AB20" s="67">
        <v>0</v>
      </c>
    </row>
    <row r="21" spans="1:29" ht="88.5" customHeight="1">
      <c r="A21" s="21"/>
      <c r="B21" s="21"/>
      <c r="C21" s="19" t="s">
        <v>112</v>
      </c>
      <c r="D21" s="8" t="s">
        <v>530</v>
      </c>
      <c r="E21" s="8">
        <v>1</v>
      </c>
      <c r="F21" s="8" t="s">
        <v>531</v>
      </c>
      <c r="G21" s="8" t="s">
        <v>524</v>
      </c>
      <c r="H21" s="8" t="s">
        <v>532</v>
      </c>
      <c r="I21" s="8" t="s">
        <v>533</v>
      </c>
      <c r="J21" s="8" t="s">
        <v>105</v>
      </c>
      <c r="K21" s="8"/>
      <c r="L21" s="8"/>
      <c r="M21" s="8" t="s">
        <v>91</v>
      </c>
      <c r="N21" s="8"/>
      <c r="O21" s="8"/>
      <c r="P21" s="8"/>
      <c r="Q21" s="8"/>
      <c r="R21" s="8"/>
      <c r="S21" s="62"/>
      <c r="T21" s="51" t="s">
        <v>441</v>
      </c>
      <c r="U21" s="48" t="s">
        <v>441</v>
      </c>
      <c r="V21" s="65" t="s">
        <v>441</v>
      </c>
      <c r="W21" s="49" t="s">
        <v>441</v>
      </c>
      <c r="X21" s="66" t="s">
        <v>441</v>
      </c>
      <c r="Y21" s="50" t="s">
        <v>441</v>
      </c>
      <c r="Z21" s="67" t="s">
        <v>441</v>
      </c>
      <c r="AA21" s="51" t="s">
        <v>441</v>
      </c>
      <c r="AB21" s="67">
        <v>0</v>
      </c>
    </row>
    <row r="22" spans="1:29" ht="88.5" customHeight="1">
      <c r="A22" s="21"/>
      <c r="B22" s="21"/>
      <c r="C22" s="19" t="s">
        <v>118</v>
      </c>
      <c r="D22" s="8" t="s">
        <v>534</v>
      </c>
      <c r="E22" s="8">
        <v>1</v>
      </c>
      <c r="F22" s="8" t="s">
        <v>535</v>
      </c>
      <c r="G22" s="8" t="s">
        <v>524</v>
      </c>
      <c r="H22" s="8" t="s">
        <v>536</v>
      </c>
      <c r="I22" s="8" t="s">
        <v>537</v>
      </c>
      <c r="J22" s="8" t="s">
        <v>105</v>
      </c>
      <c r="K22" s="8"/>
      <c r="L22" s="8"/>
      <c r="M22" s="8" t="s">
        <v>91</v>
      </c>
      <c r="N22" s="8"/>
      <c r="O22" s="8"/>
      <c r="P22" s="8"/>
      <c r="Q22" s="8"/>
      <c r="R22" s="8"/>
      <c r="S22" s="62"/>
      <c r="T22" s="51" t="s">
        <v>441</v>
      </c>
      <c r="U22" s="48" t="s">
        <v>441</v>
      </c>
      <c r="V22" s="65" t="s">
        <v>441</v>
      </c>
      <c r="W22" s="49" t="s">
        <v>441</v>
      </c>
      <c r="X22" s="66" t="s">
        <v>441</v>
      </c>
      <c r="Y22" s="50" t="s">
        <v>441</v>
      </c>
      <c r="Z22" s="67" t="s">
        <v>441</v>
      </c>
      <c r="AA22" s="51" t="s">
        <v>441</v>
      </c>
      <c r="AB22" s="67">
        <v>0</v>
      </c>
      <c r="AC22" s="93"/>
    </row>
    <row r="23" spans="1:29" ht="174" customHeight="1">
      <c r="A23" s="21"/>
      <c r="B23" s="21"/>
      <c r="C23" s="19" t="s">
        <v>133</v>
      </c>
      <c r="D23" s="8" t="s">
        <v>128</v>
      </c>
      <c r="E23" s="8">
        <v>3</v>
      </c>
      <c r="F23" s="8" t="s">
        <v>538</v>
      </c>
      <c r="G23" s="8" t="s">
        <v>438</v>
      </c>
      <c r="H23" s="8" t="s">
        <v>539</v>
      </c>
      <c r="I23" s="8" t="s">
        <v>132</v>
      </c>
      <c r="J23" s="8" t="s">
        <v>105</v>
      </c>
      <c r="K23" s="8" t="s">
        <v>91</v>
      </c>
      <c r="L23" s="8" t="s">
        <v>91</v>
      </c>
      <c r="M23" s="8" t="s">
        <v>91</v>
      </c>
      <c r="N23" s="8"/>
      <c r="O23" s="8"/>
      <c r="P23" s="8"/>
      <c r="Q23" s="8"/>
      <c r="R23" s="8"/>
      <c r="S23" s="62"/>
      <c r="T23" s="51">
        <v>1</v>
      </c>
      <c r="U23" s="58" t="s">
        <v>540</v>
      </c>
      <c r="V23" s="65">
        <v>0.33</v>
      </c>
      <c r="W23" s="49" t="s">
        <v>541</v>
      </c>
      <c r="X23" s="66">
        <v>1</v>
      </c>
      <c r="Y23" s="59" t="s">
        <v>757</v>
      </c>
      <c r="Z23" s="67">
        <v>0.33</v>
      </c>
      <c r="AA23" s="51" t="s">
        <v>542</v>
      </c>
      <c r="AB23" s="67">
        <v>0.66</v>
      </c>
      <c r="AC23" s="34"/>
    </row>
    <row r="24" spans="1:29" ht="88.5" customHeight="1">
      <c r="A24" s="21"/>
      <c r="B24" s="21"/>
      <c r="C24" s="19" t="s">
        <v>140</v>
      </c>
      <c r="D24" s="8" t="s">
        <v>543</v>
      </c>
      <c r="E24" s="8">
        <v>1</v>
      </c>
      <c r="F24" s="8" t="s">
        <v>544</v>
      </c>
      <c r="G24" s="8" t="s">
        <v>438</v>
      </c>
      <c r="H24" s="8" t="s">
        <v>491</v>
      </c>
      <c r="I24" s="8" t="s">
        <v>545</v>
      </c>
      <c r="J24" s="8" t="s">
        <v>546</v>
      </c>
      <c r="K24" s="8"/>
      <c r="L24" s="8" t="s">
        <v>26</v>
      </c>
      <c r="M24" s="8"/>
      <c r="N24" s="8" t="s">
        <v>124</v>
      </c>
      <c r="O24" s="8" t="s">
        <v>125</v>
      </c>
      <c r="P24" s="8">
        <v>1</v>
      </c>
      <c r="Q24" s="8" t="s">
        <v>48</v>
      </c>
      <c r="R24" s="8" t="s">
        <v>126</v>
      </c>
      <c r="S24" s="62">
        <v>0.33</v>
      </c>
      <c r="T24" s="51">
        <v>1</v>
      </c>
      <c r="U24" s="48" t="s">
        <v>547</v>
      </c>
      <c r="V24" s="65">
        <v>1</v>
      </c>
      <c r="W24" s="49" t="s">
        <v>548</v>
      </c>
      <c r="X24" s="66">
        <v>1</v>
      </c>
      <c r="Y24" s="50" t="s">
        <v>547</v>
      </c>
      <c r="Z24" s="67">
        <v>1</v>
      </c>
      <c r="AA24" s="51" t="s">
        <v>549</v>
      </c>
      <c r="AB24" s="67">
        <v>1</v>
      </c>
    </row>
    <row r="25" spans="1:29" ht="88.5" customHeight="1">
      <c r="A25" s="21"/>
      <c r="B25" s="21"/>
      <c r="C25" s="19" t="s">
        <v>550</v>
      </c>
      <c r="D25" s="8" t="s">
        <v>551</v>
      </c>
      <c r="E25" s="8">
        <v>1</v>
      </c>
      <c r="F25" s="8" t="s">
        <v>552</v>
      </c>
      <c r="G25" s="8" t="s">
        <v>438</v>
      </c>
      <c r="H25" s="8" t="s">
        <v>553</v>
      </c>
      <c r="I25" s="8" t="s">
        <v>554</v>
      </c>
      <c r="J25" s="8" t="s">
        <v>555</v>
      </c>
      <c r="K25" s="8"/>
      <c r="L25" s="8"/>
      <c r="M25" s="8" t="s">
        <v>26</v>
      </c>
      <c r="N25" s="8" t="s">
        <v>27</v>
      </c>
      <c r="O25" s="8" t="s">
        <v>27</v>
      </c>
      <c r="P25" s="8" t="s">
        <v>27</v>
      </c>
      <c r="Q25" s="8" t="s">
        <v>27</v>
      </c>
      <c r="R25" s="8" t="s">
        <v>27</v>
      </c>
      <c r="S25" s="62" t="s">
        <v>27</v>
      </c>
      <c r="T25" s="51">
        <v>1</v>
      </c>
      <c r="U25" s="48" t="s">
        <v>556</v>
      </c>
      <c r="V25" s="65">
        <v>1</v>
      </c>
      <c r="W25" s="49" t="s">
        <v>557</v>
      </c>
      <c r="X25" s="66">
        <v>1</v>
      </c>
      <c r="Y25" s="50" t="s">
        <v>556</v>
      </c>
      <c r="Z25" s="67">
        <v>1</v>
      </c>
      <c r="AA25" s="49" t="s">
        <v>558</v>
      </c>
      <c r="AB25" s="67">
        <v>1</v>
      </c>
    </row>
    <row r="26" spans="1:29" ht="88.5" customHeight="1">
      <c r="A26" s="25"/>
      <c r="B26" s="25"/>
      <c r="C26" s="27" t="s">
        <v>559</v>
      </c>
      <c r="D26" s="28" t="s">
        <v>560</v>
      </c>
      <c r="E26" s="28">
        <v>6</v>
      </c>
      <c r="F26" s="28" t="s">
        <v>517</v>
      </c>
      <c r="G26" s="28" t="s">
        <v>438</v>
      </c>
      <c r="H26" s="28" t="s">
        <v>561</v>
      </c>
      <c r="I26" s="28" t="s">
        <v>145</v>
      </c>
      <c r="J26" s="28" t="s">
        <v>562</v>
      </c>
      <c r="K26" s="28" t="s">
        <v>91</v>
      </c>
      <c r="L26" s="28" t="s">
        <v>26</v>
      </c>
      <c r="M26" s="28" t="s">
        <v>26</v>
      </c>
      <c r="N26" s="8" t="s">
        <v>27</v>
      </c>
      <c r="O26" s="8" t="s">
        <v>27</v>
      </c>
      <c r="P26" s="8" t="s">
        <v>27</v>
      </c>
      <c r="Q26" s="8" t="s">
        <v>27</v>
      </c>
      <c r="R26" s="8" t="s">
        <v>27</v>
      </c>
      <c r="S26" s="62" t="s">
        <v>27</v>
      </c>
      <c r="T26" s="55" t="s">
        <v>563</v>
      </c>
      <c r="U26" s="53" t="s">
        <v>563</v>
      </c>
      <c r="V26" s="68" t="s">
        <v>563</v>
      </c>
      <c r="W26" s="54" t="s">
        <v>563</v>
      </c>
      <c r="X26" s="69" t="s">
        <v>563</v>
      </c>
      <c r="Y26" s="61" t="s">
        <v>760</v>
      </c>
      <c r="Z26" s="61" t="s">
        <v>760</v>
      </c>
      <c r="AA26" s="61" t="s">
        <v>760</v>
      </c>
      <c r="AB26" s="70">
        <v>0.17</v>
      </c>
      <c r="AC26" s="30"/>
    </row>
    <row r="27" spans="1:29" ht="88.5" customHeight="1">
      <c r="A27" s="18" t="s">
        <v>149</v>
      </c>
      <c r="B27" s="35" t="s">
        <v>150</v>
      </c>
      <c r="C27" s="19" t="s">
        <v>151</v>
      </c>
      <c r="D27" s="8" t="s">
        <v>564</v>
      </c>
      <c r="E27" s="8">
        <v>1</v>
      </c>
      <c r="F27" s="8" t="s">
        <v>565</v>
      </c>
      <c r="G27" s="8" t="s">
        <v>438</v>
      </c>
      <c r="H27" s="8" t="s">
        <v>566</v>
      </c>
      <c r="I27" s="8" t="s">
        <v>567</v>
      </c>
      <c r="J27" s="8" t="s">
        <v>568</v>
      </c>
      <c r="K27" s="8"/>
      <c r="L27" s="8"/>
      <c r="M27" s="8" t="s">
        <v>91</v>
      </c>
      <c r="N27" s="8"/>
      <c r="O27" s="8"/>
      <c r="P27" s="8"/>
      <c r="Q27" s="8"/>
      <c r="R27" s="8"/>
      <c r="S27" s="62"/>
      <c r="T27" s="51" t="s">
        <v>441</v>
      </c>
      <c r="U27" s="48" t="s">
        <v>441</v>
      </c>
      <c r="V27" s="65" t="s">
        <v>441</v>
      </c>
      <c r="W27" s="49" t="s">
        <v>441</v>
      </c>
      <c r="X27" s="66" t="s">
        <v>441</v>
      </c>
      <c r="Y27" s="50" t="s">
        <v>441</v>
      </c>
      <c r="Z27" s="67" t="s">
        <v>441</v>
      </c>
      <c r="AA27" s="51" t="s">
        <v>441</v>
      </c>
      <c r="AB27" s="67">
        <v>0</v>
      </c>
      <c r="AC27" s="42"/>
    </row>
    <row r="28" spans="1:29" ht="88.5" customHeight="1">
      <c r="A28" s="32"/>
      <c r="B28" s="20" t="s">
        <v>158</v>
      </c>
      <c r="C28" s="19" t="s">
        <v>569</v>
      </c>
      <c r="D28" s="8" t="s">
        <v>570</v>
      </c>
      <c r="E28" s="8">
        <v>1</v>
      </c>
      <c r="F28" s="8" t="s">
        <v>565</v>
      </c>
      <c r="G28" s="8" t="s">
        <v>438</v>
      </c>
      <c r="H28" s="8" t="s">
        <v>566</v>
      </c>
      <c r="I28" s="8" t="s">
        <v>571</v>
      </c>
      <c r="J28" s="8" t="s">
        <v>568</v>
      </c>
      <c r="K28" s="8"/>
      <c r="L28" s="8"/>
      <c r="M28" s="8" t="s">
        <v>26</v>
      </c>
      <c r="N28" s="8" t="s">
        <v>27</v>
      </c>
      <c r="O28" s="8" t="s">
        <v>27</v>
      </c>
      <c r="P28" s="8" t="s">
        <v>27</v>
      </c>
      <c r="Q28" s="8" t="s">
        <v>27</v>
      </c>
      <c r="R28" s="8" t="s">
        <v>27</v>
      </c>
      <c r="S28" s="62">
        <v>0</v>
      </c>
      <c r="T28" s="51" t="s">
        <v>441</v>
      </c>
      <c r="U28" s="48" t="s">
        <v>441</v>
      </c>
      <c r="V28" s="65" t="s">
        <v>441</v>
      </c>
      <c r="W28" s="49" t="s">
        <v>441</v>
      </c>
      <c r="X28" s="66" t="s">
        <v>441</v>
      </c>
      <c r="Y28" s="50" t="s">
        <v>441</v>
      </c>
      <c r="Z28" s="67" t="s">
        <v>441</v>
      </c>
      <c r="AA28" s="51" t="s">
        <v>441</v>
      </c>
      <c r="AB28" s="67">
        <v>0</v>
      </c>
    </row>
    <row r="29" spans="1:29" ht="88.5" customHeight="1">
      <c r="A29" s="36" t="s">
        <v>163</v>
      </c>
      <c r="B29" s="37" t="s">
        <v>164</v>
      </c>
      <c r="C29" s="38" t="s">
        <v>165</v>
      </c>
      <c r="D29" s="23" t="s">
        <v>572</v>
      </c>
      <c r="E29" s="23">
        <v>2</v>
      </c>
      <c r="F29" s="23" t="s">
        <v>168</v>
      </c>
      <c r="G29" s="23" t="s">
        <v>452</v>
      </c>
      <c r="H29" s="23" t="s">
        <v>573</v>
      </c>
      <c r="I29" s="23" t="s">
        <v>574</v>
      </c>
      <c r="J29" s="23" t="s">
        <v>450</v>
      </c>
      <c r="K29" s="23"/>
      <c r="L29" s="23" t="s">
        <v>26</v>
      </c>
      <c r="M29" s="23" t="s">
        <v>26</v>
      </c>
      <c r="N29" s="8"/>
      <c r="O29" s="8"/>
      <c r="P29" s="8"/>
      <c r="Q29" s="8"/>
      <c r="R29" s="8"/>
      <c r="S29" s="62"/>
      <c r="T29" s="51">
        <v>1</v>
      </c>
      <c r="U29" s="48" t="s">
        <v>575</v>
      </c>
      <c r="V29" s="65">
        <v>0.5</v>
      </c>
      <c r="W29" s="49" t="s">
        <v>576</v>
      </c>
      <c r="X29" s="66">
        <v>1</v>
      </c>
      <c r="Y29" s="50" t="s">
        <v>575</v>
      </c>
      <c r="Z29" s="67">
        <v>0.5</v>
      </c>
      <c r="AA29" s="57" t="s">
        <v>577</v>
      </c>
      <c r="AB29" s="67">
        <v>0.5</v>
      </c>
    </row>
    <row r="30" spans="1:29" ht="88.5" customHeight="1">
      <c r="A30" s="21"/>
      <c r="B30" s="21"/>
      <c r="C30" s="19" t="s">
        <v>242</v>
      </c>
      <c r="D30" s="8" t="s">
        <v>627</v>
      </c>
      <c r="E30" s="8">
        <v>3</v>
      </c>
      <c r="F30" s="8" t="s">
        <v>628</v>
      </c>
      <c r="G30" s="8" t="s">
        <v>438</v>
      </c>
      <c r="H30" s="8" t="s">
        <v>629</v>
      </c>
      <c r="I30" s="8" t="s">
        <v>247</v>
      </c>
      <c r="J30" s="8" t="s">
        <v>630</v>
      </c>
      <c r="K30" s="8" t="s">
        <v>26</v>
      </c>
      <c r="L30" s="8" t="s">
        <v>26</v>
      </c>
      <c r="M30" s="8" t="s">
        <v>26</v>
      </c>
      <c r="N30" s="8" t="s">
        <v>232</v>
      </c>
      <c r="O30" s="8" t="s">
        <v>241</v>
      </c>
      <c r="P30" s="8">
        <v>0</v>
      </c>
      <c r="Q30" s="8" t="s">
        <v>234</v>
      </c>
      <c r="R30" s="8" t="s">
        <v>235</v>
      </c>
      <c r="S30" s="62">
        <v>0</v>
      </c>
      <c r="T30" s="51">
        <v>1</v>
      </c>
      <c r="U30" s="48" t="s">
        <v>631</v>
      </c>
      <c r="V30" s="65">
        <v>0.33</v>
      </c>
      <c r="W30" s="49" t="s">
        <v>632</v>
      </c>
      <c r="X30" s="66">
        <v>1</v>
      </c>
      <c r="Y30" s="50" t="s">
        <v>631</v>
      </c>
      <c r="Z30" s="67">
        <v>0.33</v>
      </c>
      <c r="AA30" s="51" t="s">
        <v>633</v>
      </c>
      <c r="AB30" s="67">
        <v>0.67</v>
      </c>
    </row>
    <row r="31" spans="1:29" ht="88.5" customHeight="1">
      <c r="A31" s="21"/>
      <c r="B31" s="21"/>
      <c r="C31" s="19" t="s">
        <v>250</v>
      </c>
      <c r="D31" s="8" t="s">
        <v>634</v>
      </c>
      <c r="E31" s="8">
        <v>4</v>
      </c>
      <c r="F31" s="8" t="s">
        <v>635</v>
      </c>
      <c r="G31" s="8" t="s">
        <v>438</v>
      </c>
      <c r="H31" s="8" t="s">
        <v>636</v>
      </c>
      <c r="I31" s="8" t="s">
        <v>255</v>
      </c>
      <c r="J31" s="24" t="s">
        <v>256</v>
      </c>
      <c r="K31" s="89"/>
      <c r="L31" s="8" t="s">
        <v>91</v>
      </c>
      <c r="M31" s="8" t="s">
        <v>91</v>
      </c>
      <c r="N31" s="8" t="s">
        <v>37</v>
      </c>
      <c r="O31" s="8" t="s">
        <v>248</v>
      </c>
      <c r="P31" s="8">
        <f>(1/3)</f>
        <v>0.33333333333333331</v>
      </c>
      <c r="Q31" s="8" t="s">
        <v>234</v>
      </c>
      <c r="R31" s="8" t="s">
        <v>249</v>
      </c>
      <c r="S31" s="62">
        <v>0.33</v>
      </c>
      <c r="T31" s="51">
        <v>1</v>
      </c>
      <c r="U31" s="48" t="s">
        <v>637</v>
      </c>
      <c r="V31" s="65">
        <v>0.05</v>
      </c>
      <c r="W31" s="49" t="s">
        <v>638</v>
      </c>
      <c r="X31" s="66">
        <v>1</v>
      </c>
      <c r="Y31" s="50" t="s">
        <v>637</v>
      </c>
      <c r="Z31" s="67">
        <v>0.25</v>
      </c>
      <c r="AA31" s="49" t="s">
        <v>639</v>
      </c>
      <c r="AB31" s="67">
        <v>0.25</v>
      </c>
    </row>
    <row r="32" spans="1:29" ht="88.5" customHeight="1">
      <c r="A32" s="21"/>
      <c r="B32" s="21"/>
      <c r="C32" s="19" t="s">
        <v>258</v>
      </c>
      <c r="D32" s="8" t="s">
        <v>259</v>
      </c>
      <c r="E32" s="8">
        <v>3</v>
      </c>
      <c r="F32" s="8" t="s">
        <v>635</v>
      </c>
      <c r="G32" s="8" t="s">
        <v>438</v>
      </c>
      <c r="H32" s="8" t="s">
        <v>640</v>
      </c>
      <c r="I32" s="8" t="s">
        <v>263</v>
      </c>
      <c r="J32" s="24" t="s">
        <v>256</v>
      </c>
      <c r="K32" s="8"/>
      <c r="L32" s="8" t="s">
        <v>91</v>
      </c>
      <c r="M32" s="8" t="s">
        <v>91</v>
      </c>
      <c r="N32" s="8" t="s">
        <v>27</v>
      </c>
      <c r="O32" s="8" t="s">
        <v>27</v>
      </c>
      <c r="P32" s="8" t="s">
        <v>27</v>
      </c>
      <c r="Q32" s="8" t="s">
        <v>234</v>
      </c>
      <c r="R32" s="8" t="s">
        <v>257</v>
      </c>
      <c r="S32" s="62">
        <v>0</v>
      </c>
      <c r="T32" s="51">
        <v>1</v>
      </c>
      <c r="U32" s="48" t="s">
        <v>641</v>
      </c>
      <c r="V32" s="65">
        <v>0.05</v>
      </c>
      <c r="W32" s="49" t="s">
        <v>642</v>
      </c>
      <c r="X32" s="66">
        <v>1</v>
      </c>
      <c r="Y32" s="50" t="s">
        <v>641</v>
      </c>
      <c r="Z32" s="67">
        <v>0.33</v>
      </c>
      <c r="AA32" s="51" t="s">
        <v>643</v>
      </c>
      <c r="AB32" s="67">
        <v>0.33</v>
      </c>
    </row>
    <row r="33" spans="1:29" ht="88.5" customHeight="1">
      <c r="A33" s="21"/>
      <c r="B33" s="21"/>
      <c r="C33" s="19" t="s">
        <v>264</v>
      </c>
      <c r="D33" s="8" t="s">
        <v>265</v>
      </c>
      <c r="E33" s="8" t="s">
        <v>266</v>
      </c>
      <c r="F33" s="8" t="s">
        <v>644</v>
      </c>
      <c r="G33" s="8" t="s">
        <v>452</v>
      </c>
      <c r="H33" s="8" t="s">
        <v>645</v>
      </c>
      <c r="I33" s="8" t="s">
        <v>269</v>
      </c>
      <c r="J33" s="8" t="s">
        <v>623</v>
      </c>
      <c r="K33" s="8" t="s">
        <v>91</v>
      </c>
      <c r="L33" s="8" t="s">
        <v>91</v>
      </c>
      <c r="M33" s="8" t="s">
        <v>91</v>
      </c>
      <c r="N33" s="8" t="s">
        <v>27</v>
      </c>
      <c r="O33" s="8" t="s">
        <v>27</v>
      </c>
      <c r="P33" s="8" t="s">
        <v>27</v>
      </c>
      <c r="Q33" s="8" t="s">
        <v>234</v>
      </c>
      <c r="R33" s="8" t="s">
        <v>257</v>
      </c>
      <c r="S33" s="62">
        <v>0</v>
      </c>
      <c r="T33" s="51">
        <v>1</v>
      </c>
      <c r="U33" s="48" t="s">
        <v>646</v>
      </c>
      <c r="V33" s="65">
        <v>0.33</v>
      </c>
      <c r="W33" s="49" t="s">
        <v>647</v>
      </c>
      <c r="X33" s="66">
        <v>0.33</v>
      </c>
      <c r="Y33" s="50" t="s">
        <v>646</v>
      </c>
      <c r="Z33" s="67">
        <v>1</v>
      </c>
      <c r="AA33" s="51" t="s">
        <v>648</v>
      </c>
      <c r="AB33" s="67">
        <v>0.66</v>
      </c>
    </row>
    <row r="34" spans="1:29" ht="88.5" customHeight="1">
      <c r="A34" s="88"/>
      <c r="B34" s="88"/>
      <c r="C34" s="19" t="s">
        <v>274</v>
      </c>
      <c r="D34" s="8" t="s">
        <v>275</v>
      </c>
      <c r="E34" s="8">
        <v>24</v>
      </c>
      <c r="F34" s="8" t="s">
        <v>649</v>
      </c>
      <c r="G34" s="8" t="s">
        <v>438</v>
      </c>
      <c r="H34" s="8" t="s">
        <v>650</v>
      </c>
      <c r="I34" s="8" t="s">
        <v>279</v>
      </c>
      <c r="J34" s="8" t="s">
        <v>623</v>
      </c>
      <c r="K34" s="8" t="s">
        <v>26</v>
      </c>
      <c r="L34" s="8" t="s">
        <v>26</v>
      </c>
      <c r="M34" s="8" t="s">
        <v>26</v>
      </c>
      <c r="N34" s="8" t="s">
        <v>37</v>
      </c>
      <c r="O34" s="10" t="s">
        <v>271</v>
      </c>
      <c r="P34" s="8">
        <v>0.33333333329999998</v>
      </c>
      <c r="Q34" s="10" t="s">
        <v>272</v>
      </c>
      <c r="R34" s="8" t="s">
        <v>273</v>
      </c>
      <c r="S34" s="62">
        <v>0.33</v>
      </c>
      <c r="T34" s="51">
        <v>14</v>
      </c>
      <c r="U34" s="48" t="s">
        <v>646</v>
      </c>
      <c r="V34" s="65">
        <v>0.57999999999999996</v>
      </c>
      <c r="W34" s="49" t="s">
        <v>651</v>
      </c>
      <c r="X34" s="66">
        <v>14</v>
      </c>
      <c r="Y34" s="50" t="s">
        <v>646</v>
      </c>
      <c r="Z34" s="67">
        <v>0.57999999999999996</v>
      </c>
      <c r="AA34" s="51" t="s">
        <v>652</v>
      </c>
      <c r="AB34" s="67">
        <v>0.92</v>
      </c>
      <c r="AC34" s="44"/>
    </row>
    <row r="35" spans="1:29" ht="88.5" customHeight="1">
      <c r="A35" s="21"/>
      <c r="B35" s="21"/>
      <c r="C35" s="19" t="s">
        <v>283</v>
      </c>
      <c r="D35" s="8" t="s">
        <v>284</v>
      </c>
      <c r="E35" s="8">
        <v>3</v>
      </c>
      <c r="F35" s="8" t="s">
        <v>635</v>
      </c>
      <c r="G35" s="8" t="s">
        <v>438</v>
      </c>
      <c r="H35" s="8" t="s">
        <v>653</v>
      </c>
      <c r="I35" s="8" t="s">
        <v>288</v>
      </c>
      <c r="J35" s="8" t="s">
        <v>630</v>
      </c>
      <c r="K35" s="8" t="s">
        <v>26</v>
      </c>
      <c r="L35" s="8" t="s">
        <v>26</v>
      </c>
      <c r="M35" s="8" t="s">
        <v>26</v>
      </c>
      <c r="N35" s="8" t="s">
        <v>37</v>
      </c>
      <c r="O35" s="10" t="s">
        <v>654</v>
      </c>
      <c r="P35" s="8">
        <v>0.33333333329999998</v>
      </c>
      <c r="Q35" s="8" t="s">
        <v>281</v>
      </c>
      <c r="R35" s="8" t="s">
        <v>282</v>
      </c>
      <c r="S35" s="62">
        <v>0.375</v>
      </c>
      <c r="T35" s="51">
        <v>2</v>
      </c>
      <c r="U35" s="48" t="s">
        <v>655</v>
      </c>
      <c r="V35" s="65">
        <v>0.33</v>
      </c>
      <c r="W35" s="49" t="s">
        <v>656</v>
      </c>
      <c r="X35" s="66">
        <v>1</v>
      </c>
      <c r="Y35" s="50" t="s">
        <v>657</v>
      </c>
      <c r="Z35" s="67">
        <v>0.33</v>
      </c>
      <c r="AA35" s="51" t="s">
        <v>658</v>
      </c>
      <c r="AB35" s="67">
        <v>0.67</v>
      </c>
    </row>
    <row r="36" spans="1:29" ht="88.5" customHeight="1">
      <c r="A36" s="21"/>
      <c r="B36" s="21"/>
      <c r="C36" s="19" t="s">
        <v>291</v>
      </c>
      <c r="D36" s="8" t="s">
        <v>292</v>
      </c>
      <c r="E36" s="8">
        <v>1</v>
      </c>
      <c r="F36" s="8" t="s">
        <v>635</v>
      </c>
      <c r="G36" s="8" t="s">
        <v>438</v>
      </c>
      <c r="H36" s="8" t="s">
        <v>659</v>
      </c>
      <c r="I36" s="8" t="s">
        <v>660</v>
      </c>
      <c r="J36" s="8" t="s">
        <v>623</v>
      </c>
      <c r="K36" s="8" t="s">
        <v>91</v>
      </c>
      <c r="L36" s="8"/>
      <c r="M36" s="8"/>
      <c r="N36" s="10" t="s">
        <v>48</v>
      </c>
      <c r="O36" s="8" t="s">
        <v>289</v>
      </c>
      <c r="P36" s="8">
        <f>(1/3)</f>
        <v>0.33333333333333331</v>
      </c>
      <c r="Q36" s="10" t="s">
        <v>48</v>
      </c>
      <c r="R36" s="8" t="s">
        <v>290</v>
      </c>
      <c r="S36" s="62">
        <v>0.33</v>
      </c>
      <c r="T36" s="51" t="s">
        <v>661</v>
      </c>
      <c r="U36" s="48" t="s">
        <v>661</v>
      </c>
      <c r="V36" s="65">
        <v>1</v>
      </c>
      <c r="W36" s="49" t="s">
        <v>661</v>
      </c>
      <c r="X36" s="66" t="s">
        <v>661</v>
      </c>
      <c r="Y36" s="50" t="s">
        <v>661</v>
      </c>
      <c r="Z36" s="67">
        <v>1</v>
      </c>
      <c r="AA36" s="51" t="s">
        <v>661</v>
      </c>
      <c r="AB36" s="67">
        <v>1</v>
      </c>
    </row>
    <row r="37" spans="1:29" ht="88.5" customHeight="1">
      <c r="A37" s="88"/>
      <c r="B37" s="88"/>
      <c r="C37" s="19" t="s">
        <v>299</v>
      </c>
      <c r="D37" s="8" t="s">
        <v>662</v>
      </c>
      <c r="E37" s="8">
        <v>1</v>
      </c>
      <c r="F37" s="8" t="s">
        <v>663</v>
      </c>
      <c r="G37" s="8" t="s">
        <v>438</v>
      </c>
      <c r="H37" s="8" t="s">
        <v>664</v>
      </c>
      <c r="I37" s="8" t="s">
        <v>665</v>
      </c>
      <c r="J37" s="8" t="s">
        <v>623</v>
      </c>
      <c r="K37" s="8"/>
      <c r="L37" s="8" t="s">
        <v>91</v>
      </c>
      <c r="M37" s="8"/>
      <c r="N37" s="10" t="s">
        <v>48</v>
      </c>
      <c r="O37" s="8" t="s">
        <v>297</v>
      </c>
      <c r="P37" s="8">
        <v>0.5</v>
      </c>
      <c r="Q37" s="10" t="s">
        <v>48</v>
      </c>
      <c r="R37" s="8" t="s">
        <v>298</v>
      </c>
      <c r="S37" s="62">
        <v>0.5</v>
      </c>
      <c r="T37" s="51">
        <v>1</v>
      </c>
      <c r="U37" s="48" t="s">
        <v>666</v>
      </c>
      <c r="V37" s="65">
        <v>1</v>
      </c>
      <c r="W37" s="49" t="s">
        <v>667</v>
      </c>
      <c r="X37" s="66">
        <v>1</v>
      </c>
      <c r="Y37" s="50" t="s">
        <v>657</v>
      </c>
      <c r="Z37" s="67">
        <v>1</v>
      </c>
      <c r="AA37" s="51" t="s">
        <v>668</v>
      </c>
      <c r="AB37" s="67">
        <v>1</v>
      </c>
      <c r="AC37" s="44"/>
    </row>
    <row r="38" spans="1:29" ht="88.5" customHeight="1">
      <c r="A38" s="21"/>
      <c r="B38" s="21"/>
      <c r="C38" s="19" t="s">
        <v>669</v>
      </c>
      <c r="D38" s="8" t="s">
        <v>670</v>
      </c>
      <c r="E38" s="8">
        <v>2</v>
      </c>
      <c r="F38" s="8" t="s">
        <v>671</v>
      </c>
      <c r="G38" s="8" t="s">
        <v>438</v>
      </c>
      <c r="H38" s="8" t="s">
        <v>672</v>
      </c>
      <c r="I38" s="8" t="s">
        <v>673</v>
      </c>
      <c r="J38" s="8" t="s">
        <v>623</v>
      </c>
      <c r="K38" s="8"/>
      <c r="L38" s="8" t="s">
        <v>91</v>
      </c>
      <c r="M38" s="8" t="s">
        <v>91</v>
      </c>
      <c r="N38" s="8" t="s">
        <v>27</v>
      </c>
      <c r="O38" s="8" t="s">
        <v>27</v>
      </c>
      <c r="P38" s="8" t="s">
        <v>27</v>
      </c>
      <c r="Q38" s="8" t="s">
        <v>27</v>
      </c>
      <c r="R38" s="8" t="s">
        <v>27</v>
      </c>
      <c r="S38" s="62">
        <v>0</v>
      </c>
      <c r="T38" s="51">
        <v>3</v>
      </c>
      <c r="U38" s="48" t="s">
        <v>674</v>
      </c>
      <c r="V38" s="65">
        <v>1</v>
      </c>
      <c r="W38" s="49" t="s">
        <v>675</v>
      </c>
      <c r="X38" s="66">
        <v>1</v>
      </c>
      <c r="Y38" s="50" t="s">
        <v>657</v>
      </c>
      <c r="Z38" s="67">
        <v>1</v>
      </c>
      <c r="AA38" s="51" t="s">
        <v>676</v>
      </c>
      <c r="AB38" s="67">
        <v>1</v>
      </c>
    </row>
    <row r="39" spans="1:29" ht="88.5" customHeight="1">
      <c r="A39" s="21"/>
      <c r="B39" s="21"/>
      <c r="C39" s="19" t="s">
        <v>175</v>
      </c>
      <c r="D39" s="8" t="s">
        <v>578</v>
      </c>
      <c r="E39" s="8">
        <v>4</v>
      </c>
      <c r="F39" s="8" t="s">
        <v>579</v>
      </c>
      <c r="G39" s="8" t="s">
        <v>438</v>
      </c>
      <c r="H39" s="8" t="s">
        <v>580</v>
      </c>
      <c r="I39" s="8" t="s">
        <v>581</v>
      </c>
      <c r="J39" s="8" t="s">
        <v>450</v>
      </c>
      <c r="K39" s="90" t="s">
        <v>26</v>
      </c>
      <c r="L39" s="40" t="s">
        <v>26</v>
      </c>
      <c r="M39" s="40" t="s">
        <v>26</v>
      </c>
      <c r="N39" s="8" t="s">
        <v>172</v>
      </c>
      <c r="O39" s="8" t="s">
        <v>173</v>
      </c>
      <c r="P39" s="8" t="s">
        <v>173</v>
      </c>
      <c r="Q39" s="8" t="s">
        <v>174</v>
      </c>
      <c r="R39" s="8" t="s">
        <v>174</v>
      </c>
      <c r="S39" s="62">
        <v>0</v>
      </c>
      <c r="T39" s="51">
        <v>2</v>
      </c>
      <c r="U39" s="48" t="s">
        <v>575</v>
      </c>
      <c r="V39" s="65">
        <v>0.5</v>
      </c>
      <c r="W39" s="49" t="s">
        <v>582</v>
      </c>
      <c r="X39" s="66">
        <v>2</v>
      </c>
      <c r="Y39" s="50" t="s">
        <v>575</v>
      </c>
      <c r="Z39" s="67">
        <v>0.5</v>
      </c>
      <c r="AA39" s="57" t="s">
        <v>756</v>
      </c>
      <c r="AB39" s="60">
        <v>0.5</v>
      </c>
    </row>
    <row r="40" spans="1:29" ht="88.5" customHeight="1">
      <c r="A40" s="21"/>
      <c r="B40" s="21"/>
      <c r="C40" s="38" t="s">
        <v>182</v>
      </c>
      <c r="D40" s="8" t="s">
        <v>583</v>
      </c>
      <c r="E40" s="8">
        <v>6</v>
      </c>
      <c r="F40" s="8" t="s">
        <v>584</v>
      </c>
      <c r="G40" s="8" t="s">
        <v>438</v>
      </c>
      <c r="H40" s="8" t="s">
        <v>585</v>
      </c>
      <c r="I40" s="8" t="s">
        <v>187</v>
      </c>
      <c r="J40" s="8" t="s">
        <v>586</v>
      </c>
      <c r="K40" s="8" t="s">
        <v>26</v>
      </c>
      <c r="L40" s="8"/>
      <c r="M40" s="8" t="s">
        <v>26</v>
      </c>
      <c r="N40" s="8" t="s">
        <v>37</v>
      </c>
      <c r="O40" s="8" t="s">
        <v>181</v>
      </c>
      <c r="P40" s="8">
        <v>0</v>
      </c>
      <c r="Q40" s="8" t="s">
        <v>174</v>
      </c>
      <c r="R40" s="8" t="s">
        <v>174</v>
      </c>
      <c r="S40" s="62">
        <v>0</v>
      </c>
      <c r="T40" s="51">
        <v>1</v>
      </c>
      <c r="U40" s="48" t="s">
        <v>587</v>
      </c>
      <c r="V40" s="65">
        <v>1.6666666666666666E-3</v>
      </c>
      <c r="W40" s="49" t="s">
        <v>588</v>
      </c>
      <c r="X40" s="66">
        <v>1</v>
      </c>
      <c r="Y40" s="50" t="s">
        <v>587</v>
      </c>
      <c r="Z40" s="67">
        <v>0.17</v>
      </c>
      <c r="AA40" s="49" t="s">
        <v>589</v>
      </c>
      <c r="AB40" s="67">
        <v>0.33</v>
      </c>
      <c r="AC40" s="93"/>
    </row>
    <row r="41" spans="1:29" ht="88.5" customHeight="1">
      <c r="A41" s="21"/>
      <c r="B41" s="21"/>
      <c r="C41" s="38" t="s">
        <v>191</v>
      </c>
      <c r="D41" s="8" t="s">
        <v>590</v>
      </c>
      <c r="E41" s="8">
        <v>3</v>
      </c>
      <c r="F41" s="8" t="s">
        <v>591</v>
      </c>
      <c r="G41" s="8" t="s">
        <v>438</v>
      </c>
      <c r="H41" s="8" t="s">
        <v>592</v>
      </c>
      <c r="I41" s="8" t="s">
        <v>593</v>
      </c>
      <c r="J41" s="8" t="s">
        <v>450</v>
      </c>
      <c r="K41" s="8" t="s">
        <v>91</v>
      </c>
      <c r="L41" s="8" t="s">
        <v>91</v>
      </c>
      <c r="M41" s="8" t="s">
        <v>26</v>
      </c>
      <c r="N41" s="8" t="s">
        <v>37</v>
      </c>
      <c r="O41" s="8" t="s">
        <v>188</v>
      </c>
      <c r="P41" s="8" t="s">
        <v>189</v>
      </c>
      <c r="Q41" s="8" t="s">
        <v>48</v>
      </c>
      <c r="R41" s="8" t="s">
        <v>190</v>
      </c>
      <c r="S41" s="62">
        <v>0.13</v>
      </c>
      <c r="T41" s="51">
        <v>1</v>
      </c>
      <c r="U41" s="48" t="s">
        <v>594</v>
      </c>
      <c r="V41" s="65">
        <v>0.33</v>
      </c>
      <c r="W41" s="49" t="s">
        <v>595</v>
      </c>
      <c r="X41" s="66">
        <v>1</v>
      </c>
      <c r="Y41" s="50" t="s">
        <v>594</v>
      </c>
      <c r="Z41" s="67">
        <v>0.33</v>
      </c>
      <c r="AA41" s="49" t="s">
        <v>596</v>
      </c>
      <c r="AB41" s="67">
        <v>0.33</v>
      </c>
    </row>
    <row r="42" spans="1:29" ht="88.5" customHeight="1">
      <c r="A42" s="21"/>
      <c r="B42" s="21"/>
      <c r="C42" s="19" t="s">
        <v>199</v>
      </c>
      <c r="D42" s="8" t="s">
        <v>597</v>
      </c>
      <c r="E42" s="8">
        <v>2</v>
      </c>
      <c r="F42" s="8" t="s">
        <v>598</v>
      </c>
      <c r="G42" s="8" t="s">
        <v>438</v>
      </c>
      <c r="H42" s="8" t="s">
        <v>599</v>
      </c>
      <c r="I42" s="8" t="s">
        <v>204</v>
      </c>
      <c r="J42" s="8" t="s">
        <v>450</v>
      </c>
      <c r="K42" s="8"/>
      <c r="L42" s="8" t="s">
        <v>26</v>
      </c>
      <c r="M42" s="8" t="s">
        <v>26</v>
      </c>
      <c r="N42" s="8" t="s">
        <v>197</v>
      </c>
      <c r="O42" s="8" t="s">
        <v>197</v>
      </c>
      <c r="P42" s="8" t="s">
        <v>197</v>
      </c>
      <c r="Q42" s="8" t="s">
        <v>197</v>
      </c>
      <c r="R42" s="8" t="s">
        <v>198</v>
      </c>
      <c r="S42" s="62">
        <v>0</v>
      </c>
      <c r="T42" s="51">
        <v>1</v>
      </c>
      <c r="U42" s="48" t="s">
        <v>600</v>
      </c>
      <c r="V42" s="65">
        <v>0.5</v>
      </c>
      <c r="W42" s="57" t="s">
        <v>758</v>
      </c>
      <c r="X42" s="66">
        <v>1</v>
      </c>
      <c r="Y42" s="50" t="s">
        <v>600</v>
      </c>
      <c r="Z42" s="67">
        <v>0.5</v>
      </c>
      <c r="AA42" s="57" t="s">
        <v>759</v>
      </c>
      <c r="AB42" s="67">
        <v>0.5</v>
      </c>
    </row>
    <row r="43" spans="1:29" ht="88.5" customHeight="1">
      <c r="A43" s="87"/>
      <c r="B43" s="87"/>
      <c r="C43" s="27" t="s">
        <v>207</v>
      </c>
      <c r="D43" s="28" t="s">
        <v>208</v>
      </c>
      <c r="E43" s="39">
        <v>1</v>
      </c>
      <c r="F43" s="28" t="s">
        <v>210</v>
      </c>
      <c r="G43" s="28" t="s">
        <v>452</v>
      </c>
      <c r="H43" s="28" t="s">
        <v>602</v>
      </c>
      <c r="I43" s="28" t="s">
        <v>212</v>
      </c>
      <c r="J43" s="28" t="s">
        <v>450</v>
      </c>
      <c r="K43" s="28" t="s">
        <v>91</v>
      </c>
      <c r="L43" s="28" t="s">
        <v>91</v>
      </c>
      <c r="M43" s="28" t="s">
        <v>91</v>
      </c>
      <c r="N43" s="28" t="s">
        <v>37</v>
      </c>
      <c r="O43" s="28" t="s">
        <v>205</v>
      </c>
      <c r="P43" s="28" t="s">
        <v>37</v>
      </c>
      <c r="Q43" s="28" t="s">
        <v>48</v>
      </c>
      <c r="R43" s="28" t="s">
        <v>206</v>
      </c>
      <c r="S43" s="63">
        <v>0</v>
      </c>
      <c r="T43" s="55" t="s">
        <v>441</v>
      </c>
      <c r="U43" s="53" t="s">
        <v>603</v>
      </c>
      <c r="V43" s="68"/>
      <c r="W43" s="54" t="s">
        <v>604</v>
      </c>
      <c r="X43" s="69"/>
      <c r="Y43" s="61" t="s">
        <v>760</v>
      </c>
      <c r="Z43" s="61" t="s">
        <v>760</v>
      </c>
      <c r="AA43" s="61" t="s">
        <v>760</v>
      </c>
      <c r="AB43" s="70">
        <v>0</v>
      </c>
      <c r="AC43" s="91"/>
    </row>
    <row r="44" spans="1:29" ht="88.5" customHeight="1">
      <c r="A44" s="21"/>
      <c r="B44" s="21"/>
      <c r="C44" s="19" t="s">
        <v>216</v>
      </c>
      <c r="D44" s="8" t="s">
        <v>217</v>
      </c>
      <c r="E44" s="8">
        <v>2</v>
      </c>
      <c r="F44" s="8" t="s">
        <v>598</v>
      </c>
      <c r="G44" s="8" t="s">
        <v>438</v>
      </c>
      <c r="H44" s="8" t="s">
        <v>605</v>
      </c>
      <c r="I44" s="8" t="s">
        <v>221</v>
      </c>
      <c r="J44" s="8" t="s">
        <v>606</v>
      </c>
      <c r="K44" s="8"/>
      <c r="L44" s="8" t="s">
        <v>91</v>
      </c>
      <c r="M44" s="8" t="s">
        <v>91</v>
      </c>
      <c r="N44" s="8" t="s">
        <v>213</v>
      </c>
      <c r="O44" s="8" t="s">
        <v>214</v>
      </c>
      <c r="P44" s="8" t="s">
        <v>189</v>
      </c>
      <c r="Q44" s="8" t="s">
        <v>48</v>
      </c>
      <c r="R44" s="8" t="s">
        <v>215</v>
      </c>
      <c r="S44" s="62">
        <v>0</v>
      </c>
      <c r="T44" s="51">
        <v>1</v>
      </c>
      <c r="U44" s="48" t="s">
        <v>607</v>
      </c>
      <c r="V44" s="65">
        <v>0.5</v>
      </c>
      <c r="W44" s="49" t="s">
        <v>608</v>
      </c>
      <c r="X44" s="66">
        <v>1</v>
      </c>
      <c r="Y44" s="50" t="s">
        <v>609</v>
      </c>
      <c r="Z44" s="67">
        <v>0.5</v>
      </c>
      <c r="AA44" s="51" t="s">
        <v>610</v>
      </c>
      <c r="AB44" s="67">
        <v>0.5</v>
      </c>
      <c r="AC44" s="93"/>
    </row>
    <row r="45" spans="1:29" ht="88.5" customHeight="1">
      <c r="A45" s="21"/>
      <c r="B45" s="21"/>
      <c r="C45" s="19" t="s">
        <v>225</v>
      </c>
      <c r="D45" s="8" t="s">
        <v>611</v>
      </c>
      <c r="E45" s="8" t="s">
        <v>227</v>
      </c>
      <c r="F45" s="8" t="s">
        <v>228</v>
      </c>
      <c r="G45" s="8" t="s">
        <v>452</v>
      </c>
      <c r="H45" s="8" t="s">
        <v>612</v>
      </c>
      <c r="I45" s="8" t="s">
        <v>613</v>
      </c>
      <c r="J45" s="8" t="s">
        <v>614</v>
      </c>
      <c r="K45" s="8"/>
      <c r="L45" s="8" t="s">
        <v>26</v>
      </c>
      <c r="M45" s="8" t="s">
        <v>26</v>
      </c>
      <c r="N45" s="8" t="s">
        <v>223</v>
      </c>
      <c r="O45" s="8" t="s">
        <v>223</v>
      </c>
      <c r="P45" s="8" t="s">
        <v>223</v>
      </c>
      <c r="Q45" s="8" t="s">
        <v>224</v>
      </c>
      <c r="R45" s="8" t="s">
        <v>224</v>
      </c>
      <c r="S45" s="62" t="s">
        <v>224</v>
      </c>
      <c r="T45" s="51">
        <v>0.27</v>
      </c>
      <c r="U45" s="48" t="s">
        <v>615</v>
      </c>
      <c r="V45" s="65">
        <v>0.26669999999999999</v>
      </c>
      <c r="W45" s="49" t="s">
        <v>616</v>
      </c>
      <c r="X45" s="66">
        <v>0.27</v>
      </c>
      <c r="Y45" s="50" t="s">
        <v>617</v>
      </c>
      <c r="Z45" s="67">
        <v>0.27</v>
      </c>
      <c r="AA45" s="51" t="s">
        <v>618</v>
      </c>
      <c r="AB45" s="67">
        <v>0.27</v>
      </c>
    </row>
    <row r="46" spans="1:29" ht="88.5" customHeight="1">
      <c r="A46" s="87"/>
      <c r="B46" s="92"/>
      <c r="C46" s="27" t="s">
        <v>236</v>
      </c>
      <c r="D46" s="28" t="s">
        <v>619</v>
      </c>
      <c r="E46" s="28">
        <v>3</v>
      </c>
      <c r="F46" s="28" t="s">
        <v>620</v>
      </c>
      <c r="G46" s="28" t="s">
        <v>438</v>
      </c>
      <c r="H46" s="28" t="s">
        <v>621</v>
      </c>
      <c r="I46" s="28" t="s">
        <v>622</v>
      </c>
      <c r="J46" s="28" t="s">
        <v>623</v>
      </c>
      <c r="K46" s="28"/>
      <c r="L46" s="28" t="s">
        <v>26</v>
      </c>
      <c r="M46" s="28" t="s">
        <v>26</v>
      </c>
      <c r="N46" s="8" t="s">
        <v>232</v>
      </c>
      <c r="O46" s="8" t="s">
        <v>233</v>
      </c>
      <c r="P46" s="8">
        <v>0</v>
      </c>
      <c r="Q46" s="8" t="s">
        <v>234</v>
      </c>
      <c r="R46" s="8" t="s">
        <v>235</v>
      </c>
      <c r="S46" s="62">
        <v>0</v>
      </c>
      <c r="T46" s="55" t="s">
        <v>624</v>
      </c>
      <c r="U46" s="53" t="s">
        <v>625</v>
      </c>
      <c r="V46" s="68">
        <v>0</v>
      </c>
      <c r="W46" s="54" t="s">
        <v>626</v>
      </c>
      <c r="X46" s="69" t="s">
        <v>624</v>
      </c>
      <c r="Y46" s="61" t="s">
        <v>760</v>
      </c>
      <c r="Z46" s="61" t="s">
        <v>760</v>
      </c>
      <c r="AA46" s="61" t="s">
        <v>760</v>
      </c>
      <c r="AB46" s="70">
        <v>0</v>
      </c>
      <c r="AC46" s="91"/>
    </row>
    <row r="47" spans="1:29" ht="88.5" customHeight="1">
      <c r="A47" s="21"/>
      <c r="B47" s="18" t="s">
        <v>305</v>
      </c>
      <c r="C47" s="19" t="s">
        <v>306</v>
      </c>
      <c r="D47" s="8" t="s">
        <v>677</v>
      </c>
      <c r="E47" s="8">
        <v>6</v>
      </c>
      <c r="F47" s="8" t="s">
        <v>517</v>
      </c>
      <c r="G47" s="8" t="s">
        <v>438</v>
      </c>
      <c r="H47" s="8" t="s">
        <v>678</v>
      </c>
      <c r="I47" s="8" t="s">
        <v>145</v>
      </c>
      <c r="J47" s="8" t="s">
        <v>679</v>
      </c>
      <c r="K47" s="8" t="s">
        <v>91</v>
      </c>
      <c r="L47" s="8" t="s">
        <v>91</v>
      </c>
      <c r="M47" s="8" t="s">
        <v>91</v>
      </c>
      <c r="N47" s="8" t="s">
        <v>48</v>
      </c>
      <c r="O47" s="8" t="s">
        <v>309</v>
      </c>
      <c r="P47" s="8">
        <v>8.3333333333333332E-3</v>
      </c>
      <c r="Q47" s="10" t="s">
        <v>48</v>
      </c>
      <c r="R47" s="8" t="s">
        <v>310</v>
      </c>
      <c r="S47" s="62">
        <v>0.83</v>
      </c>
      <c r="T47" s="51">
        <v>1</v>
      </c>
      <c r="U47" s="48" t="s">
        <v>600</v>
      </c>
      <c r="V47" s="65">
        <f>1/6</f>
        <v>0.16666666666666666</v>
      </c>
      <c r="W47" s="49" t="s">
        <v>601</v>
      </c>
      <c r="X47" s="66">
        <v>1</v>
      </c>
      <c r="Y47" s="50" t="s">
        <v>600</v>
      </c>
      <c r="Z47" s="67">
        <f>1/6</f>
        <v>0.16666666666666666</v>
      </c>
      <c r="AA47" s="51" t="s">
        <v>680</v>
      </c>
      <c r="AB47" s="67">
        <v>1</v>
      </c>
      <c r="AC47" s="93"/>
    </row>
    <row r="48" spans="1:29" ht="88.5" customHeight="1">
      <c r="A48" s="25"/>
      <c r="B48" s="25"/>
      <c r="C48" s="26" t="s">
        <v>311</v>
      </c>
      <c r="D48" s="28" t="s">
        <v>312</v>
      </c>
      <c r="E48" s="28">
        <v>12</v>
      </c>
      <c r="F48" s="28" t="s">
        <v>681</v>
      </c>
      <c r="G48" s="28" t="s">
        <v>438</v>
      </c>
      <c r="H48" s="28" t="s">
        <v>682</v>
      </c>
      <c r="I48" s="28" t="s">
        <v>145</v>
      </c>
      <c r="J48" s="28" t="s">
        <v>683</v>
      </c>
      <c r="K48" s="28" t="s">
        <v>91</v>
      </c>
      <c r="L48" s="28" t="s">
        <v>91</v>
      </c>
      <c r="M48" s="28" t="s">
        <v>91</v>
      </c>
      <c r="N48" s="23" t="s">
        <v>316</v>
      </c>
      <c r="O48" s="23" t="s">
        <v>316</v>
      </c>
      <c r="P48" s="23" t="s">
        <v>316</v>
      </c>
      <c r="Q48" s="23" t="s">
        <v>317</v>
      </c>
      <c r="R48" s="23" t="s">
        <v>318</v>
      </c>
      <c r="S48" s="64">
        <v>0</v>
      </c>
      <c r="T48" s="55" t="s">
        <v>684</v>
      </c>
      <c r="U48" s="53" t="s">
        <v>684</v>
      </c>
      <c r="V48" s="68" t="s">
        <v>684</v>
      </c>
      <c r="W48" s="54" t="s">
        <v>684</v>
      </c>
      <c r="X48" s="69" t="s">
        <v>684</v>
      </c>
      <c r="Y48" s="61" t="s">
        <v>760</v>
      </c>
      <c r="Z48" s="61" t="s">
        <v>760</v>
      </c>
      <c r="AA48" s="61" t="s">
        <v>760</v>
      </c>
      <c r="AB48" s="70">
        <v>0</v>
      </c>
      <c r="AC48" s="30"/>
    </row>
    <row r="49" spans="1:28" ht="88.5" customHeight="1">
      <c r="A49" s="21"/>
      <c r="B49" s="21"/>
      <c r="C49" s="20" t="s">
        <v>319</v>
      </c>
      <c r="D49" s="8" t="s">
        <v>320</v>
      </c>
      <c r="E49" s="8">
        <v>1</v>
      </c>
      <c r="F49" s="8" t="s">
        <v>685</v>
      </c>
      <c r="G49" s="8" t="s">
        <v>438</v>
      </c>
      <c r="H49" s="8" t="s">
        <v>686</v>
      </c>
      <c r="I49" s="8" t="s">
        <v>324</v>
      </c>
      <c r="J49" s="8" t="s">
        <v>687</v>
      </c>
      <c r="K49" s="8" t="s">
        <v>91</v>
      </c>
      <c r="L49" s="8"/>
      <c r="M49" s="8"/>
      <c r="N49" s="8" t="s">
        <v>326</v>
      </c>
      <c r="O49" s="8" t="s">
        <v>327</v>
      </c>
      <c r="P49" s="8">
        <v>1</v>
      </c>
      <c r="Q49" s="8" t="s">
        <v>326</v>
      </c>
      <c r="R49" s="8" t="s">
        <v>328</v>
      </c>
      <c r="S49" s="62">
        <v>1</v>
      </c>
      <c r="T49" s="51">
        <v>1</v>
      </c>
      <c r="U49" s="48" t="s">
        <v>661</v>
      </c>
      <c r="V49" s="65">
        <v>1</v>
      </c>
      <c r="W49" s="49" t="s">
        <v>661</v>
      </c>
      <c r="X49" s="66">
        <v>1</v>
      </c>
      <c r="Y49" s="50" t="s">
        <v>661</v>
      </c>
      <c r="Z49" s="67">
        <v>1</v>
      </c>
      <c r="AA49" s="51" t="s">
        <v>661</v>
      </c>
      <c r="AB49" s="67">
        <v>1</v>
      </c>
    </row>
    <row r="50" spans="1:28" ht="88.5" customHeight="1">
      <c r="A50" s="21"/>
      <c r="B50" s="21"/>
      <c r="C50" s="19" t="s">
        <v>329</v>
      </c>
      <c r="D50" s="8" t="s">
        <v>330</v>
      </c>
      <c r="E50" s="8">
        <v>20</v>
      </c>
      <c r="F50" s="8" t="s">
        <v>688</v>
      </c>
      <c r="G50" s="8" t="s">
        <v>438</v>
      </c>
      <c r="H50" s="8" t="s">
        <v>689</v>
      </c>
      <c r="I50" s="8" t="s">
        <v>334</v>
      </c>
      <c r="J50" s="8" t="s">
        <v>335</v>
      </c>
      <c r="K50" s="8" t="s">
        <v>91</v>
      </c>
      <c r="L50" s="8" t="s">
        <v>91</v>
      </c>
      <c r="M50" s="8" t="s">
        <v>91</v>
      </c>
      <c r="N50" s="8" t="s">
        <v>336</v>
      </c>
      <c r="O50" s="8" t="s">
        <v>337</v>
      </c>
      <c r="P50" s="8">
        <v>0.35</v>
      </c>
      <c r="Q50" s="8" t="s">
        <v>48</v>
      </c>
      <c r="R50" s="8" t="s">
        <v>338</v>
      </c>
      <c r="S50" s="62">
        <v>1</v>
      </c>
      <c r="T50" s="51">
        <v>76</v>
      </c>
      <c r="U50" s="48" t="s">
        <v>690</v>
      </c>
      <c r="V50" s="65">
        <v>0.7</v>
      </c>
      <c r="W50" s="49" t="s">
        <v>691</v>
      </c>
      <c r="X50" s="66">
        <v>61</v>
      </c>
      <c r="Y50" s="50" t="s">
        <v>692</v>
      </c>
      <c r="Z50" s="67">
        <v>1</v>
      </c>
      <c r="AA50" s="49" t="s">
        <v>693</v>
      </c>
      <c r="AB50" s="67">
        <v>1</v>
      </c>
    </row>
    <row r="51" spans="1:28" ht="88.5" customHeight="1">
      <c r="A51" s="21"/>
      <c r="B51" s="21"/>
      <c r="C51" s="19" t="s">
        <v>339</v>
      </c>
      <c r="D51" s="8" t="s">
        <v>340</v>
      </c>
      <c r="E51" s="8">
        <v>20</v>
      </c>
      <c r="F51" s="8" t="s">
        <v>342</v>
      </c>
      <c r="G51" s="8" t="s">
        <v>438</v>
      </c>
      <c r="H51" s="8" t="s">
        <v>694</v>
      </c>
      <c r="I51" s="8" t="s">
        <v>344</v>
      </c>
      <c r="J51" s="8" t="s">
        <v>335</v>
      </c>
      <c r="K51" s="8"/>
      <c r="L51" s="8" t="s">
        <v>91</v>
      </c>
      <c r="M51" s="8" t="s">
        <v>91</v>
      </c>
      <c r="N51" s="8" t="s">
        <v>346</v>
      </c>
      <c r="O51" s="8" t="s">
        <v>347</v>
      </c>
      <c r="P51" s="8">
        <v>0.15</v>
      </c>
      <c r="Q51" s="8" t="s">
        <v>48</v>
      </c>
      <c r="R51" s="8" t="s">
        <v>695</v>
      </c>
      <c r="S51" s="62">
        <v>4.0000000000000001E-3</v>
      </c>
      <c r="T51" s="51" t="s">
        <v>696</v>
      </c>
      <c r="U51" s="48" t="s">
        <v>697</v>
      </c>
      <c r="V51" s="65">
        <v>0.85</v>
      </c>
      <c r="W51" s="49" t="s">
        <v>698</v>
      </c>
      <c r="X51" s="66">
        <v>14</v>
      </c>
      <c r="Y51" s="50" t="s">
        <v>699</v>
      </c>
      <c r="Z51" s="67">
        <f>14/20</f>
        <v>0.7</v>
      </c>
      <c r="AA51" s="51" t="s">
        <v>700</v>
      </c>
      <c r="AB51" s="67">
        <v>0.8</v>
      </c>
    </row>
    <row r="52" spans="1:28" ht="88.5" customHeight="1">
      <c r="A52" s="21"/>
      <c r="B52" s="32"/>
      <c r="C52" s="19" t="s">
        <v>349</v>
      </c>
      <c r="D52" s="8" t="s">
        <v>701</v>
      </c>
      <c r="E52" s="8">
        <v>12</v>
      </c>
      <c r="F52" s="8" t="s">
        <v>702</v>
      </c>
      <c r="G52" s="8" t="s">
        <v>438</v>
      </c>
      <c r="H52" s="8" t="s">
        <v>703</v>
      </c>
      <c r="I52" s="8" t="s">
        <v>354</v>
      </c>
      <c r="J52" s="8" t="s">
        <v>704</v>
      </c>
      <c r="K52" s="8" t="s">
        <v>26</v>
      </c>
      <c r="L52" s="8" t="s">
        <v>26</v>
      </c>
      <c r="M52" s="8" t="s">
        <v>26</v>
      </c>
      <c r="N52" s="8" t="s">
        <v>355</v>
      </c>
      <c r="O52" s="8" t="s">
        <v>356</v>
      </c>
      <c r="P52" s="8">
        <v>0.33300000000000002</v>
      </c>
      <c r="Q52" s="10" t="s">
        <v>48</v>
      </c>
      <c r="R52" s="8" t="s">
        <v>357</v>
      </c>
      <c r="S52" s="62">
        <v>0.33</v>
      </c>
      <c r="T52" s="51">
        <v>8</v>
      </c>
      <c r="U52" s="48" t="s">
        <v>705</v>
      </c>
      <c r="V52" s="65">
        <v>0.33</v>
      </c>
      <c r="W52" s="49" t="s">
        <v>706</v>
      </c>
      <c r="X52" s="66">
        <v>8</v>
      </c>
      <c r="Y52" s="50" t="s">
        <v>707</v>
      </c>
      <c r="Z52" s="67">
        <f>8/12</f>
        <v>0.66666666666666663</v>
      </c>
      <c r="AA52" s="51" t="s">
        <v>708</v>
      </c>
      <c r="AB52" s="67">
        <f>+Z52</f>
        <v>0.66666666666666663</v>
      </c>
    </row>
    <row r="53" spans="1:28" ht="88.5" customHeight="1">
      <c r="A53" s="21"/>
      <c r="B53" s="18" t="s">
        <v>358</v>
      </c>
      <c r="C53" s="19" t="s">
        <v>359</v>
      </c>
      <c r="D53" s="8" t="s">
        <v>709</v>
      </c>
      <c r="E53" s="8">
        <v>1</v>
      </c>
      <c r="F53" s="8" t="s">
        <v>710</v>
      </c>
      <c r="G53" s="8" t="s">
        <v>438</v>
      </c>
      <c r="H53" s="8" t="s">
        <v>711</v>
      </c>
      <c r="I53" s="8" t="s">
        <v>712</v>
      </c>
      <c r="J53" s="8" t="s">
        <v>365</v>
      </c>
      <c r="L53" s="8" t="s">
        <v>26</v>
      </c>
      <c r="M53" s="8"/>
      <c r="N53" s="10" t="s">
        <v>713</v>
      </c>
      <c r="O53" s="8" t="s">
        <v>367</v>
      </c>
      <c r="P53" s="8">
        <v>1</v>
      </c>
      <c r="Q53" s="10" t="s">
        <v>48</v>
      </c>
      <c r="R53" s="8" t="s">
        <v>368</v>
      </c>
      <c r="S53" s="62">
        <v>0</v>
      </c>
      <c r="T53" s="51" t="s">
        <v>714</v>
      </c>
      <c r="U53" s="48" t="s">
        <v>715</v>
      </c>
      <c r="V53" s="65">
        <v>1</v>
      </c>
      <c r="W53" s="49" t="s">
        <v>716</v>
      </c>
      <c r="X53" s="66">
        <v>1</v>
      </c>
      <c r="Y53" s="50" t="s">
        <v>657</v>
      </c>
      <c r="Z53" s="67">
        <v>1</v>
      </c>
      <c r="AA53" s="51" t="s">
        <v>717</v>
      </c>
      <c r="AB53" s="67">
        <v>1</v>
      </c>
    </row>
    <row r="54" spans="1:28" ht="88.5" customHeight="1">
      <c r="A54" s="21"/>
      <c r="B54" s="21"/>
      <c r="C54" s="19" t="s">
        <v>369</v>
      </c>
      <c r="D54" s="8" t="s">
        <v>370</v>
      </c>
      <c r="E54" s="8">
        <v>11</v>
      </c>
      <c r="F54" s="8" t="s">
        <v>718</v>
      </c>
      <c r="G54" s="8" t="s">
        <v>452</v>
      </c>
      <c r="H54" s="8" t="s">
        <v>719</v>
      </c>
      <c r="I54" s="8" t="s">
        <v>374</v>
      </c>
      <c r="J54" s="8" t="s">
        <v>365</v>
      </c>
      <c r="K54" s="8"/>
      <c r="L54" s="8" t="s">
        <v>26</v>
      </c>
      <c r="M54" s="8" t="s">
        <v>26</v>
      </c>
      <c r="N54" s="8" t="s">
        <v>375</v>
      </c>
      <c r="O54" s="8" t="s">
        <v>376</v>
      </c>
      <c r="P54" s="8">
        <v>0.33</v>
      </c>
      <c r="Q54" s="10" t="s">
        <v>48</v>
      </c>
      <c r="R54" s="8" t="s">
        <v>377</v>
      </c>
      <c r="S54" s="62">
        <v>0.18</v>
      </c>
      <c r="T54" s="51" t="s">
        <v>720</v>
      </c>
      <c r="U54" s="48" t="s">
        <v>721</v>
      </c>
      <c r="V54" s="65">
        <v>0.4</v>
      </c>
      <c r="W54" s="49" t="s">
        <v>722</v>
      </c>
      <c r="X54" s="66">
        <v>3</v>
      </c>
      <c r="Y54" s="50" t="s">
        <v>723</v>
      </c>
      <c r="Z54" s="67">
        <v>0.27272727272727271</v>
      </c>
      <c r="AA54" s="51" t="s">
        <v>724</v>
      </c>
      <c r="AB54" s="67">
        <f>+Z54</f>
        <v>0.27272727272727271</v>
      </c>
    </row>
    <row r="55" spans="1:28" ht="88.5" customHeight="1">
      <c r="A55" s="32"/>
      <c r="B55" s="32"/>
      <c r="C55" s="19" t="s">
        <v>378</v>
      </c>
      <c r="D55" s="8" t="s">
        <v>725</v>
      </c>
      <c r="E55" s="8">
        <v>12</v>
      </c>
      <c r="F55" s="8" t="s">
        <v>726</v>
      </c>
      <c r="G55" s="8" t="s">
        <v>438</v>
      </c>
      <c r="H55" s="8" t="s">
        <v>727</v>
      </c>
      <c r="I55" s="8" t="s">
        <v>382</v>
      </c>
      <c r="J55" s="8" t="s">
        <v>704</v>
      </c>
      <c r="K55" s="8" t="s">
        <v>26</v>
      </c>
      <c r="L55" s="8" t="s">
        <v>26</v>
      </c>
      <c r="M55" s="8" t="s">
        <v>26</v>
      </c>
      <c r="N55" s="8" t="s">
        <v>383</v>
      </c>
      <c r="O55" s="8" t="s">
        <v>384</v>
      </c>
      <c r="P55" s="8">
        <v>0.33300000000000002</v>
      </c>
      <c r="Q55" s="10" t="s">
        <v>48</v>
      </c>
      <c r="R55" s="8" t="s">
        <v>385</v>
      </c>
      <c r="S55" s="62">
        <v>0.08</v>
      </c>
      <c r="T55" s="51">
        <v>8</v>
      </c>
      <c r="U55" s="48" t="s">
        <v>728</v>
      </c>
      <c r="V55" s="65">
        <v>0.33</v>
      </c>
      <c r="W55" s="49" t="s">
        <v>729</v>
      </c>
      <c r="X55" s="66">
        <v>8</v>
      </c>
      <c r="Y55" s="50" t="s">
        <v>707</v>
      </c>
      <c r="Z55" s="67">
        <f>8/12</f>
        <v>0.66666666666666663</v>
      </c>
      <c r="AA55" s="51" t="s">
        <v>730</v>
      </c>
      <c r="AB55" s="67">
        <f>+Z55</f>
        <v>0.66666666666666663</v>
      </c>
    </row>
    <row r="56" spans="1:28" ht="88.5" customHeight="1">
      <c r="A56" s="18" t="s">
        <v>386</v>
      </c>
      <c r="B56" s="18" t="s">
        <v>387</v>
      </c>
      <c r="C56" s="20" t="s">
        <v>388</v>
      </c>
      <c r="D56" s="8" t="s">
        <v>731</v>
      </c>
      <c r="E56" s="8">
        <v>11</v>
      </c>
      <c r="F56" s="8" t="s">
        <v>732</v>
      </c>
      <c r="G56" s="8" t="s">
        <v>438</v>
      </c>
      <c r="H56" s="8" t="s">
        <v>733</v>
      </c>
      <c r="I56" s="8" t="s">
        <v>393</v>
      </c>
      <c r="J56" s="8" t="s">
        <v>493</v>
      </c>
      <c r="K56" s="8" t="s">
        <v>26</v>
      </c>
      <c r="L56" s="8" t="s">
        <v>26</v>
      </c>
      <c r="M56" s="8" t="s">
        <v>26</v>
      </c>
      <c r="N56" s="8" t="s">
        <v>197</v>
      </c>
      <c r="O56" s="8" t="s">
        <v>197</v>
      </c>
      <c r="P56" s="8" t="s">
        <v>197</v>
      </c>
      <c r="Q56" s="8" t="s">
        <v>197</v>
      </c>
      <c r="R56" s="8" t="s">
        <v>197</v>
      </c>
      <c r="S56" s="62">
        <v>0</v>
      </c>
      <c r="T56" s="51">
        <v>9</v>
      </c>
      <c r="U56" s="48" t="s">
        <v>734</v>
      </c>
      <c r="V56" s="65">
        <v>1</v>
      </c>
      <c r="W56" s="49" t="s">
        <v>735</v>
      </c>
      <c r="X56" s="66">
        <v>9</v>
      </c>
      <c r="Y56" s="50" t="s">
        <v>734</v>
      </c>
      <c r="Z56" s="67">
        <v>0.81810000000000005</v>
      </c>
      <c r="AA56" s="51" t="s">
        <v>735</v>
      </c>
      <c r="AB56" s="67">
        <v>0.81</v>
      </c>
    </row>
    <row r="57" spans="1:28" ht="88.5" customHeight="1">
      <c r="A57" s="21"/>
      <c r="B57" s="21"/>
      <c r="C57" s="20" t="s">
        <v>395</v>
      </c>
      <c r="D57" s="8" t="s">
        <v>396</v>
      </c>
      <c r="E57" s="8">
        <v>30</v>
      </c>
      <c r="F57" s="8" t="s">
        <v>736</v>
      </c>
      <c r="G57" s="8" t="s">
        <v>438</v>
      </c>
      <c r="H57" s="8" t="s">
        <v>737</v>
      </c>
      <c r="I57" s="8" t="s">
        <v>400</v>
      </c>
      <c r="J57" s="8" t="s">
        <v>493</v>
      </c>
      <c r="K57" s="8" t="s">
        <v>26</v>
      </c>
      <c r="L57" s="8" t="s">
        <v>26</v>
      </c>
      <c r="M57" s="8" t="s">
        <v>26</v>
      </c>
      <c r="N57" s="8" t="s">
        <v>48</v>
      </c>
      <c r="O57" s="8" t="s">
        <v>401</v>
      </c>
      <c r="P57" s="8">
        <v>5.6666666666666697E-3</v>
      </c>
      <c r="Q57" s="8" t="s">
        <v>48</v>
      </c>
      <c r="R57" s="8" t="s">
        <v>402</v>
      </c>
      <c r="S57" s="62">
        <v>5.6666666666666662E-3</v>
      </c>
      <c r="T57" s="51">
        <v>24</v>
      </c>
      <c r="U57" s="48" t="s">
        <v>738</v>
      </c>
      <c r="V57" s="65">
        <v>1</v>
      </c>
      <c r="W57" s="49" t="s">
        <v>739</v>
      </c>
      <c r="X57" s="66">
        <v>24</v>
      </c>
      <c r="Y57" s="50" t="s">
        <v>738</v>
      </c>
      <c r="Z57" s="67">
        <v>0.8</v>
      </c>
      <c r="AA57" s="51" t="s">
        <v>739</v>
      </c>
      <c r="AB57" s="67">
        <v>0.8</v>
      </c>
    </row>
    <row r="58" spans="1:28" ht="88.5" customHeight="1">
      <c r="A58" s="21"/>
      <c r="B58" s="21"/>
      <c r="C58" s="20" t="s">
        <v>403</v>
      </c>
      <c r="D58" s="8" t="s">
        <v>740</v>
      </c>
      <c r="E58" s="8">
        <v>1</v>
      </c>
      <c r="F58" s="8" t="s">
        <v>406</v>
      </c>
      <c r="G58" s="8" t="s">
        <v>438</v>
      </c>
      <c r="H58" s="8" t="s">
        <v>741</v>
      </c>
      <c r="I58" s="8" t="s">
        <v>408</v>
      </c>
      <c r="J58" s="8" t="s">
        <v>742</v>
      </c>
      <c r="K58" s="8" t="s">
        <v>26</v>
      </c>
      <c r="L58" s="8"/>
      <c r="M58" s="8"/>
      <c r="N58" s="8" t="s">
        <v>48</v>
      </c>
      <c r="O58" s="8" t="s">
        <v>410</v>
      </c>
      <c r="P58" s="8">
        <v>1</v>
      </c>
      <c r="Q58" s="8" t="s">
        <v>48</v>
      </c>
      <c r="R58" s="8" t="s">
        <v>411</v>
      </c>
      <c r="S58" s="62">
        <v>1</v>
      </c>
      <c r="T58" s="51" t="s">
        <v>661</v>
      </c>
      <c r="U58" s="48" t="s">
        <v>661</v>
      </c>
      <c r="V58" s="65">
        <v>1</v>
      </c>
      <c r="W58" s="49" t="s">
        <v>661</v>
      </c>
      <c r="X58" s="66" t="s">
        <v>661</v>
      </c>
      <c r="Y58" s="50" t="s">
        <v>661</v>
      </c>
      <c r="Z58" s="67">
        <v>1</v>
      </c>
      <c r="AA58" s="51" t="s">
        <v>661</v>
      </c>
      <c r="AB58" s="67">
        <v>1</v>
      </c>
    </row>
    <row r="59" spans="1:28" ht="88.5" customHeight="1">
      <c r="A59" s="21"/>
      <c r="B59" s="21"/>
      <c r="C59" s="20" t="s">
        <v>412</v>
      </c>
      <c r="D59" s="8" t="s">
        <v>413</v>
      </c>
      <c r="E59" s="8">
        <v>2</v>
      </c>
      <c r="F59" s="8" t="s">
        <v>743</v>
      </c>
      <c r="G59" s="8" t="s">
        <v>438</v>
      </c>
      <c r="H59" s="8" t="s">
        <v>744</v>
      </c>
      <c r="I59" s="8" t="s">
        <v>417</v>
      </c>
      <c r="J59" s="4" t="s">
        <v>745</v>
      </c>
      <c r="K59" s="8"/>
      <c r="L59" s="8"/>
      <c r="M59" s="8" t="s">
        <v>26</v>
      </c>
      <c r="N59" s="8" t="s">
        <v>27</v>
      </c>
      <c r="O59" s="8" t="s">
        <v>27</v>
      </c>
      <c r="P59" s="8" t="s">
        <v>27</v>
      </c>
      <c r="Q59" s="8" t="s">
        <v>27</v>
      </c>
      <c r="R59" s="8" t="s">
        <v>27</v>
      </c>
      <c r="S59" s="62">
        <v>0</v>
      </c>
      <c r="T59" s="51" t="s">
        <v>441</v>
      </c>
      <c r="U59" s="48" t="s">
        <v>746</v>
      </c>
      <c r="V59" s="65">
        <v>0</v>
      </c>
      <c r="W59" s="49" t="s">
        <v>747</v>
      </c>
      <c r="X59" s="66" t="s">
        <v>441</v>
      </c>
      <c r="Y59" s="50" t="s">
        <v>441</v>
      </c>
      <c r="Z59" s="67" t="s">
        <v>441</v>
      </c>
      <c r="AA59" s="51" t="s">
        <v>441</v>
      </c>
      <c r="AB59" s="67">
        <v>0</v>
      </c>
    </row>
    <row r="60" spans="1:28" ht="88.5" customHeight="1">
      <c r="A60" s="32"/>
      <c r="B60" s="32"/>
      <c r="C60" s="20" t="s">
        <v>419</v>
      </c>
      <c r="D60" s="8" t="s">
        <v>420</v>
      </c>
      <c r="E60" s="8">
        <v>2</v>
      </c>
      <c r="F60" s="8" t="s">
        <v>748</v>
      </c>
      <c r="G60" s="8" t="s">
        <v>438</v>
      </c>
      <c r="H60" s="8" t="s">
        <v>749</v>
      </c>
      <c r="I60" s="8" t="s">
        <v>424</v>
      </c>
      <c r="J60" s="8" t="s">
        <v>750</v>
      </c>
      <c r="K60" s="8"/>
      <c r="L60" s="8" t="s">
        <v>26</v>
      </c>
      <c r="M60" s="8" t="s">
        <v>26</v>
      </c>
      <c r="N60" s="8" t="s">
        <v>27</v>
      </c>
      <c r="O60" s="8" t="s">
        <v>27</v>
      </c>
      <c r="P60" s="8" t="s">
        <v>27</v>
      </c>
      <c r="Q60" s="8" t="s">
        <v>27</v>
      </c>
      <c r="R60" s="8" t="s">
        <v>27</v>
      </c>
      <c r="S60" s="62">
        <v>0</v>
      </c>
      <c r="T60" s="51">
        <v>1</v>
      </c>
      <c r="U60" s="48" t="s">
        <v>751</v>
      </c>
      <c r="V60" s="65">
        <v>0.4</v>
      </c>
      <c r="W60" s="49" t="s">
        <v>752</v>
      </c>
      <c r="X60" s="66">
        <v>1</v>
      </c>
      <c r="Y60" s="50" t="s">
        <v>751</v>
      </c>
      <c r="Z60" s="67">
        <v>0.5</v>
      </c>
      <c r="AA60" s="51" t="s">
        <v>753</v>
      </c>
      <c r="AB60" s="67">
        <v>0.5</v>
      </c>
    </row>
    <row r="61" spans="1:28" ht="39.75" customHeight="1">
      <c r="Q61" s="1"/>
      <c r="R61" s="1"/>
      <c r="S61" s="14"/>
      <c r="X61" s="15"/>
    </row>
    <row r="62" spans="1:28" ht="39.75" customHeight="1">
      <c r="A62" s="15" t="s">
        <v>754</v>
      </c>
      <c r="Q62" s="1"/>
      <c r="R62" s="1"/>
      <c r="S62" s="14"/>
      <c r="W62" s="41"/>
      <c r="X62" s="15"/>
    </row>
    <row r="63" spans="1:28" ht="39.75" customHeight="1">
      <c r="Q63" s="1"/>
      <c r="R63" s="1"/>
      <c r="S63" s="14"/>
      <c r="X63" s="15"/>
    </row>
    <row r="64" spans="1:28" ht="39.75" customHeight="1">
      <c r="Q64" s="1"/>
      <c r="R64" s="1"/>
      <c r="S64" s="14"/>
      <c r="X64" s="15"/>
    </row>
    <row r="65" spans="17:26" ht="39.75" customHeight="1">
      <c r="Q65" s="1"/>
      <c r="R65" s="1"/>
      <c r="S65" s="14"/>
      <c r="X65" s="15"/>
    </row>
    <row r="66" spans="17:26" ht="39.75" customHeight="1">
      <c r="Q66" s="1"/>
      <c r="R66" s="1"/>
      <c r="S66" s="14"/>
      <c r="X66" s="15"/>
      <c r="Z66" s="41"/>
    </row>
    <row r="67" spans="17:26" ht="39.75" customHeight="1">
      <c r="Q67" s="1"/>
      <c r="R67" s="1"/>
      <c r="S67" s="14"/>
      <c r="X67" s="15"/>
    </row>
    <row r="68" spans="17:26" ht="39.75" customHeight="1">
      <c r="Q68" s="1"/>
      <c r="R68" s="1"/>
      <c r="S68" s="14"/>
      <c r="X68" s="15"/>
    </row>
    <row r="69" spans="17:26" ht="39.75" customHeight="1">
      <c r="Q69" s="1"/>
      <c r="R69" s="1"/>
      <c r="S69" s="14"/>
      <c r="X69" s="15"/>
    </row>
    <row r="70" spans="17:26" ht="39.75" customHeight="1">
      <c r="Q70" s="1"/>
      <c r="R70" s="1"/>
      <c r="S70" s="14"/>
      <c r="X70" s="15"/>
    </row>
    <row r="71" spans="17:26" ht="39.75" customHeight="1">
      <c r="Q71" s="1"/>
      <c r="R71" s="1"/>
      <c r="S71" s="14"/>
      <c r="X71" s="15"/>
    </row>
    <row r="72" spans="17:26" ht="39.75" customHeight="1">
      <c r="Q72" s="1"/>
      <c r="R72" s="1"/>
      <c r="S72" s="14"/>
      <c r="X72" s="15"/>
    </row>
    <row r="73" spans="17:26" ht="39.75" customHeight="1">
      <c r="Q73" s="1"/>
      <c r="R73" s="1"/>
      <c r="S73" s="14"/>
      <c r="X73" s="15"/>
    </row>
    <row r="74" spans="17:26" ht="39.75" customHeight="1">
      <c r="Q74" s="1"/>
      <c r="R74" s="1"/>
      <c r="S74" s="14"/>
      <c r="X74" s="15"/>
    </row>
    <row r="75" spans="17:26" ht="39.75" customHeight="1">
      <c r="Q75" s="1"/>
      <c r="R75" s="1"/>
      <c r="S75" s="14"/>
      <c r="X75" s="15"/>
    </row>
    <row r="76" spans="17:26" ht="39.75" customHeight="1">
      <c r="Q76" s="1"/>
      <c r="R76" s="1"/>
      <c r="S76" s="14"/>
      <c r="X76" s="15"/>
    </row>
    <row r="77" spans="17:26" ht="39.75" customHeight="1">
      <c r="Q77" s="1"/>
      <c r="R77" s="1"/>
      <c r="S77" s="14"/>
      <c r="X77" s="15"/>
    </row>
    <row r="78" spans="17:26" ht="39.75" customHeight="1">
      <c r="Q78" s="1"/>
      <c r="R78" s="1"/>
      <c r="S78" s="14"/>
      <c r="X78" s="15"/>
    </row>
    <row r="79" spans="17:26" ht="39.75" customHeight="1">
      <c r="Q79" s="1"/>
      <c r="R79" s="1"/>
      <c r="S79" s="14"/>
      <c r="X79" s="15"/>
    </row>
    <row r="80" spans="17:26" ht="39.75" customHeight="1">
      <c r="Q80" s="1"/>
      <c r="R80" s="1"/>
      <c r="S80" s="14"/>
      <c r="X80" s="15"/>
    </row>
    <row r="81" spans="17:24" ht="39.75" customHeight="1">
      <c r="Q81" s="1"/>
      <c r="R81" s="1"/>
      <c r="S81" s="14"/>
      <c r="X81" s="15"/>
    </row>
    <row r="82" spans="17:24" ht="39.75" customHeight="1">
      <c r="Q82" s="1"/>
      <c r="R82" s="1"/>
      <c r="S82" s="14"/>
      <c r="X82" s="15"/>
    </row>
    <row r="83" spans="17:24" ht="39.75" customHeight="1">
      <c r="Q83" s="1"/>
      <c r="R83" s="1"/>
      <c r="S83" s="14"/>
      <c r="X83" s="15"/>
    </row>
    <row r="84" spans="17:24" ht="39.75" customHeight="1">
      <c r="Q84" s="1"/>
      <c r="R84" s="1"/>
      <c r="S84" s="14"/>
      <c r="X84" s="15"/>
    </row>
    <row r="85" spans="17:24" ht="39.75" customHeight="1">
      <c r="Q85" s="1"/>
      <c r="R85" s="1"/>
      <c r="S85" s="14"/>
      <c r="X85" s="15"/>
    </row>
    <row r="86" spans="17:24" ht="39.75" customHeight="1">
      <c r="Q86" s="1"/>
      <c r="R86" s="1"/>
      <c r="S86" s="14"/>
      <c r="X86" s="15"/>
    </row>
    <row r="87" spans="17:24" ht="39.75" customHeight="1">
      <c r="Q87" s="1"/>
      <c r="R87" s="1"/>
      <c r="S87" s="14"/>
      <c r="X87" s="15"/>
    </row>
    <row r="88" spans="17:24" ht="39.75" customHeight="1">
      <c r="Q88" s="1"/>
      <c r="R88" s="1"/>
      <c r="S88" s="14"/>
      <c r="X88" s="15"/>
    </row>
    <row r="89" spans="17:24" ht="39.75" customHeight="1">
      <c r="Q89" s="1"/>
      <c r="R89" s="1"/>
      <c r="S89" s="14"/>
      <c r="X89" s="15"/>
    </row>
    <row r="90" spans="17:24" ht="39.75" customHeight="1">
      <c r="Q90" s="1"/>
      <c r="R90" s="1"/>
      <c r="S90" s="14"/>
      <c r="X90" s="15"/>
    </row>
    <row r="91" spans="17:24" ht="39.75" customHeight="1">
      <c r="Q91" s="1"/>
      <c r="R91" s="1"/>
      <c r="S91" s="14"/>
      <c r="X91" s="15"/>
    </row>
    <row r="92" spans="17:24" ht="39.75" customHeight="1">
      <c r="Q92" s="1"/>
      <c r="R92" s="1"/>
      <c r="S92" s="14"/>
      <c r="X92" s="15"/>
    </row>
    <row r="93" spans="17:24" ht="39.75" customHeight="1">
      <c r="Q93" s="1"/>
      <c r="R93" s="1"/>
      <c r="S93" s="14"/>
      <c r="X93" s="15"/>
    </row>
    <row r="94" spans="17:24" ht="39.75" customHeight="1">
      <c r="Q94" s="1"/>
      <c r="R94" s="1"/>
      <c r="S94" s="14"/>
      <c r="X94" s="15"/>
    </row>
    <row r="95" spans="17:24" ht="39.75" customHeight="1">
      <c r="Q95" s="1"/>
      <c r="R95" s="1"/>
      <c r="S95" s="14"/>
      <c r="X95" s="15"/>
    </row>
    <row r="96" spans="17:24" ht="39.75" customHeight="1">
      <c r="Q96" s="1"/>
      <c r="R96" s="1"/>
      <c r="S96" s="14"/>
      <c r="X96" s="15"/>
    </row>
    <row r="97" spans="17:24" ht="39.75" customHeight="1">
      <c r="Q97" s="1"/>
      <c r="R97" s="1"/>
      <c r="S97" s="14"/>
      <c r="X97" s="15"/>
    </row>
    <row r="98" spans="17:24" ht="39.75" customHeight="1">
      <c r="Q98" s="1"/>
      <c r="R98" s="1"/>
      <c r="S98" s="14"/>
      <c r="X98" s="15"/>
    </row>
    <row r="99" spans="17:24" ht="39.75" customHeight="1">
      <c r="Q99" s="1"/>
      <c r="R99" s="1"/>
      <c r="S99" s="14"/>
      <c r="X99" s="15"/>
    </row>
    <row r="100" spans="17:24" ht="39.75" customHeight="1">
      <c r="Q100" s="1"/>
      <c r="R100" s="1"/>
      <c r="S100" s="14"/>
      <c r="X100" s="15"/>
    </row>
    <row r="101" spans="17:24" ht="39.75" customHeight="1">
      <c r="Q101" s="1"/>
      <c r="R101" s="1"/>
      <c r="S101" s="14"/>
      <c r="X101" s="15"/>
    </row>
    <row r="102" spans="17:24" ht="39.75" customHeight="1">
      <c r="Q102" s="1"/>
      <c r="R102" s="1"/>
      <c r="S102" s="14"/>
      <c r="X102" s="15"/>
    </row>
    <row r="103" spans="17:24" ht="39.75" customHeight="1">
      <c r="Q103" s="1"/>
      <c r="R103" s="1"/>
      <c r="S103" s="14"/>
      <c r="X103" s="15"/>
    </row>
    <row r="104" spans="17:24" ht="39.75" customHeight="1">
      <c r="Q104" s="1"/>
      <c r="R104" s="1"/>
      <c r="S104" s="14"/>
      <c r="X104" s="15"/>
    </row>
    <row r="105" spans="17:24" ht="39.75" customHeight="1">
      <c r="Q105" s="1"/>
      <c r="R105" s="1"/>
      <c r="S105" s="14"/>
      <c r="X105" s="15"/>
    </row>
    <row r="106" spans="17:24" ht="39.75" customHeight="1">
      <c r="Q106" s="1"/>
      <c r="R106" s="1"/>
      <c r="S106" s="14"/>
      <c r="X106" s="15"/>
    </row>
    <row r="107" spans="17:24" ht="39.75" customHeight="1">
      <c r="Q107" s="1"/>
      <c r="R107" s="1"/>
      <c r="S107" s="14"/>
      <c r="X107" s="15"/>
    </row>
    <row r="108" spans="17:24" ht="39.75" customHeight="1">
      <c r="Q108" s="1"/>
      <c r="R108" s="1"/>
      <c r="S108" s="14"/>
      <c r="X108" s="15"/>
    </row>
    <row r="109" spans="17:24" ht="39.75" customHeight="1">
      <c r="Q109" s="1"/>
      <c r="R109" s="1"/>
      <c r="S109" s="14"/>
      <c r="X109" s="15"/>
    </row>
    <row r="110" spans="17:24" ht="39.75" customHeight="1">
      <c r="Q110" s="1"/>
      <c r="R110" s="1"/>
      <c r="S110" s="14"/>
      <c r="X110" s="15"/>
    </row>
    <row r="111" spans="17:24" ht="39.75" customHeight="1">
      <c r="Q111" s="1"/>
      <c r="R111" s="1"/>
      <c r="S111" s="14"/>
      <c r="X111" s="15"/>
    </row>
    <row r="112" spans="17:24" ht="39.75" customHeight="1">
      <c r="Q112" s="1"/>
      <c r="R112" s="1"/>
      <c r="S112" s="14"/>
      <c r="X112" s="15"/>
    </row>
    <row r="113" spans="17:24" ht="39.75" customHeight="1">
      <c r="Q113" s="1"/>
      <c r="R113" s="1"/>
      <c r="S113" s="14"/>
      <c r="X113" s="15"/>
    </row>
    <row r="114" spans="17:24" ht="39.75" customHeight="1">
      <c r="Q114" s="1"/>
      <c r="R114" s="1"/>
      <c r="S114" s="14"/>
      <c r="X114" s="15"/>
    </row>
    <row r="115" spans="17:24" ht="39.75" customHeight="1">
      <c r="Q115" s="1"/>
      <c r="R115" s="1"/>
      <c r="S115" s="14"/>
      <c r="X115" s="15"/>
    </row>
    <row r="116" spans="17:24" ht="39.75" customHeight="1">
      <c r="Q116" s="1"/>
      <c r="R116" s="1"/>
      <c r="S116" s="14"/>
      <c r="X116" s="15"/>
    </row>
    <row r="117" spans="17:24" ht="39.75" customHeight="1">
      <c r="Q117" s="1"/>
      <c r="R117" s="1"/>
      <c r="S117" s="14"/>
      <c r="X117" s="15"/>
    </row>
    <row r="118" spans="17:24" ht="39.75" customHeight="1">
      <c r="Q118" s="1"/>
      <c r="R118" s="1"/>
      <c r="S118" s="14"/>
      <c r="X118" s="15"/>
    </row>
    <row r="119" spans="17:24" ht="39.75" customHeight="1">
      <c r="Q119" s="1"/>
      <c r="R119" s="1"/>
      <c r="S119" s="14"/>
      <c r="X119" s="15"/>
    </row>
    <row r="120" spans="17:24" ht="39.75" customHeight="1">
      <c r="Q120" s="1"/>
      <c r="R120" s="1"/>
      <c r="S120" s="14"/>
      <c r="X120" s="15"/>
    </row>
    <row r="121" spans="17:24" ht="39.75" customHeight="1">
      <c r="Q121" s="1"/>
      <c r="R121" s="1"/>
      <c r="S121" s="14"/>
      <c r="X121" s="15"/>
    </row>
    <row r="122" spans="17:24" ht="39.75" customHeight="1">
      <c r="Q122" s="1"/>
      <c r="R122" s="1"/>
      <c r="S122" s="14"/>
      <c r="X122" s="15"/>
    </row>
    <row r="123" spans="17:24" ht="39.75" customHeight="1">
      <c r="Q123" s="1"/>
      <c r="R123" s="1"/>
      <c r="S123" s="14"/>
      <c r="X123" s="15"/>
    </row>
    <row r="124" spans="17:24" ht="39.75" customHeight="1">
      <c r="Q124" s="1"/>
      <c r="R124" s="1"/>
      <c r="S124" s="14"/>
      <c r="X124" s="15"/>
    </row>
    <row r="125" spans="17:24" ht="39.75" customHeight="1">
      <c r="Q125" s="1"/>
      <c r="R125" s="1"/>
      <c r="S125" s="14"/>
      <c r="X125" s="15"/>
    </row>
    <row r="126" spans="17:24" ht="39.75" customHeight="1">
      <c r="Q126" s="1"/>
      <c r="R126" s="1"/>
      <c r="S126" s="14"/>
      <c r="X126" s="15"/>
    </row>
    <row r="127" spans="17:24" ht="39.75" customHeight="1">
      <c r="Q127" s="1"/>
      <c r="R127" s="1"/>
      <c r="S127" s="14"/>
      <c r="X127" s="15"/>
    </row>
    <row r="128" spans="17:24" ht="39.75" customHeight="1">
      <c r="Q128" s="1"/>
      <c r="R128" s="1"/>
      <c r="S128" s="14"/>
      <c r="X128" s="15"/>
    </row>
    <row r="129" spans="17:24" ht="39.75" customHeight="1">
      <c r="Q129" s="1"/>
      <c r="R129" s="1"/>
      <c r="S129" s="14"/>
      <c r="X129" s="15"/>
    </row>
    <row r="130" spans="17:24" ht="39.75" customHeight="1">
      <c r="Q130" s="1"/>
      <c r="R130" s="1"/>
      <c r="S130" s="14"/>
      <c r="X130" s="15"/>
    </row>
    <row r="131" spans="17:24" ht="39.75" customHeight="1">
      <c r="Q131" s="1"/>
      <c r="R131" s="1"/>
      <c r="S131" s="14"/>
      <c r="X131" s="15"/>
    </row>
    <row r="132" spans="17:24" ht="39.75" customHeight="1">
      <c r="Q132" s="1"/>
      <c r="R132" s="1"/>
      <c r="S132" s="14"/>
      <c r="X132" s="15"/>
    </row>
    <row r="133" spans="17:24" ht="39.75" customHeight="1">
      <c r="Q133" s="1"/>
      <c r="R133" s="1"/>
      <c r="S133" s="14"/>
      <c r="X133" s="15"/>
    </row>
    <row r="134" spans="17:24" ht="39.75" customHeight="1">
      <c r="Q134" s="1"/>
      <c r="R134" s="1"/>
      <c r="S134" s="14"/>
      <c r="X134" s="15"/>
    </row>
    <row r="135" spans="17:24" ht="39.75" customHeight="1">
      <c r="Q135" s="1"/>
      <c r="R135" s="1"/>
      <c r="S135" s="14"/>
      <c r="X135" s="15"/>
    </row>
    <row r="136" spans="17:24" ht="39.75" customHeight="1">
      <c r="Q136" s="1"/>
      <c r="R136" s="1"/>
      <c r="S136" s="14"/>
      <c r="X136" s="15"/>
    </row>
    <row r="137" spans="17:24" ht="39.75" customHeight="1">
      <c r="Q137" s="1"/>
      <c r="R137" s="1"/>
      <c r="S137" s="14"/>
      <c r="X137" s="15"/>
    </row>
    <row r="138" spans="17:24" ht="39.75" customHeight="1">
      <c r="Q138" s="1"/>
      <c r="R138" s="1"/>
      <c r="S138" s="14"/>
      <c r="X138" s="15"/>
    </row>
    <row r="139" spans="17:24" ht="39.75" customHeight="1">
      <c r="Q139" s="1"/>
      <c r="R139" s="1"/>
      <c r="S139" s="14"/>
      <c r="X139" s="15"/>
    </row>
    <row r="140" spans="17:24" ht="39.75" customHeight="1">
      <c r="Q140" s="1"/>
      <c r="R140" s="1"/>
      <c r="S140" s="14"/>
      <c r="X140" s="15"/>
    </row>
    <row r="141" spans="17:24" ht="39.75" customHeight="1">
      <c r="Q141" s="1"/>
      <c r="R141" s="1"/>
      <c r="S141" s="14"/>
      <c r="X141" s="15"/>
    </row>
    <row r="142" spans="17:24" ht="39.75" customHeight="1">
      <c r="Q142" s="1"/>
      <c r="R142" s="1"/>
      <c r="S142" s="14"/>
      <c r="X142" s="15"/>
    </row>
    <row r="143" spans="17:24" ht="39.75" customHeight="1">
      <c r="Q143" s="1"/>
      <c r="R143" s="1"/>
      <c r="S143" s="14"/>
      <c r="X143" s="15"/>
    </row>
    <row r="144" spans="17:24" ht="39.75" customHeight="1">
      <c r="Q144" s="1"/>
      <c r="R144" s="1"/>
      <c r="S144" s="14"/>
      <c r="X144" s="15"/>
    </row>
    <row r="145" spans="17:24" ht="39.75" customHeight="1">
      <c r="Q145" s="1"/>
      <c r="R145" s="1"/>
      <c r="S145" s="14"/>
      <c r="X145" s="15"/>
    </row>
    <row r="146" spans="17:24" ht="39.75" customHeight="1">
      <c r="Q146" s="1"/>
      <c r="R146" s="1"/>
      <c r="S146" s="14"/>
      <c r="X146" s="15"/>
    </row>
    <row r="147" spans="17:24" ht="39.75" customHeight="1">
      <c r="Q147" s="1"/>
      <c r="R147" s="1"/>
      <c r="S147" s="14"/>
      <c r="X147" s="15"/>
    </row>
    <row r="148" spans="17:24" ht="39.75" customHeight="1">
      <c r="Q148" s="1"/>
      <c r="R148" s="1"/>
      <c r="S148" s="14"/>
      <c r="X148" s="15"/>
    </row>
    <row r="149" spans="17:24" ht="39.75" customHeight="1">
      <c r="Q149" s="1"/>
      <c r="R149" s="1"/>
      <c r="S149" s="14"/>
      <c r="X149" s="15"/>
    </row>
    <row r="150" spans="17:24" ht="39.75" customHeight="1">
      <c r="Q150" s="1"/>
      <c r="R150" s="1"/>
      <c r="S150" s="14"/>
      <c r="X150" s="15"/>
    </row>
    <row r="151" spans="17:24" ht="39.75" customHeight="1">
      <c r="Q151" s="1"/>
      <c r="R151" s="1"/>
      <c r="S151" s="14"/>
      <c r="X151" s="15"/>
    </row>
    <row r="152" spans="17:24" ht="39.75" customHeight="1">
      <c r="Q152" s="1"/>
      <c r="R152" s="1"/>
      <c r="S152" s="14"/>
      <c r="X152" s="15"/>
    </row>
    <row r="153" spans="17:24" ht="39.75" customHeight="1">
      <c r="Q153" s="1"/>
      <c r="R153" s="1"/>
      <c r="S153" s="14"/>
      <c r="X153" s="15"/>
    </row>
    <row r="154" spans="17:24" ht="39.75" customHeight="1">
      <c r="Q154" s="1"/>
      <c r="R154" s="1"/>
      <c r="S154" s="14"/>
      <c r="X154" s="15"/>
    </row>
    <row r="155" spans="17:24" ht="39.75" customHeight="1">
      <c r="Q155" s="1"/>
      <c r="R155" s="1"/>
      <c r="S155" s="14"/>
      <c r="X155" s="15"/>
    </row>
    <row r="156" spans="17:24" ht="39.75" customHeight="1">
      <c r="Q156" s="1"/>
      <c r="R156" s="1"/>
      <c r="S156" s="14"/>
      <c r="X156" s="15"/>
    </row>
    <row r="157" spans="17:24" ht="39.75" customHeight="1">
      <c r="Q157" s="1"/>
      <c r="R157" s="1"/>
      <c r="S157" s="14"/>
      <c r="X157" s="15"/>
    </row>
    <row r="158" spans="17:24" ht="39.75" customHeight="1">
      <c r="Q158" s="1"/>
      <c r="R158" s="1"/>
      <c r="S158" s="14"/>
      <c r="X158" s="15"/>
    </row>
    <row r="159" spans="17:24" ht="39.75" customHeight="1">
      <c r="Q159" s="1"/>
      <c r="R159" s="1"/>
      <c r="S159" s="14"/>
      <c r="X159" s="15"/>
    </row>
    <row r="160" spans="17:24" ht="39.75" customHeight="1">
      <c r="Q160" s="1"/>
      <c r="R160" s="1"/>
      <c r="S160" s="14"/>
      <c r="X160" s="15"/>
    </row>
    <row r="161" spans="17:24" ht="39.75" customHeight="1">
      <c r="Q161" s="1"/>
      <c r="R161" s="1"/>
      <c r="S161" s="14"/>
      <c r="X161" s="15"/>
    </row>
    <row r="162" spans="17:24" ht="39.75" customHeight="1">
      <c r="Q162" s="1"/>
      <c r="R162" s="1"/>
      <c r="S162" s="14"/>
      <c r="X162" s="15"/>
    </row>
    <row r="163" spans="17:24" ht="39.75" customHeight="1">
      <c r="Q163" s="1"/>
      <c r="R163" s="1"/>
      <c r="S163" s="14"/>
      <c r="X163" s="15"/>
    </row>
    <row r="164" spans="17:24" ht="39.75" customHeight="1">
      <c r="Q164" s="1"/>
      <c r="R164" s="1"/>
      <c r="S164" s="14"/>
      <c r="X164" s="15"/>
    </row>
    <row r="165" spans="17:24" ht="39.75" customHeight="1">
      <c r="Q165" s="1"/>
      <c r="R165" s="1"/>
      <c r="S165" s="14"/>
      <c r="X165" s="15"/>
    </row>
    <row r="166" spans="17:24" ht="39.75" customHeight="1">
      <c r="Q166" s="1"/>
      <c r="R166" s="1"/>
      <c r="S166" s="14"/>
      <c r="X166" s="15"/>
    </row>
    <row r="167" spans="17:24" ht="39.75" customHeight="1">
      <c r="Q167" s="1"/>
      <c r="R167" s="1"/>
      <c r="S167" s="14"/>
      <c r="X167" s="15"/>
    </row>
    <row r="168" spans="17:24" ht="39.75" customHeight="1">
      <c r="Q168" s="1"/>
      <c r="R168" s="1"/>
      <c r="S168" s="14"/>
      <c r="X168" s="15"/>
    </row>
    <row r="169" spans="17:24" ht="39.75" customHeight="1">
      <c r="Q169" s="1"/>
      <c r="R169" s="1"/>
      <c r="S169" s="14"/>
      <c r="X169" s="15"/>
    </row>
    <row r="170" spans="17:24" ht="39.75" customHeight="1">
      <c r="Q170" s="1"/>
      <c r="R170" s="1"/>
      <c r="S170" s="14"/>
      <c r="X170" s="15"/>
    </row>
    <row r="171" spans="17:24" ht="39.75" customHeight="1">
      <c r="Q171" s="1"/>
      <c r="R171" s="1"/>
      <c r="S171" s="14"/>
      <c r="X171" s="15"/>
    </row>
    <row r="172" spans="17:24" ht="39.75" customHeight="1">
      <c r="Q172" s="1"/>
      <c r="R172" s="1"/>
      <c r="S172" s="14"/>
      <c r="X172" s="15"/>
    </row>
    <row r="173" spans="17:24" ht="39.75" customHeight="1">
      <c r="Q173" s="1"/>
      <c r="R173" s="1"/>
      <c r="S173" s="14"/>
      <c r="X173" s="15"/>
    </row>
    <row r="174" spans="17:24" ht="39.75" customHeight="1">
      <c r="Q174" s="1"/>
      <c r="R174" s="1"/>
      <c r="S174" s="14"/>
      <c r="X174" s="15"/>
    </row>
    <row r="175" spans="17:24" ht="39.75" customHeight="1">
      <c r="Q175" s="1"/>
      <c r="R175" s="1"/>
      <c r="S175" s="14"/>
      <c r="X175" s="15"/>
    </row>
    <row r="176" spans="17:24" ht="39.75" customHeight="1">
      <c r="Q176" s="1"/>
      <c r="R176" s="1"/>
      <c r="S176" s="14"/>
      <c r="X176" s="15"/>
    </row>
    <row r="177" spans="17:24" ht="39.75" customHeight="1">
      <c r="Q177" s="1"/>
      <c r="R177" s="1"/>
      <c r="S177" s="14"/>
      <c r="X177" s="15"/>
    </row>
    <row r="178" spans="17:24" ht="39.75" customHeight="1">
      <c r="Q178" s="1"/>
      <c r="R178" s="1"/>
      <c r="S178" s="14"/>
      <c r="X178" s="15"/>
    </row>
    <row r="179" spans="17:24" ht="39.75" customHeight="1">
      <c r="Q179" s="1"/>
      <c r="R179" s="1"/>
      <c r="S179" s="14"/>
      <c r="X179" s="15"/>
    </row>
    <row r="180" spans="17:24" ht="39.75" customHeight="1">
      <c r="Q180" s="1"/>
      <c r="R180" s="1"/>
      <c r="S180" s="14"/>
      <c r="X180" s="15"/>
    </row>
    <row r="181" spans="17:24" ht="39.75" customHeight="1">
      <c r="Q181" s="1"/>
      <c r="R181" s="1"/>
      <c r="S181" s="14"/>
      <c r="X181" s="15"/>
    </row>
    <row r="182" spans="17:24" ht="39.75" customHeight="1">
      <c r="Q182" s="1"/>
      <c r="R182" s="1"/>
      <c r="S182" s="14"/>
      <c r="X182" s="15"/>
    </row>
    <row r="183" spans="17:24" ht="39.75" customHeight="1">
      <c r="Q183" s="1"/>
      <c r="R183" s="1"/>
      <c r="S183" s="14"/>
      <c r="X183" s="15"/>
    </row>
    <row r="184" spans="17:24" ht="39.75" customHeight="1">
      <c r="Q184" s="1"/>
      <c r="R184" s="1"/>
      <c r="S184" s="14"/>
      <c r="X184" s="15"/>
    </row>
    <row r="185" spans="17:24" ht="39.75" customHeight="1">
      <c r="Q185" s="1"/>
      <c r="R185" s="1"/>
      <c r="S185" s="14"/>
      <c r="X185" s="15"/>
    </row>
    <row r="186" spans="17:24" ht="39.75" customHeight="1">
      <c r="Q186" s="1"/>
      <c r="R186" s="1"/>
      <c r="S186" s="14"/>
      <c r="X186" s="15"/>
    </row>
    <row r="187" spans="17:24" ht="39.75" customHeight="1">
      <c r="Q187" s="1"/>
      <c r="R187" s="1"/>
      <c r="S187" s="14"/>
      <c r="X187" s="15"/>
    </row>
    <row r="188" spans="17:24" ht="39.75" customHeight="1">
      <c r="Q188" s="1"/>
      <c r="R188" s="1"/>
      <c r="S188" s="14"/>
      <c r="X188" s="15"/>
    </row>
    <row r="189" spans="17:24" ht="39.75" customHeight="1">
      <c r="Q189" s="1"/>
      <c r="R189" s="1"/>
      <c r="S189" s="14"/>
      <c r="X189" s="15"/>
    </row>
    <row r="190" spans="17:24" ht="39.75" customHeight="1">
      <c r="Q190" s="1"/>
      <c r="R190" s="1"/>
      <c r="S190" s="14"/>
      <c r="X190" s="15"/>
    </row>
    <row r="191" spans="17:24" ht="39.75" customHeight="1">
      <c r="Q191" s="1"/>
      <c r="R191" s="1"/>
      <c r="S191" s="14"/>
      <c r="X191" s="15"/>
    </row>
    <row r="192" spans="17:24" ht="39.75" customHeight="1">
      <c r="Q192" s="1"/>
      <c r="R192" s="1"/>
      <c r="S192" s="14"/>
      <c r="X192" s="15"/>
    </row>
    <row r="193" spans="17:24" ht="39.75" customHeight="1">
      <c r="Q193" s="1"/>
      <c r="R193" s="1"/>
      <c r="S193" s="14"/>
      <c r="X193" s="15"/>
    </row>
    <row r="194" spans="17:24" ht="39.75" customHeight="1">
      <c r="Q194" s="1"/>
      <c r="R194" s="1"/>
      <c r="S194" s="14"/>
      <c r="X194" s="15"/>
    </row>
    <row r="195" spans="17:24" ht="39.75" customHeight="1">
      <c r="Q195" s="1"/>
      <c r="R195" s="1"/>
      <c r="S195" s="14"/>
      <c r="X195" s="15"/>
    </row>
    <row r="196" spans="17:24" ht="39.75" customHeight="1">
      <c r="Q196" s="1"/>
      <c r="R196" s="1"/>
      <c r="S196" s="14"/>
      <c r="X196" s="15"/>
    </row>
    <row r="197" spans="17:24" ht="39.75" customHeight="1">
      <c r="Q197" s="1"/>
      <c r="R197" s="1"/>
      <c r="S197" s="14"/>
      <c r="X197" s="15"/>
    </row>
    <row r="198" spans="17:24" ht="39.75" customHeight="1">
      <c r="Q198" s="1"/>
      <c r="R198" s="1"/>
      <c r="S198" s="14"/>
      <c r="X198" s="15"/>
    </row>
    <row r="199" spans="17:24" ht="39.75" customHeight="1">
      <c r="Q199" s="1"/>
      <c r="R199" s="1"/>
      <c r="S199" s="14"/>
      <c r="X199" s="15"/>
    </row>
    <row r="200" spans="17:24" ht="39.75" customHeight="1">
      <c r="Q200" s="1"/>
      <c r="R200" s="1"/>
      <c r="S200" s="14"/>
      <c r="X200" s="15"/>
    </row>
    <row r="201" spans="17:24" ht="39.75" customHeight="1">
      <c r="Q201" s="1"/>
      <c r="R201" s="1"/>
      <c r="S201" s="14"/>
      <c r="X201" s="15"/>
    </row>
    <row r="202" spans="17:24" ht="39.75" customHeight="1">
      <c r="Q202" s="1"/>
      <c r="R202" s="1"/>
      <c r="S202" s="14"/>
      <c r="X202" s="15"/>
    </row>
    <row r="203" spans="17:24" ht="39.75" customHeight="1">
      <c r="Q203" s="1"/>
      <c r="R203" s="1"/>
      <c r="S203" s="14"/>
      <c r="X203" s="15"/>
    </row>
    <row r="204" spans="17:24" ht="39.75" customHeight="1">
      <c r="Q204" s="1"/>
      <c r="R204" s="1"/>
      <c r="S204" s="14"/>
      <c r="X204" s="15"/>
    </row>
    <row r="205" spans="17:24" ht="39.75" customHeight="1">
      <c r="Q205" s="1"/>
      <c r="R205" s="1"/>
      <c r="S205" s="14"/>
      <c r="X205" s="15"/>
    </row>
    <row r="206" spans="17:24" ht="39.75" customHeight="1">
      <c r="Q206" s="1"/>
      <c r="R206" s="1"/>
      <c r="S206" s="14"/>
      <c r="X206" s="15"/>
    </row>
    <row r="207" spans="17:24" ht="39.75" customHeight="1">
      <c r="Q207" s="1"/>
      <c r="R207" s="1"/>
      <c r="S207" s="14"/>
      <c r="X207" s="15"/>
    </row>
    <row r="208" spans="17:24" ht="39.75" customHeight="1">
      <c r="Q208" s="1"/>
      <c r="R208" s="1"/>
      <c r="S208" s="14"/>
      <c r="X208" s="15"/>
    </row>
    <row r="209" spans="17:24" ht="39.75" customHeight="1">
      <c r="Q209" s="1"/>
      <c r="R209" s="1"/>
      <c r="S209" s="14"/>
      <c r="X209" s="15"/>
    </row>
    <row r="210" spans="17:24" ht="39.75" customHeight="1">
      <c r="Q210" s="1"/>
      <c r="R210" s="1"/>
      <c r="S210" s="14"/>
      <c r="X210" s="15"/>
    </row>
    <row r="211" spans="17:24" ht="39.75" customHeight="1">
      <c r="Q211" s="1"/>
      <c r="R211" s="1"/>
      <c r="S211" s="14"/>
      <c r="X211" s="15"/>
    </row>
    <row r="212" spans="17:24" ht="39.75" customHeight="1">
      <c r="Q212" s="1"/>
      <c r="R212" s="1"/>
      <c r="S212" s="14"/>
      <c r="X212" s="15"/>
    </row>
    <row r="213" spans="17:24" ht="39.75" customHeight="1">
      <c r="Q213" s="1"/>
      <c r="R213" s="1"/>
      <c r="S213" s="14"/>
      <c r="X213" s="15"/>
    </row>
    <row r="214" spans="17:24" ht="39.75" customHeight="1">
      <c r="Q214" s="1"/>
      <c r="R214" s="1"/>
      <c r="S214" s="14"/>
      <c r="X214" s="15"/>
    </row>
    <row r="215" spans="17:24" ht="39.75" customHeight="1">
      <c r="Q215" s="1"/>
      <c r="R215" s="1"/>
      <c r="S215" s="14"/>
      <c r="X215" s="15"/>
    </row>
    <row r="216" spans="17:24" ht="39.75" customHeight="1">
      <c r="Q216" s="1"/>
      <c r="R216" s="1"/>
      <c r="S216" s="14"/>
      <c r="X216" s="15"/>
    </row>
    <row r="217" spans="17:24" ht="39.75" customHeight="1">
      <c r="Q217" s="1"/>
      <c r="R217" s="1"/>
      <c r="S217" s="14"/>
      <c r="X217" s="15"/>
    </row>
    <row r="218" spans="17:24" ht="39.75" customHeight="1">
      <c r="Q218" s="1"/>
      <c r="R218" s="1"/>
      <c r="S218" s="14"/>
      <c r="X218" s="15"/>
    </row>
    <row r="219" spans="17:24" ht="39.75" customHeight="1">
      <c r="Q219" s="1"/>
      <c r="R219" s="1"/>
      <c r="S219" s="14"/>
      <c r="X219" s="15"/>
    </row>
    <row r="220" spans="17:24" ht="39.75" customHeight="1">
      <c r="Q220" s="1"/>
      <c r="R220" s="1"/>
      <c r="S220" s="14"/>
      <c r="X220" s="15"/>
    </row>
    <row r="221" spans="17:24" ht="39.75" customHeight="1">
      <c r="Q221" s="1"/>
      <c r="R221" s="1"/>
      <c r="S221" s="14"/>
      <c r="X221" s="15"/>
    </row>
    <row r="222" spans="17:24" ht="39.75" customHeight="1">
      <c r="Q222" s="1"/>
      <c r="R222" s="1"/>
      <c r="S222" s="14"/>
      <c r="X222" s="15"/>
    </row>
    <row r="223" spans="17:24" ht="39.75" customHeight="1">
      <c r="Q223" s="1"/>
      <c r="R223" s="1"/>
      <c r="S223" s="14"/>
      <c r="X223" s="15"/>
    </row>
    <row r="224" spans="17:24" ht="39.75" customHeight="1">
      <c r="Q224" s="1"/>
      <c r="R224" s="1"/>
      <c r="S224" s="14"/>
      <c r="X224" s="15"/>
    </row>
    <row r="225" spans="17:24" ht="39.75" customHeight="1">
      <c r="Q225" s="1"/>
      <c r="R225" s="1"/>
      <c r="S225" s="14"/>
      <c r="X225" s="15"/>
    </row>
    <row r="226" spans="17:24" ht="39.75" customHeight="1">
      <c r="Q226" s="1"/>
      <c r="R226" s="1"/>
      <c r="S226" s="14"/>
      <c r="X226" s="15"/>
    </row>
    <row r="227" spans="17:24" ht="39.75" customHeight="1">
      <c r="Q227" s="1"/>
      <c r="R227" s="1"/>
      <c r="S227" s="14"/>
      <c r="X227" s="15"/>
    </row>
    <row r="228" spans="17:24" ht="39.75" customHeight="1">
      <c r="Q228" s="1"/>
      <c r="R228" s="1"/>
      <c r="S228" s="14"/>
      <c r="X228" s="15"/>
    </row>
    <row r="229" spans="17:24" ht="39.75" customHeight="1">
      <c r="Q229" s="1"/>
      <c r="R229" s="1"/>
      <c r="S229" s="14"/>
      <c r="X229" s="15"/>
    </row>
    <row r="230" spans="17:24" ht="39.75" customHeight="1">
      <c r="Q230" s="1"/>
      <c r="R230" s="1"/>
      <c r="S230" s="14"/>
      <c r="X230" s="15"/>
    </row>
    <row r="231" spans="17:24" ht="39.75" customHeight="1">
      <c r="Q231" s="1"/>
      <c r="R231" s="1"/>
      <c r="S231" s="14"/>
      <c r="X231" s="15"/>
    </row>
    <row r="232" spans="17:24" ht="39.75" customHeight="1">
      <c r="Q232" s="1"/>
      <c r="R232" s="1"/>
      <c r="S232" s="14"/>
      <c r="X232" s="15"/>
    </row>
    <row r="233" spans="17:24" ht="39.75" customHeight="1">
      <c r="Q233" s="1"/>
      <c r="R233" s="1"/>
      <c r="S233" s="14"/>
      <c r="X233" s="15"/>
    </row>
    <row r="234" spans="17:24" ht="39.75" customHeight="1">
      <c r="Q234" s="1"/>
      <c r="R234" s="1"/>
      <c r="S234" s="14"/>
      <c r="X234" s="15"/>
    </row>
    <row r="235" spans="17:24" ht="39.75" customHeight="1">
      <c r="Q235" s="1"/>
      <c r="R235" s="1"/>
      <c r="S235" s="14"/>
      <c r="X235" s="15"/>
    </row>
    <row r="236" spans="17:24" ht="39.75" customHeight="1">
      <c r="Q236" s="1"/>
      <c r="R236" s="1"/>
      <c r="S236" s="14"/>
      <c r="X236" s="15"/>
    </row>
    <row r="237" spans="17:24" ht="39.75" customHeight="1">
      <c r="Q237" s="1"/>
      <c r="R237" s="1"/>
      <c r="S237" s="14"/>
      <c r="X237" s="15"/>
    </row>
    <row r="238" spans="17:24" ht="39.75" customHeight="1">
      <c r="Q238" s="1"/>
      <c r="R238" s="1"/>
      <c r="S238" s="14"/>
      <c r="X238" s="15"/>
    </row>
    <row r="239" spans="17:24" ht="39.75" customHeight="1">
      <c r="Q239" s="1"/>
      <c r="R239" s="1"/>
      <c r="S239" s="14"/>
      <c r="X239" s="15"/>
    </row>
    <row r="240" spans="17:24" ht="39.75" customHeight="1">
      <c r="Q240" s="1"/>
      <c r="R240" s="1"/>
      <c r="S240" s="14"/>
      <c r="X240" s="15"/>
    </row>
    <row r="241" spans="17:24" ht="39.75" customHeight="1">
      <c r="Q241" s="1"/>
      <c r="R241" s="1"/>
      <c r="S241" s="14"/>
      <c r="X241" s="15"/>
    </row>
    <row r="242" spans="17:24" ht="39.75" customHeight="1">
      <c r="Q242" s="1"/>
      <c r="R242" s="1"/>
      <c r="S242" s="14"/>
      <c r="X242" s="15"/>
    </row>
    <row r="243" spans="17:24" ht="39.75" customHeight="1">
      <c r="Q243" s="1"/>
      <c r="R243" s="1"/>
      <c r="S243" s="14"/>
      <c r="X243" s="15"/>
    </row>
    <row r="244" spans="17:24" ht="39.75" customHeight="1">
      <c r="Q244" s="1"/>
      <c r="R244" s="1"/>
      <c r="S244" s="14"/>
      <c r="X244" s="15"/>
    </row>
    <row r="245" spans="17:24" ht="39.75" customHeight="1">
      <c r="Q245" s="1"/>
      <c r="R245" s="1"/>
      <c r="S245" s="14"/>
      <c r="X245" s="15"/>
    </row>
    <row r="246" spans="17:24" ht="39.75" customHeight="1">
      <c r="Q246" s="1"/>
      <c r="R246" s="1"/>
      <c r="S246" s="14"/>
      <c r="X246" s="15"/>
    </row>
    <row r="247" spans="17:24" ht="39.75" customHeight="1">
      <c r="Q247" s="1"/>
      <c r="R247" s="1"/>
      <c r="S247" s="14"/>
      <c r="X247" s="15"/>
    </row>
    <row r="248" spans="17:24" ht="39.75" customHeight="1">
      <c r="Q248" s="1"/>
      <c r="R248" s="1"/>
      <c r="S248" s="14"/>
      <c r="X248" s="15"/>
    </row>
    <row r="249" spans="17:24" ht="39.75" customHeight="1">
      <c r="Q249" s="1"/>
      <c r="R249" s="1"/>
      <c r="S249" s="14"/>
      <c r="X249" s="15"/>
    </row>
    <row r="250" spans="17:24" ht="39.75" customHeight="1">
      <c r="Q250" s="1"/>
      <c r="R250" s="1"/>
      <c r="S250" s="14"/>
      <c r="X250" s="15"/>
    </row>
    <row r="251" spans="17:24" ht="39.75" customHeight="1">
      <c r="Q251" s="1"/>
      <c r="R251" s="1"/>
      <c r="S251" s="14"/>
      <c r="X251" s="15"/>
    </row>
    <row r="252" spans="17:24" ht="39.75" customHeight="1">
      <c r="Q252" s="1"/>
      <c r="R252" s="1"/>
      <c r="S252" s="14"/>
      <c r="X252" s="15"/>
    </row>
    <row r="253" spans="17:24" ht="39.75" customHeight="1">
      <c r="Q253" s="1"/>
      <c r="R253" s="1"/>
      <c r="S253" s="14"/>
      <c r="X253" s="15"/>
    </row>
    <row r="254" spans="17:24" ht="39.75" customHeight="1">
      <c r="Q254" s="1"/>
      <c r="R254" s="1"/>
      <c r="S254" s="14"/>
      <c r="X254" s="15"/>
    </row>
    <row r="255" spans="17:24" ht="39.75" customHeight="1">
      <c r="Q255" s="1"/>
      <c r="R255" s="1"/>
      <c r="S255" s="14"/>
      <c r="X255" s="15"/>
    </row>
    <row r="256" spans="17:24" ht="39.75" customHeight="1">
      <c r="Q256" s="1"/>
      <c r="R256" s="1"/>
      <c r="S256" s="14"/>
      <c r="X256" s="15"/>
    </row>
    <row r="257" spans="17:24" ht="39.75" customHeight="1">
      <c r="Q257" s="1"/>
      <c r="R257" s="1"/>
      <c r="S257" s="14"/>
      <c r="X257" s="15"/>
    </row>
    <row r="258" spans="17:24" ht="39.75" customHeight="1">
      <c r="Q258" s="1"/>
      <c r="R258" s="1"/>
      <c r="S258" s="14"/>
      <c r="X258" s="15"/>
    </row>
    <row r="259" spans="17:24" ht="39.75" customHeight="1">
      <c r="Q259" s="1"/>
      <c r="R259" s="1"/>
      <c r="S259" s="14"/>
      <c r="X259" s="15"/>
    </row>
    <row r="260" spans="17:24" ht="39.75" customHeight="1">
      <c r="Q260" s="1"/>
      <c r="R260" s="1"/>
      <c r="S260" s="14"/>
      <c r="X260" s="15"/>
    </row>
    <row r="261" spans="17:24" ht="39.75" customHeight="1">
      <c r="Q261" s="1"/>
      <c r="R261" s="1"/>
      <c r="S261" s="14"/>
      <c r="X261" s="15"/>
    </row>
    <row r="262" spans="17:24" ht="39.75" customHeight="1">
      <c r="Q262" s="1"/>
      <c r="R262" s="1"/>
      <c r="S262" s="14"/>
      <c r="X262" s="15"/>
    </row>
    <row r="263" spans="17:24" ht="39.75" customHeight="1">
      <c r="Q263" s="1"/>
      <c r="R263" s="1"/>
      <c r="S263" s="14"/>
      <c r="X263" s="15"/>
    </row>
    <row r="264" spans="17:24" ht="39.75" customHeight="1">
      <c r="Q264" s="1"/>
      <c r="R264" s="1"/>
      <c r="S264" s="14"/>
      <c r="X264" s="15"/>
    </row>
    <row r="265" spans="17:24" ht="39.75" customHeight="1">
      <c r="Q265" s="1"/>
      <c r="R265" s="1"/>
      <c r="S265" s="14"/>
      <c r="X265" s="15"/>
    </row>
    <row r="266" spans="17:24" ht="39.75" customHeight="1">
      <c r="Q266" s="1"/>
      <c r="R266" s="1"/>
      <c r="S266" s="14"/>
      <c r="X266" s="15"/>
    </row>
    <row r="267" spans="17:24" ht="39.75" customHeight="1">
      <c r="Q267" s="1"/>
      <c r="R267" s="1"/>
      <c r="S267" s="14"/>
      <c r="X267" s="15"/>
    </row>
    <row r="268" spans="17:24" ht="39.75" customHeight="1">
      <c r="Q268" s="1"/>
      <c r="R268" s="1"/>
      <c r="S268" s="14"/>
      <c r="X268" s="15"/>
    </row>
    <row r="269" spans="17:24" ht="39.75" customHeight="1">
      <c r="Q269" s="1"/>
      <c r="R269" s="1"/>
      <c r="S269" s="14"/>
      <c r="X269" s="15"/>
    </row>
    <row r="270" spans="17:24" ht="39.75" customHeight="1">
      <c r="Q270" s="1"/>
      <c r="R270" s="1"/>
      <c r="S270" s="14"/>
      <c r="X270" s="15"/>
    </row>
    <row r="271" spans="17:24" ht="39.75" customHeight="1">
      <c r="Q271" s="1"/>
      <c r="R271" s="1"/>
      <c r="S271" s="14"/>
      <c r="X271" s="15"/>
    </row>
    <row r="272" spans="17:24" ht="39.75" customHeight="1">
      <c r="Q272" s="1"/>
      <c r="R272" s="1"/>
      <c r="S272" s="14"/>
      <c r="X272" s="15"/>
    </row>
    <row r="273" spans="17:24" ht="39.75" customHeight="1">
      <c r="Q273" s="1"/>
      <c r="R273" s="1"/>
      <c r="S273" s="14"/>
      <c r="X273" s="15"/>
    </row>
    <row r="274" spans="17:24" ht="39.75" customHeight="1">
      <c r="Q274" s="1"/>
      <c r="R274" s="1"/>
      <c r="S274" s="14"/>
      <c r="X274" s="15"/>
    </row>
    <row r="275" spans="17:24" ht="39.75" customHeight="1">
      <c r="Q275" s="1"/>
      <c r="R275" s="1"/>
      <c r="S275" s="14"/>
      <c r="X275" s="15"/>
    </row>
    <row r="276" spans="17:24" ht="39.75" customHeight="1">
      <c r="Q276" s="1"/>
      <c r="R276" s="1"/>
      <c r="S276" s="14"/>
      <c r="X276" s="15"/>
    </row>
    <row r="277" spans="17:24" ht="39.75" customHeight="1">
      <c r="Q277" s="1"/>
      <c r="R277" s="1"/>
      <c r="S277" s="14"/>
      <c r="X277" s="15"/>
    </row>
    <row r="278" spans="17:24" ht="39.75" customHeight="1">
      <c r="Q278" s="1"/>
      <c r="R278" s="1"/>
      <c r="S278" s="14"/>
      <c r="X278" s="15"/>
    </row>
    <row r="279" spans="17:24" ht="39.75" customHeight="1">
      <c r="Q279" s="1"/>
      <c r="R279" s="1"/>
      <c r="S279" s="14"/>
      <c r="X279" s="15"/>
    </row>
    <row r="280" spans="17:24" ht="39.75" customHeight="1">
      <c r="Q280" s="1"/>
      <c r="R280" s="1"/>
      <c r="S280" s="14"/>
      <c r="X280" s="15"/>
    </row>
    <row r="281" spans="17:24" ht="39.75" customHeight="1">
      <c r="Q281" s="1"/>
      <c r="R281" s="1"/>
      <c r="S281" s="14"/>
      <c r="X281" s="15"/>
    </row>
    <row r="282" spans="17:24" ht="39.75" customHeight="1">
      <c r="Q282" s="1"/>
      <c r="R282" s="1"/>
      <c r="S282" s="14"/>
      <c r="X282" s="15"/>
    </row>
    <row r="283" spans="17:24" ht="39.75" customHeight="1">
      <c r="Q283" s="1"/>
      <c r="R283" s="1"/>
      <c r="S283" s="14"/>
      <c r="X283" s="15"/>
    </row>
    <row r="284" spans="17:24" ht="39.75" customHeight="1">
      <c r="Q284" s="1"/>
      <c r="R284" s="1"/>
      <c r="S284" s="14"/>
      <c r="X284" s="15"/>
    </row>
    <row r="285" spans="17:24" ht="39.75" customHeight="1">
      <c r="Q285" s="1"/>
      <c r="R285" s="1"/>
      <c r="S285" s="14"/>
      <c r="X285" s="15"/>
    </row>
    <row r="286" spans="17:24" ht="39.75" customHeight="1">
      <c r="Q286" s="1"/>
      <c r="R286" s="1"/>
      <c r="S286" s="14"/>
      <c r="X286" s="15"/>
    </row>
    <row r="287" spans="17:24" ht="39.75" customHeight="1">
      <c r="Q287" s="1"/>
      <c r="R287" s="1"/>
      <c r="S287" s="14"/>
      <c r="X287" s="15"/>
    </row>
    <row r="288" spans="17:24" ht="39.75" customHeight="1">
      <c r="Q288" s="1"/>
      <c r="R288" s="1"/>
      <c r="S288" s="14"/>
      <c r="X288" s="15"/>
    </row>
    <row r="289" spans="17:24" ht="39.75" customHeight="1">
      <c r="Q289" s="1"/>
      <c r="R289" s="1"/>
      <c r="S289" s="14"/>
      <c r="X289" s="15"/>
    </row>
    <row r="290" spans="17:24" ht="39.75" customHeight="1">
      <c r="Q290" s="1"/>
      <c r="R290" s="1"/>
      <c r="S290" s="14"/>
      <c r="X290" s="15"/>
    </row>
    <row r="291" spans="17:24" ht="39.75" customHeight="1">
      <c r="Q291" s="1"/>
      <c r="R291" s="1"/>
      <c r="S291" s="14"/>
      <c r="X291" s="15"/>
    </row>
    <row r="292" spans="17:24" ht="39.75" customHeight="1">
      <c r="Q292" s="1"/>
      <c r="R292" s="1"/>
      <c r="S292" s="14"/>
      <c r="X292" s="15"/>
    </row>
    <row r="293" spans="17:24" ht="39.75" customHeight="1">
      <c r="Q293" s="1"/>
      <c r="R293" s="1"/>
      <c r="S293" s="14"/>
      <c r="X293" s="15"/>
    </row>
    <row r="294" spans="17:24" ht="39.75" customHeight="1">
      <c r="Q294" s="1"/>
      <c r="R294" s="1"/>
      <c r="S294" s="14"/>
      <c r="X294" s="15"/>
    </row>
    <row r="295" spans="17:24" ht="39.75" customHeight="1">
      <c r="Q295" s="1"/>
      <c r="R295" s="1"/>
      <c r="S295" s="14"/>
      <c r="X295" s="15"/>
    </row>
    <row r="296" spans="17:24" ht="39.75" customHeight="1">
      <c r="Q296" s="1"/>
      <c r="R296" s="1"/>
      <c r="S296" s="14"/>
      <c r="X296" s="15"/>
    </row>
    <row r="297" spans="17:24" ht="39.75" customHeight="1">
      <c r="Q297" s="1"/>
      <c r="R297" s="1"/>
      <c r="S297" s="14"/>
      <c r="X297" s="15"/>
    </row>
    <row r="298" spans="17:24" ht="39.75" customHeight="1">
      <c r="Q298" s="1"/>
      <c r="R298" s="1"/>
      <c r="S298" s="14"/>
      <c r="X298" s="15"/>
    </row>
    <row r="299" spans="17:24" ht="39.75" customHeight="1">
      <c r="Q299" s="1"/>
      <c r="R299" s="1"/>
      <c r="S299" s="14"/>
      <c r="X299" s="15"/>
    </row>
    <row r="300" spans="17:24" ht="39.75" customHeight="1">
      <c r="Q300" s="1"/>
      <c r="R300" s="1"/>
      <c r="S300" s="14"/>
      <c r="X300" s="15"/>
    </row>
    <row r="301" spans="17:24" ht="39.75" customHeight="1">
      <c r="Q301" s="1"/>
      <c r="R301" s="1"/>
      <c r="S301" s="14"/>
      <c r="X301" s="15"/>
    </row>
    <row r="302" spans="17:24" ht="39.75" customHeight="1">
      <c r="Q302" s="1"/>
      <c r="R302" s="1"/>
      <c r="S302" s="14"/>
      <c r="X302" s="15"/>
    </row>
    <row r="303" spans="17:24" ht="39.75" customHeight="1">
      <c r="Q303" s="1"/>
      <c r="R303" s="1"/>
      <c r="S303" s="14"/>
      <c r="X303" s="15"/>
    </row>
    <row r="304" spans="17:24" ht="39.75" customHeight="1">
      <c r="Q304" s="1"/>
      <c r="R304" s="1"/>
      <c r="S304" s="14"/>
      <c r="X304" s="15"/>
    </row>
    <row r="305" spans="17:24" ht="39.75" customHeight="1">
      <c r="Q305" s="1"/>
      <c r="R305" s="1"/>
      <c r="S305" s="14"/>
      <c r="X305" s="15"/>
    </row>
    <row r="306" spans="17:24" ht="39.75" customHeight="1">
      <c r="Q306" s="1"/>
      <c r="R306" s="1"/>
      <c r="S306" s="14"/>
      <c r="X306" s="15"/>
    </row>
    <row r="307" spans="17:24" ht="39.75" customHeight="1">
      <c r="Q307" s="1"/>
      <c r="R307" s="1"/>
      <c r="S307" s="14"/>
      <c r="X307" s="15"/>
    </row>
    <row r="308" spans="17:24" ht="39.75" customHeight="1">
      <c r="Q308" s="1"/>
      <c r="R308" s="1"/>
      <c r="S308" s="14"/>
      <c r="X308" s="15"/>
    </row>
    <row r="309" spans="17:24" ht="39.75" customHeight="1">
      <c r="Q309" s="1"/>
      <c r="R309" s="1"/>
      <c r="S309" s="14"/>
      <c r="X309" s="15"/>
    </row>
    <row r="310" spans="17:24" ht="39.75" customHeight="1">
      <c r="Q310" s="1"/>
      <c r="R310" s="1"/>
      <c r="S310" s="14"/>
      <c r="X310" s="15"/>
    </row>
    <row r="311" spans="17:24" ht="39.75" customHeight="1">
      <c r="Q311" s="1"/>
      <c r="R311" s="1"/>
      <c r="S311" s="14"/>
      <c r="X311" s="15"/>
    </row>
    <row r="312" spans="17:24" ht="39.75" customHeight="1">
      <c r="Q312" s="1"/>
      <c r="R312" s="1"/>
      <c r="S312" s="14"/>
      <c r="X312" s="15"/>
    </row>
    <row r="313" spans="17:24" ht="39.75" customHeight="1">
      <c r="Q313" s="1"/>
      <c r="R313" s="1"/>
      <c r="S313" s="14"/>
      <c r="X313" s="15"/>
    </row>
    <row r="314" spans="17:24" ht="39.75" customHeight="1">
      <c r="Q314" s="1"/>
      <c r="R314" s="1"/>
      <c r="S314" s="14"/>
      <c r="X314" s="15"/>
    </row>
    <row r="315" spans="17:24" ht="39.75" customHeight="1">
      <c r="Q315" s="1"/>
      <c r="R315" s="1"/>
      <c r="S315" s="14"/>
      <c r="X315" s="15"/>
    </row>
    <row r="316" spans="17:24" ht="39.75" customHeight="1">
      <c r="Q316" s="1"/>
      <c r="R316" s="1"/>
      <c r="S316" s="14"/>
      <c r="X316" s="15"/>
    </row>
    <row r="317" spans="17:24" ht="39.75" customHeight="1">
      <c r="Q317" s="1"/>
      <c r="R317" s="1"/>
      <c r="S317" s="14"/>
      <c r="X317" s="15"/>
    </row>
    <row r="318" spans="17:24" ht="39.75" customHeight="1">
      <c r="Q318" s="1"/>
      <c r="R318" s="1"/>
      <c r="S318" s="14"/>
      <c r="X318" s="15"/>
    </row>
    <row r="319" spans="17:24" ht="39.75" customHeight="1">
      <c r="Q319" s="1"/>
      <c r="R319" s="1"/>
      <c r="S319" s="14"/>
      <c r="X319" s="15"/>
    </row>
    <row r="320" spans="17:24" ht="39.75" customHeight="1">
      <c r="Q320" s="1"/>
      <c r="R320" s="1"/>
      <c r="S320" s="14"/>
      <c r="X320" s="15"/>
    </row>
    <row r="321" spans="17:24" ht="39.75" customHeight="1">
      <c r="Q321" s="1"/>
      <c r="R321" s="1"/>
      <c r="S321" s="14"/>
      <c r="X321" s="15"/>
    </row>
    <row r="322" spans="17:24" ht="39.75" customHeight="1">
      <c r="Q322" s="1"/>
      <c r="R322" s="1"/>
      <c r="S322" s="14"/>
      <c r="X322" s="15"/>
    </row>
    <row r="323" spans="17:24" ht="39.75" customHeight="1">
      <c r="Q323" s="1"/>
      <c r="R323" s="1"/>
      <c r="S323" s="14"/>
      <c r="X323" s="15"/>
    </row>
    <row r="324" spans="17:24" ht="39.75" customHeight="1">
      <c r="Q324" s="1"/>
      <c r="R324" s="1"/>
      <c r="S324" s="14"/>
      <c r="X324" s="15"/>
    </row>
    <row r="325" spans="17:24" ht="39.75" customHeight="1">
      <c r="Q325" s="1"/>
      <c r="R325" s="1"/>
      <c r="S325" s="14"/>
      <c r="X325" s="15"/>
    </row>
    <row r="326" spans="17:24" ht="39.75" customHeight="1">
      <c r="Q326" s="1"/>
      <c r="R326" s="1"/>
      <c r="S326" s="14"/>
      <c r="X326" s="15"/>
    </row>
    <row r="327" spans="17:24" ht="39.75" customHeight="1">
      <c r="Q327" s="1"/>
      <c r="R327" s="1"/>
      <c r="S327" s="14"/>
      <c r="X327" s="15"/>
    </row>
    <row r="328" spans="17:24" ht="39.75" customHeight="1">
      <c r="Q328" s="1"/>
      <c r="R328" s="1"/>
      <c r="S328" s="14"/>
      <c r="X328" s="15"/>
    </row>
    <row r="329" spans="17:24" ht="39.75" customHeight="1">
      <c r="Q329" s="1"/>
      <c r="R329" s="1"/>
      <c r="S329" s="14"/>
      <c r="X329" s="15"/>
    </row>
    <row r="330" spans="17:24" ht="39.75" customHeight="1">
      <c r="Q330" s="1"/>
      <c r="R330" s="1"/>
      <c r="S330" s="14"/>
      <c r="X330" s="15"/>
    </row>
    <row r="331" spans="17:24" ht="39.75" customHeight="1">
      <c r="Q331" s="1"/>
      <c r="R331" s="1"/>
      <c r="S331" s="14"/>
      <c r="X331" s="15"/>
    </row>
    <row r="332" spans="17:24" ht="39.75" customHeight="1">
      <c r="Q332" s="1"/>
      <c r="R332" s="1"/>
      <c r="S332" s="14"/>
      <c r="X332" s="15"/>
    </row>
    <row r="333" spans="17:24" ht="39.75" customHeight="1">
      <c r="Q333" s="1"/>
      <c r="R333" s="1"/>
      <c r="S333" s="14"/>
      <c r="X333" s="15"/>
    </row>
    <row r="334" spans="17:24" ht="39.75" customHeight="1">
      <c r="Q334" s="1"/>
      <c r="R334" s="1"/>
      <c r="S334" s="14"/>
      <c r="X334" s="15"/>
    </row>
    <row r="335" spans="17:24" ht="39.75" customHeight="1">
      <c r="Q335" s="1"/>
      <c r="R335" s="1"/>
      <c r="S335" s="14"/>
      <c r="X335" s="15"/>
    </row>
    <row r="336" spans="17:24" ht="39.75" customHeight="1">
      <c r="Q336" s="1"/>
      <c r="R336" s="1"/>
      <c r="S336" s="14"/>
      <c r="X336" s="15"/>
    </row>
    <row r="337" spans="17:24" ht="39.75" customHeight="1">
      <c r="Q337" s="1"/>
      <c r="R337" s="1"/>
      <c r="S337" s="14"/>
      <c r="X337" s="15"/>
    </row>
    <row r="338" spans="17:24" ht="39.75" customHeight="1">
      <c r="Q338" s="1"/>
      <c r="R338" s="1"/>
      <c r="S338" s="14"/>
      <c r="X338" s="15"/>
    </row>
    <row r="339" spans="17:24" ht="39.75" customHeight="1">
      <c r="Q339" s="1"/>
      <c r="R339" s="1"/>
      <c r="S339" s="14"/>
      <c r="X339" s="15"/>
    </row>
    <row r="340" spans="17:24" ht="39.75" customHeight="1">
      <c r="Q340" s="1"/>
      <c r="R340" s="1"/>
      <c r="S340" s="14"/>
      <c r="X340" s="15"/>
    </row>
    <row r="341" spans="17:24" ht="39.75" customHeight="1">
      <c r="Q341" s="1"/>
      <c r="R341" s="1"/>
      <c r="S341" s="14"/>
      <c r="X341" s="15"/>
    </row>
    <row r="342" spans="17:24" ht="39.75" customHeight="1">
      <c r="Q342" s="1"/>
      <c r="R342" s="1"/>
      <c r="S342" s="14"/>
      <c r="X342" s="15"/>
    </row>
    <row r="343" spans="17:24" ht="39.75" customHeight="1">
      <c r="Q343" s="1"/>
      <c r="R343" s="1"/>
      <c r="S343" s="14"/>
      <c r="X343" s="15"/>
    </row>
    <row r="344" spans="17:24" ht="39.75" customHeight="1">
      <c r="Q344" s="1"/>
      <c r="R344" s="1"/>
      <c r="S344" s="14"/>
      <c r="X344" s="15"/>
    </row>
    <row r="345" spans="17:24" ht="39.75" customHeight="1">
      <c r="Q345" s="1"/>
      <c r="R345" s="1"/>
      <c r="S345" s="14"/>
      <c r="X345" s="15"/>
    </row>
    <row r="346" spans="17:24" ht="39.75" customHeight="1">
      <c r="Q346" s="1"/>
      <c r="R346" s="1"/>
      <c r="S346" s="14"/>
      <c r="X346" s="15"/>
    </row>
    <row r="347" spans="17:24" ht="39.75" customHeight="1">
      <c r="Q347" s="1"/>
      <c r="R347" s="1"/>
      <c r="S347" s="14"/>
      <c r="X347" s="15"/>
    </row>
    <row r="348" spans="17:24" ht="39.75" customHeight="1">
      <c r="Q348" s="1"/>
      <c r="R348" s="1"/>
      <c r="S348" s="14"/>
      <c r="X348" s="15"/>
    </row>
    <row r="349" spans="17:24" ht="39.75" customHeight="1">
      <c r="Q349" s="1"/>
      <c r="R349" s="1"/>
      <c r="S349" s="14"/>
      <c r="X349" s="15"/>
    </row>
    <row r="350" spans="17:24" ht="39.75" customHeight="1">
      <c r="Q350" s="1"/>
      <c r="R350" s="1"/>
      <c r="S350" s="14"/>
      <c r="X350" s="15"/>
    </row>
    <row r="351" spans="17:24" ht="39.75" customHeight="1">
      <c r="Q351" s="1"/>
      <c r="R351" s="1"/>
      <c r="S351" s="14"/>
      <c r="X351" s="15"/>
    </row>
    <row r="352" spans="17:24" ht="39.75" customHeight="1">
      <c r="Q352" s="1"/>
      <c r="R352" s="1"/>
      <c r="S352" s="14"/>
      <c r="X352" s="15"/>
    </row>
    <row r="353" spans="17:24" ht="39.75" customHeight="1">
      <c r="Q353" s="1"/>
      <c r="R353" s="1"/>
      <c r="S353" s="14"/>
      <c r="X353" s="15"/>
    </row>
    <row r="354" spans="17:24" ht="39.75" customHeight="1">
      <c r="Q354" s="1"/>
      <c r="R354" s="1"/>
      <c r="S354" s="14"/>
      <c r="X354" s="15"/>
    </row>
    <row r="355" spans="17:24" ht="39.75" customHeight="1">
      <c r="Q355" s="1"/>
      <c r="R355" s="1"/>
      <c r="S355" s="14"/>
      <c r="X355" s="15"/>
    </row>
    <row r="356" spans="17:24" ht="39.75" customHeight="1">
      <c r="Q356" s="1"/>
      <c r="R356" s="1"/>
      <c r="S356" s="14"/>
      <c r="X356" s="15"/>
    </row>
    <row r="357" spans="17:24" ht="39.75" customHeight="1">
      <c r="Q357" s="1"/>
      <c r="R357" s="1"/>
      <c r="S357" s="14"/>
      <c r="X357" s="15"/>
    </row>
    <row r="358" spans="17:24" ht="39.75" customHeight="1">
      <c r="Q358" s="1"/>
      <c r="R358" s="1"/>
      <c r="S358" s="14"/>
      <c r="X358" s="15"/>
    </row>
    <row r="359" spans="17:24" ht="39.75" customHeight="1">
      <c r="Q359" s="1"/>
      <c r="R359" s="1"/>
      <c r="S359" s="14"/>
      <c r="X359" s="15"/>
    </row>
    <row r="360" spans="17:24" ht="39.75" customHeight="1">
      <c r="Q360" s="1"/>
      <c r="R360" s="1"/>
      <c r="S360" s="14"/>
      <c r="X360" s="15"/>
    </row>
    <row r="361" spans="17:24" ht="39.75" customHeight="1">
      <c r="Q361" s="1"/>
      <c r="R361" s="1"/>
      <c r="S361" s="14"/>
      <c r="X361" s="15"/>
    </row>
    <row r="362" spans="17:24" ht="39.75" customHeight="1">
      <c r="Q362" s="1"/>
      <c r="R362" s="1"/>
      <c r="S362" s="14"/>
      <c r="X362" s="15"/>
    </row>
    <row r="363" spans="17:24" ht="39.75" customHeight="1">
      <c r="Q363" s="1"/>
      <c r="R363" s="1"/>
      <c r="S363" s="14"/>
      <c r="X363" s="15"/>
    </row>
    <row r="364" spans="17:24" ht="39.75" customHeight="1">
      <c r="Q364" s="1"/>
      <c r="R364" s="1"/>
      <c r="S364" s="14"/>
      <c r="X364" s="15"/>
    </row>
    <row r="365" spans="17:24" ht="39.75" customHeight="1">
      <c r="Q365" s="1"/>
      <c r="R365" s="1"/>
      <c r="S365" s="14"/>
      <c r="X365" s="15"/>
    </row>
    <row r="366" spans="17:24" ht="39.75" customHeight="1">
      <c r="Q366" s="1"/>
      <c r="R366" s="1"/>
      <c r="S366" s="14"/>
      <c r="X366" s="15"/>
    </row>
    <row r="367" spans="17:24" ht="39.75" customHeight="1">
      <c r="Q367" s="1"/>
      <c r="R367" s="1"/>
      <c r="S367" s="14"/>
      <c r="X367" s="15"/>
    </row>
    <row r="368" spans="17:24" ht="39.75" customHeight="1">
      <c r="Q368" s="1"/>
      <c r="R368" s="1"/>
      <c r="S368" s="14"/>
      <c r="X368" s="15"/>
    </row>
    <row r="369" spans="17:24" ht="39.75" customHeight="1">
      <c r="Q369" s="1"/>
      <c r="R369" s="1"/>
      <c r="S369" s="14"/>
      <c r="X369" s="15"/>
    </row>
    <row r="370" spans="17:24" ht="39.75" customHeight="1">
      <c r="Q370" s="1"/>
      <c r="R370" s="1"/>
      <c r="S370" s="14"/>
      <c r="X370" s="15"/>
    </row>
    <row r="371" spans="17:24" ht="39.75" customHeight="1">
      <c r="Q371" s="1"/>
      <c r="R371" s="1"/>
      <c r="S371" s="14"/>
      <c r="X371" s="15"/>
    </row>
    <row r="372" spans="17:24" ht="39.75" customHeight="1">
      <c r="Q372" s="1"/>
      <c r="R372" s="1"/>
      <c r="S372" s="14"/>
      <c r="X372" s="15"/>
    </row>
    <row r="373" spans="17:24" ht="39.75" customHeight="1">
      <c r="Q373" s="1"/>
      <c r="R373" s="1"/>
      <c r="S373" s="14"/>
      <c r="X373" s="15"/>
    </row>
    <row r="374" spans="17:24" ht="39.75" customHeight="1">
      <c r="Q374" s="1"/>
      <c r="R374" s="1"/>
      <c r="S374" s="14"/>
      <c r="X374" s="15"/>
    </row>
    <row r="375" spans="17:24" ht="39.75" customHeight="1">
      <c r="Q375" s="1"/>
      <c r="R375" s="1"/>
      <c r="S375" s="14"/>
      <c r="X375" s="15"/>
    </row>
    <row r="376" spans="17:24" ht="39.75" customHeight="1">
      <c r="Q376" s="1"/>
      <c r="R376" s="1"/>
      <c r="S376" s="14"/>
      <c r="X376" s="15"/>
    </row>
    <row r="377" spans="17:24" ht="39.75" customHeight="1">
      <c r="Q377" s="1"/>
      <c r="R377" s="1"/>
      <c r="S377" s="14"/>
      <c r="X377" s="15"/>
    </row>
    <row r="378" spans="17:24" ht="39.75" customHeight="1">
      <c r="Q378" s="1"/>
      <c r="R378" s="1"/>
      <c r="S378" s="14"/>
      <c r="X378" s="15"/>
    </row>
    <row r="379" spans="17:24" ht="39.75" customHeight="1">
      <c r="Q379" s="1"/>
      <c r="R379" s="1"/>
      <c r="S379" s="14"/>
      <c r="X379" s="15"/>
    </row>
    <row r="380" spans="17:24" ht="39.75" customHeight="1">
      <c r="Q380" s="1"/>
      <c r="R380" s="1"/>
      <c r="S380" s="14"/>
      <c r="X380" s="15"/>
    </row>
    <row r="381" spans="17:24" ht="39.75" customHeight="1">
      <c r="Q381" s="1"/>
      <c r="R381" s="1"/>
      <c r="S381" s="14"/>
      <c r="X381" s="15"/>
    </row>
    <row r="382" spans="17:24" ht="39.75" customHeight="1">
      <c r="Q382" s="1"/>
      <c r="R382" s="1"/>
      <c r="S382" s="14"/>
      <c r="X382" s="15"/>
    </row>
    <row r="383" spans="17:24" ht="39.75" customHeight="1">
      <c r="Q383" s="1"/>
      <c r="R383" s="1"/>
      <c r="S383" s="14"/>
      <c r="X383" s="15"/>
    </row>
    <row r="384" spans="17:24" ht="39.75" customHeight="1">
      <c r="Q384" s="1"/>
      <c r="R384" s="1"/>
      <c r="S384" s="14"/>
      <c r="X384" s="15"/>
    </row>
    <row r="385" spans="17:24" ht="39.75" customHeight="1">
      <c r="Q385" s="1"/>
      <c r="R385" s="1"/>
      <c r="S385" s="14"/>
      <c r="X385" s="15"/>
    </row>
    <row r="386" spans="17:24" ht="39.75" customHeight="1">
      <c r="Q386" s="1"/>
      <c r="R386" s="1"/>
      <c r="S386" s="14"/>
      <c r="X386" s="15"/>
    </row>
    <row r="387" spans="17:24" ht="39.75" customHeight="1">
      <c r="Q387" s="1"/>
      <c r="R387" s="1"/>
      <c r="S387" s="14"/>
      <c r="X387" s="15"/>
    </row>
    <row r="388" spans="17:24" ht="39.75" customHeight="1">
      <c r="Q388" s="1"/>
      <c r="R388" s="1"/>
      <c r="S388" s="14"/>
      <c r="X388" s="15"/>
    </row>
    <row r="389" spans="17:24" ht="39.75" customHeight="1">
      <c r="Q389" s="1"/>
      <c r="R389" s="1"/>
      <c r="S389" s="14"/>
      <c r="X389" s="15"/>
    </row>
    <row r="390" spans="17:24" ht="39.75" customHeight="1">
      <c r="Q390" s="1"/>
      <c r="R390" s="1"/>
      <c r="S390" s="14"/>
      <c r="X390" s="15"/>
    </row>
    <row r="391" spans="17:24" ht="39.75" customHeight="1">
      <c r="Q391" s="1"/>
      <c r="R391" s="1"/>
      <c r="S391" s="14"/>
      <c r="X391" s="15"/>
    </row>
    <row r="392" spans="17:24" ht="39.75" customHeight="1">
      <c r="Q392" s="1"/>
      <c r="R392" s="1"/>
      <c r="S392" s="14"/>
      <c r="X392" s="15"/>
    </row>
    <row r="393" spans="17:24" ht="39.75" customHeight="1">
      <c r="Q393" s="1"/>
      <c r="R393" s="1"/>
      <c r="S393" s="14"/>
      <c r="X393" s="15"/>
    </row>
    <row r="394" spans="17:24" ht="39.75" customHeight="1">
      <c r="Q394" s="1"/>
      <c r="R394" s="1"/>
      <c r="S394" s="14"/>
      <c r="X394" s="15"/>
    </row>
    <row r="395" spans="17:24" ht="39.75" customHeight="1">
      <c r="Q395" s="1"/>
      <c r="R395" s="1"/>
      <c r="S395" s="14"/>
      <c r="X395" s="15"/>
    </row>
    <row r="396" spans="17:24" ht="39.75" customHeight="1">
      <c r="Q396" s="1"/>
      <c r="R396" s="1"/>
      <c r="S396" s="14"/>
      <c r="X396" s="15"/>
    </row>
    <row r="397" spans="17:24" ht="39.75" customHeight="1">
      <c r="Q397" s="1"/>
      <c r="R397" s="1"/>
      <c r="S397" s="14"/>
      <c r="X397" s="15"/>
    </row>
    <row r="398" spans="17:24" ht="39.75" customHeight="1">
      <c r="Q398" s="1"/>
      <c r="R398" s="1"/>
      <c r="S398" s="14"/>
      <c r="X398" s="15"/>
    </row>
    <row r="399" spans="17:24" ht="39.75" customHeight="1">
      <c r="Q399" s="1"/>
      <c r="R399" s="1"/>
      <c r="S399" s="14"/>
      <c r="X399" s="15"/>
    </row>
    <row r="400" spans="17:24" ht="39.75" customHeight="1">
      <c r="Q400" s="1"/>
      <c r="R400" s="1"/>
      <c r="S400" s="14"/>
      <c r="X400" s="15"/>
    </row>
    <row r="401" spans="17:24" ht="39.75" customHeight="1">
      <c r="Q401" s="1"/>
      <c r="R401" s="1"/>
      <c r="S401" s="14"/>
      <c r="X401" s="15"/>
    </row>
    <row r="402" spans="17:24" ht="39.75" customHeight="1">
      <c r="Q402" s="1"/>
      <c r="R402" s="1"/>
      <c r="S402" s="14"/>
      <c r="X402" s="15"/>
    </row>
    <row r="403" spans="17:24" ht="39.75" customHeight="1">
      <c r="Q403" s="1"/>
      <c r="R403" s="1"/>
      <c r="S403" s="14"/>
      <c r="X403" s="15"/>
    </row>
    <row r="404" spans="17:24" ht="39.75" customHeight="1">
      <c r="Q404" s="1"/>
      <c r="R404" s="1"/>
      <c r="S404" s="14"/>
      <c r="X404" s="15"/>
    </row>
    <row r="405" spans="17:24" ht="39.75" customHeight="1">
      <c r="Q405" s="1"/>
      <c r="R405" s="1"/>
      <c r="S405" s="14"/>
      <c r="X405" s="15"/>
    </row>
    <row r="406" spans="17:24" ht="39.75" customHeight="1">
      <c r="Q406" s="1"/>
      <c r="R406" s="1"/>
      <c r="S406" s="14"/>
      <c r="X406" s="15"/>
    </row>
    <row r="407" spans="17:24" ht="39.75" customHeight="1">
      <c r="Q407" s="1"/>
      <c r="R407" s="1"/>
      <c r="S407" s="14"/>
      <c r="X407" s="15"/>
    </row>
    <row r="408" spans="17:24" ht="39.75" customHeight="1">
      <c r="Q408" s="1"/>
      <c r="R408" s="1"/>
      <c r="S408" s="14"/>
      <c r="X408" s="15"/>
    </row>
    <row r="409" spans="17:24" ht="39.75" customHeight="1">
      <c r="Q409" s="1"/>
      <c r="R409" s="1"/>
      <c r="S409" s="14"/>
      <c r="X409" s="15"/>
    </row>
    <row r="410" spans="17:24" ht="39.75" customHeight="1">
      <c r="Q410" s="1"/>
      <c r="R410" s="1"/>
      <c r="S410" s="14"/>
      <c r="X410" s="15"/>
    </row>
    <row r="411" spans="17:24" ht="39.75" customHeight="1">
      <c r="Q411" s="1"/>
      <c r="R411" s="1"/>
      <c r="S411" s="14"/>
      <c r="X411" s="15"/>
    </row>
    <row r="412" spans="17:24" ht="39.75" customHeight="1">
      <c r="Q412" s="1"/>
      <c r="R412" s="1"/>
      <c r="S412" s="14"/>
      <c r="X412" s="15"/>
    </row>
    <row r="413" spans="17:24" ht="39.75" customHeight="1">
      <c r="Q413" s="1"/>
      <c r="R413" s="1"/>
      <c r="S413" s="14"/>
      <c r="X413" s="15"/>
    </row>
    <row r="414" spans="17:24" ht="39.75" customHeight="1">
      <c r="Q414" s="1"/>
      <c r="R414" s="1"/>
      <c r="S414" s="14"/>
      <c r="X414" s="15"/>
    </row>
    <row r="415" spans="17:24" ht="39.75" customHeight="1">
      <c r="Q415" s="1"/>
      <c r="R415" s="1"/>
      <c r="S415" s="14"/>
      <c r="X415" s="15"/>
    </row>
    <row r="416" spans="17:24" ht="39.75" customHeight="1">
      <c r="Q416" s="1"/>
      <c r="R416" s="1"/>
      <c r="S416" s="14"/>
      <c r="X416" s="15"/>
    </row>
    <row r="417" spans="17:24" ht="39.75" customHeight="1">
      <c r="Q417" s="1"/>
      <c r="R417" s="1"/>
      <c r="S417" s="14"/>
      <c r="X417" s="15"/>
    </row>
    <row r="418" spans="17:24" ht="39.75" customHeight="1">
      <c r="Q418" s="1"/>
      <c r="R418" s="1"/>
      <c r="S418" s="14"/>
      <c r="X418" s="15"/>
    </row>
    <row r="419" spans="17:24" ht="39.75" customHeight="1">
      <c r="Q419" s="1"/>
      <c r="R419" s="1"/>
      <c r="S419" s="14"/>
      <c r="X419" s="15"/>
    </row>
    <row r="420" spans="17:24" ht="39.75" customHeight="1">
      <c r="Q420" s="1"/>
      <c r="R420" s="1"/>
      <c r="S420" s="14"/>
      <c r="X420" s="15"/>
    </row>
    <row r="421" spans="17:24" ht="39.75" customHeight="1">
      <c r="Q421" s="1"/>
      <c r="R421" s="1"/>
      <c r="S421" s="14"/>
      <c r="X421" s="15"/>
    </row>
    <row r="422" spans="17:24" ht="39.75" customHeight="1">
      <c r="Q422" s="1"/>
      <c r="R422" s="1"/>
      <c r="S422" s="14"/>
      <c r="X422" s="15"/>
    </row>
    <row r="423" spans="17:24" ht="39.75" customHeight="1">
      <c r="Q423" s="1"/>
      <c r="R423" s="1"/>
      <c r="S423" s="14"/>
      <c r="X423" s="15"/>
    </row>
    <row r="424" spans="17:24" ht="39.75" customHeight="1">
      <c r="Q424" s="1"/>
      <c r="R424" s="1"/>
      <c r="S424" s="14"/>
      <c r="X424" s="15"/>
    </row>
    <row r="425" spans="17:24" ht="39.75" customHeight="1">
      <c r="Q425" s="1"/>
      <c r="R425" s="1"/>
      <c r="S425" s="14"/>
      <c r="X425" s="15"/>
    </row>
    <row r="426" spans="17:24" ht="39.75" customHeight="1">
      <c r="Q426" s="1"/>
      <c r="R426" s="1"/>
      <c r="S426" s="14"/>
      <c r="X426" s="15"/>
    </row>
    <row r="427" spans="17:24" ht="39.75" customHeight="1">
      <c r="Q427" s="1"/>
      <c r="R427" s="1"/>
      <c r="S427" s="14"/>
      <c r="X427" s="15"/>
    </row>
    <row r="428" spans="17:24" ht="39.75" customHeight="1">
      <c r="Q428" s="1"/>
      <c r="R428" s="1"/>
      <c r="S428" s="14"/>
      <c r="X428" s="15"/>
    </row>
    <row r="429" spans="17:24" ht="39.75" customHeight="1">
      <c r="Q429" s="1"/>
      <c r="R429" s="1"/>
      <c r="S429" s="14"/>
      <c r="X429" s="15"/>
    </row>
    <row r="430" spans="17:24" ht="39.75" customHeight="1">
      <c r="Q430" s="1"/>
      <c r="R430" s="1"/>
      <c r="S430" s="14"/>
      <c r="X430" s="15"/>
    </row>
    <row r="431" spans="17:24" ht="39.75" customHeight="1">
      <c r="Q431" s="1"/>
      <c r="R431" s="1"/>
      <c r="S431" s="14"/>
      <c r="X431" s="15"/>
    </row>
    <row r="432" spans="17:24" ht="39.75" customHeight="1">
      <c r="Q432" s="1"/>
      <c r="R432" s="1"/>
      <c r="S432" s="14"/>
      <c r="X432" s="15"/>
    </row>
    <row r="433" spans="17:24" ht="39.75" customHeight="1">
      <c r="Q433" s="1"/>
      <c r="R433" s="1"/>
      <c r="S433" s="14"/>
      <c r="X433" s="15"/>
    </row>
    <row r="434" spans="17:24" ht="39.75" customHeight="1">
      <c r="Q434" s="1"/>
      <c r="R434" s="1"/>
      <c r="S434" s="14"/>
      <c r="X434" s="15"/>
    </row>
    <row r="435" spans="17:24" ht="39.75" customHeight="1">
      <c r="Q435" s="1"/>
      <c r="R435" s="1"/>
      <c r="S435" s="14"/>
      <c r="X435" s="15"/>
    </row>
    <row r="436" spans="17:24" ht="39.75" customHeight="1">
      <c r="Q436" s="1"/>
      <c r="R436" s="1"/>
      <c r="S436" s="14"/>
      <c r="X436" s="15"/>
    </row>
    <row r="437" spans="17:24" ht="39.75" customHeight="1">
      <c r="Q437" s="1"/>
      <c r="R437" s="1"/>
      <c r="S437" s="14"/>
      <c r="X437" s="15"/>
    </row>
    <row r="438" spans="17:24" ht="39.75" customHeight="1">
      <c r="Q438" s="1"/>
      <c r="R438" s="1"/>
      <c r="S438" s="14"/>
      <c r="X438" s="15"/>
    </row>
    <row r="439" spans="17:24" ht="39.75" customHeight="1">
      <c r="Q439" s="1"/>
      <c r="R439" s="1"/>
      <c r="S439" s="14"/>
      <c r="X439" s="15"/>
    </row>
    <row r="440" spans="17:24" ht="39.75" customHeight="1">
      <c r="Q440" s="1"/>
      <c r="R440" s="1"/>
      <c r="S440" s="14"/>
      <c r="X440" s="15"/>
    </row>
    <row r="441" spans="17:24" ht="39.75" customHeight="1">
      <c r="Q441" s="1"/>
      <c r="R441" s="1"/>
      <c r="S441" s="14"/>
      <c r="X441" s="15"/>
    </row>
    <row r="442" spans="17:24" ht="39.75" customHeight="1">
      <c r="Q442" s="1"/>
      <c r="R442" s="1"/>
      <c r="S442" s="14"/>
      <c r="X442" s="15"/>
    </row>
    <row r="443" spans="17:24" ht="39.75" customHeight="1">
      <c r="Q443" s="1"/>
      <c r="R443" s="1"/>
      <c r="S443" s="14"/>
      <c r="X443" s="15"/>
    </row>
    <row r="444" spans="17:24" ht="39.75" customHeight="1">
      <c r="Q444" s="1"/>
      <c r="R444" s="1"/>
      <c r="S444" s="14"/>
      <c r="X444" s="15"/>
    </row>
    <row r="445" spans="17:24" ht="39.75" customHeight="1">
      <c r="Q445" s="1"/>
      <c r="R445" s="1"/>
      <c r="S445" s="14"/>
      <c r="X445" s="15"/>
    </row>
    <row r="446" spans="17:24" ht="39.75" customHeight="1">
      <c r="Q446" s="1"/>
      <c r="R446" s="1"/>
      <c r="S446" s="14"/>
      <c r="X446" s="15"/>
    </row>
    <row r="447" spans="17:24" ht="39.75" customHeight="1">
      <c r="Q447" s="1"/>
      <c r="R447" s="1"/>
      <c r="S447" s="14"/>
      <c r="X447" s="15"/>
    </row>
    <row r="448" spans="17:24" ht="39.75" customHeight="1">
      <c r="Q448" s="1"/>
      <c r="R448" s="1"/>
      <c r="S448" s="14"/>
      <c r="X448" s="15"/>
    </row>
    <row r="449" spans="17:24" ht="39.75" customHeight="1">
      <c r="Q449" s="1"/>
      <c r="R449" s="1"/>
      <c r="S449" s="14"/>
      <c r="X449" s="15"/>
    </row>
    <row r="450" spans="17:24" ht="39.75" customHeight="1">
      <c r="Q450" s="1"/>
      <c r="R450" s="1"/>
      <c r="S450" s="14"/>
      <c r="X450" s="15"/>
    </row>
    <row r="451" spans="17:24" ht="39.75" customHeight="1">
      <c r="Q451" s="1"/>
      <c r="R451" s="1"/>
      <c r="S451" s="14"/>
      <c r="X451" s="15"/>
    </row>
    <row r="452" spans="17:24" ht="39.75" customHeight="1">
      <c r="Q452" s="1"/>
      <c r="R452" s="1"/>
      <c r="S452" s="14"/>
      <c r="X452" s="15"/>
    </row>
    <row r="453" spans="17:24" ht="39.75" customHeight="1">
      <c r="Q453" s="1"/>
      <c r="R453" s="1"/>
      <c r="S453" s="14"/>
      <c r="X453" s="15"/>
    </row>
    <row r="454" spans="17:24" ht="39.75" customHeight="1">
      <c r="Q454" s="1"/>
      <c r="R454" s="1"/>
      <c r="S454" s="14"/>
      <c r="X454" s="15"/>
    </row>
    <row r="455" spans="17:24" ht="39.75" customHeight="1">
      <c r="Q455" s="1"/>
      <c r="R455" s="1"/>
      <c r="S455" s="14"/>
      <c r="X455" s="15"/>
    </row>
    <row r="456" spans="17:24" ht="39.75" customHeight="1">
      <c r="Q456" s="1"/>
      <c r="R456" s="1"/>
      <c r="S456" s="14"/>
      <c r="X456" s="15"/>
    </row>
    <row r="457" spans="17:24" ht="39.75" customHeight="1">
      <c r="Q457" s="1"/>
      <c r="R457" s="1"/>
      <c r="S457" s="14"/>
      <c r="X457" s="15"/>
    </row>
    <row r="458" spans="17:24" ht="39.75" customHeight="1">
      <c r="Q458" s="1"/>
      <c r="R458" s="1"/>
      <c r="S458" s="14"/>
      <c r="X458" s="15"/>
    </row>
    <row r="459" spans="17:24" ht="39.75" customHeight="1">
      <c r="Q459" s="1"/>
      <c r="R459" s="1"/>
      <c r="S459" s="14"/>
      <c r="X459" s="15"/>
    </row>
    <row r="460" spans="17:24" ht="39.75" customHeight="1">
      <c r="Q460" s="1"/>
      <c r="R460" s="1"/>
      <c r="S460" s="14"/>
      <c r="X460" s="15"/>
    </row>
    <row r="461" spans="17:24" ht="39.75" customHeight="1">
      <c r="Q461" s="1"/>
      <c r="R461" s="1"/>
      <c r="S461" s="14"/>
      <c r="X461" s="15"/>
    </row>
    <row r="462" spans="17:24" ht="39.75" customHeight="1">
      <c r="Q462" s="1"/>
      <c r="R462" s="1"/>
      <c r="S462" s="14"/>
      <c r="X462" s="15"/>
    </row>
    <row r="463" spans="17:24" ht="39.75" customHeight="1">
      <c r="Q463" s="1"/>
      <c r="R463" s="1"/>
      <c r="S463" s="14"/>
      <c r="X463" s="15"/>
    </row>
    <row r="464" spans="17:24" ht="39.75" customHeight="1">
      <c r="Q464" s="1"/>
      <c r="R464" s="1"/>
      <c r="S464" s="14"/>
      <c r="X464" s="15"/>
    </row>
    <row r="465" spans="17:24" ht="39.75" customHeight="1">
      <c r="Q465" s="1"/>
      <c r="R465" s="1"/>
      <c r="S465" s="14"/>
      <c r="X465" s="15"/>
    </row>
    <row r="466" spans="17:24" ht="39.75" customHeight="1">
      <c r="Q466" s="1"/>
      <c r="R466" s="1"/>
      <c r="S466" s="14"/>
      <c r="X466" s="15"/>
    </row>
    <row r="467" spans="17:24" ht="39.75" customHeight="1">
      <c r="Q467" s="1"/>
      <c r="R467" s="1"/>
      <c r="S467" s="14"/>
      <c r="X467" s="15"/>
    </row>
    <row r="468" spans="17:24" ht="39.75" customHeight="1">
      <c r="Q468" s="1"/>
      <c r="R468" s="1"/>
      <c r="S468" s="14"/>
      <c r="X468" s="15"/>
    </row>
    <row r="469" spans="17:24" ht="39.75" customHeight="1">
      <c r="Q469" s="1"/>
      <c r="R469" s="1"/>
      <c r="S469" s="14"/>
      <c r="X469" s="15"/>
    </row>
    <row r="470" spans="17:24" ht="39.75" customHeight="1">
      <c r="Q470" s="1"/>
      <c r="R470" s="1"/>
      <c r="S470" s="14"/>
      <c r="X470" s="15"/>
    </row>
    <row r="471" spans="17:24" ht="39.75" customHeight="1">
      <c r="Q471" s="1"/>
      <c r="R471" s="1"/>
      <c r="S471" s="14"/>
      <c r="X471" s="15"/>
    </row>
    <row r="472" spans="17:24" ht="39.75" customHeight="1">
      <c r="Q472" s="1"/>
      <c r="R472" s="1"/>
      <c r="S472" s="14"/>
      <c r="X472" s="15"/>
    </row>
    <row r="473" spans="17:24" ht="39.75" customHeight="1">
      <c r="Q473" s="1"/>
      <c r="R473" s="1"/>
      <c r="S473" s="14"/>
      <c r="X473" s="15"/>
    </row>
    <row r="474" spans="17:24" ht="39.75" customHeight="1">
      <c r="Q474" s="1"/>
      <c r="R474" s="1"/>
      <c r="S474" s="14"/>
      <c r="X474" s="15"/>
    </row>
    <row r="475" spans="17:24" ht="39.75" customHeight="1">
      <c r="Q475" s="1"/>
      <c r="R475" s="1"/>
      <c r="S475" s="14"/>
      <c r="X475" s="15"/>
    </row>
    <row r="476" spans="17:24" ht="39.75" customHeight="1">
      <c r="Q476" s="1"/>
      <c r="R476" s="1"/>
      <c r="S476" s="14"/>
      <c r="X476" s="15"/>
    </row>
    <row r="477" spans="17:24" ht="39.75" customHeight="1">
      <c r="Q477" s="1"/>
      <c r="R477" s="1"/>
      <c r="S477" s="14"/>
      <c r="X477" s="15"/>
    </row>
    <row r="478" spans="17:24" ht="39.75" customHeight="1">
      <c r="Q478" s="1"/>
      <c r="R478" s="1"/>
      <c r="S478" s="14"/>
      <c r="X478" s="15"/>
    </row>
    <row r="479" spans="17:24" ht="39.75" customHeight="1">
      <c r="Q479" s="1"/>
      <c r="R479" s="1"/>
      <c r="S479" s="14"/>
      <c r="X479" s="15"/>
    </row>
    <row r="480" spans="17:24" ht="39.75" customHeight="1">
      <c r="Q480" s="1"/>
      <c r="R480" s="1"/>
      <c r="S480" s="14"/>
      <c r="X480" s="15"/>
    </row>
    <row r="481" spans="17:24" ht="39.75" customHeight="1">
      <c r="Q481" s="1"/>
      <c r="R481" s="1"/>
      <c r="S481" s="14"/>
      <c r="X481" s="15"/>
    </row>
    <row r="482" spans="17:24" ht="39.75" customHeight="1">
      <c r="Q482" s="1"/>
      <c r="R482" s="1"/>
      <c r="S482" s="14"/>
      <c r="X482" s="15"/>
    </row>
    <row r="483" spans="17:24" ht="39.75" customHeight="1">
      <c r="Q483" s="1"/>
      <c r="R483" s="1"/>
      <c r="S483" s="14"/>
      <c r="X483" s="15"/>
    </row>
    <row r="484" spans="17:24" ht="39.75" customHeight="1">
      <c r="Q484" s="1"/>
      <c r="R484" s="1"/>
      <c r="S484" s="14"/>
      <c r="X484" s="15"/>
    </row>
    <row r="485" spans="17:24" ht="39.75" customHeight="1">
      <c r="Q485" s="1"/>
      <c r="R485" s="1"/>
      <c r="S485" s="14"/>
      <c r="X485" s="15"/>
    </row>
    <row r="486" spans="17:24" ht="39.75" customHeight="1">
      <c r="Q486" s="1"/>
      <c r="R486" s="1"/>
      <c r="S486" s="14"/>
      <c r="X486" s="15"/>
    </row>
    <row r="487" spans="17:24" ht="39.75" customHeight="1">
      <c r="Q487" s="1"/>
      <c r="R487" s="1"/>
      <c r="S487" s="14"/>
      <c r="X487" s="15"/>
    </row>
    <row r="488" spans="17:24" ht="39.75" customHeight="1">
      <c r="Q488" s="1"/>
      <c r="R488" s="1"/>
      <c r="S488" s="14"/>
      <c r="X488" s="15"/>
    </row>
    <row r="489" spans="17:24" ht="39.75" customHeight="1">
      <c r="Q489" s="1"/>
      <c r="R489" s="1"/>
      <c r="S489" s="14"/>
      <c r="X489" s="15"/>
    </row>
    <row r="490" spans="17:24" ht="39.75" customHeight="1">
      <c r="Q490" s="1"/>
      <c r="R490" s="1"/>
      <c r="S490" s="14"/>
      <c r="X490" s="15"/>
    </row>
    <row r="491" spans="17:24" ht="39.75" customHeight="1">
      <c r="Q491" s="1"/>
      <c r="R491" s="1"/>
      <c r="S491" s="14"/>
      <c r="X491" s="15"/>
    </row>
    <row r="492" spans="17:24" ht="39.75" customHeight="1">
      <c r="Q492" s="1"/>
      <c r="R492" s="1"/>
      <c r="S492" s="14"/>
      <c r="X492" s="15"/>
    </row>
    <row r="493" spans="17:24" ht="39.75" customHeight="1">
      <c r="Q493" s="1"/>
      <c r="R493" s="1"/>
      <c r="S493" s="14"/>
      <c r="X493" s="15"/>
    </row>
    <row r="494" spans="17:24" ht="39.75" customHeight="1">
      <c r="Q494" s="1"/>
      <c r="R494" s="1"/>
      <c r="S494" s="14"/>
      <c r="X494" s="15"/>
    </row>
    <row r="495" spans="17:24" ht="39.75" customHeight="1">
      <c r="Q495" s="1"/>
      <c r="R495" s="1"/>
      <c r="S495" s="14"/>
      <c r="X495" s="15"/>
    </row>
    <row r="496" spans="17:24" ht="39.75" customHeight="1">
      <c r="Q496" s="1"/>
      <c r="R496" s="1"/>
      <c r="S496" s="14"/>
      <c r="X496" s="15"/>
    </row>
    <row r="497" spans="17:24" ht="39.75" customHeight="1">
      <c r="Q497" s="1"/>
      <c r="R497" s="1"/>
      <c r="S497" s="14"/>
      <c r="X497" s="15"/>
    </row>
    <row r="498" spans="17:24" ht="39.75" customHeight="1">
      <c r="Q498" s="1"/>
      <c r="R498" s="1"/>
      <c r="S498" s="14"/>
      <c r="X498" s="15"/>
    </row>
    <row r="499" spans="17:24" ht="39.75" customHeight="1">
      <c r="Q499" s="1"/>
      <c r="R499" s="1"/>
      <c r="S499" s="14"/>
      <c r="X499" s="15"/>
    </row>
    <row r="500" spans="17:24" ht="39.75" customHeight="1">
      <c r="Q500" s="1"/>
      <c r="R500" s="1"/>
      <c r="S500" s="14"/>
      <c r="X500" s="15"/>
    </row>
    <row r="501" spans="17:24" ht="39.75" customHeight="1">
      <c r="Q501" s="1"/>
      <c r="R501" s="1"/>
      <c r="S501" s="14"/>
      <c r="X501" s="15"/>
    </row>
    <row r="502" spans="17:24" ht="39.75" customHeight="1">
      <c r="Q502" s="1"/>
      <c r="R502" s="1"/>
      <c r="S502" s="14"/>
      <c r="X502" s="15"/>
    </row>
    <row r="503" spans="17:24" ht="39.75" customHeight="1">
      <c r="Q503" s="1"/>
      <c r="R503" s="1"/>
      <c r="S503" s="14"/>
      <c r="X503" s="15"/>
    </row>
    <row r="504" spans="17:24" ht="39.75" customHeight="1">
      <c r="Q504" s="1"/>
      <c r="R504" s="1"/>
      <c r="S504" s="14"/>
      <c r="X504" s="15"/>
    </row>
    <row r="505" spans="17:24" ht="39.75" customHeight="1">
      <c r="Q505" s="1"/>
      <c r="R505" s="1"/>
      <c r="S505" s="14"/>
      <c r="X505" s="15"/>
    </row>
    <row r="506" spans="17:24" ht="39.75" customHeight="1">
      <c r="Q506" s="1"/>
      <c r="R506" s="1"/>
      <c r="S506" s="14"/>
      <c r="X506" s="15"/>
    </row>
    <row r="507" spans="17:24" ht="39.75" customHeight="1">
      <c r="Q507" s="1"/>
      <c r="R507" s="1"/>
      <c r="S507" s="14"/>
      <c r="X507" s="15"/>
    </row>
    <row r="508" spans="17:24" ht="39.75" customHeight="1">
      <c r="Q508" s="1"/>
      <c r="R508" s="1"/>
      <c r="S508" s="14"/>
      <c r="X508" s="15"/>
    </row>
    <row r="509" spans="17:24" ht="39.75" customHeight="1">
      <c r="Q509" s="1"/>
      <c r="R509" s="1"/>
      <c r="S509" s="14"/>
      <c r="X509" s="15"/>
    </row>
    <row r="510" spans="17:24" ht="39.75" customHeight="1">
      <c r="Q510" s="1"/>
      <c r="R510" s="1"/>
      <c r="S510" s="14"/>
      <c r="X510" s="15"/>
    </row>
    <row r="511" spans="17:24" ht="39.75" customHeight="1">
      <c r="Q511" s="1"/>
      <c r="R511" s="1"/>
      <c r="S511" s="14"/>
      <c r="X511" s="15"/>
    </row>
    <row r="512" spans="17:24" ht="39.75" customHeight="1">
      <c r="Q512" s="1"/>
      <c r="R512" s="1"/>
      <c r="S512" s="14"/>
      <c r="X512" s="15"/>
    </row>
    <row r="513" spans="17:24" ht="39.75" customHeight="1">
      <c r="Q513" s="1"/>
      <c r="R513" s="1"/>
      <c r="S513" s="14"/>
      <c r="X513" s="15"/>
    </row>
    <row r="514" spans="17:24" ht="39.75" customHeight="1">
      <c r="Q514" s="1"/>
      <c r="R514" s="1"/>
      <c r="S514" s="14"/>
      <c r="X514" s="15"/>
    </row>
    <row r="515" spans="17:24" ht="39.75" customHeight="1">
      <c r="Q515" s="1"/>
      <c r="R515" s="1"/>
      <c r="S515" s="14"/>
      <c r="X515" s="15"/>
    </row>
    <row r="516" spans="17:24" ht="39.75" customHeight="1">
      <c r="Q516" s="1"/>
      <c r="R516" s="1"/>
      <c r="S516" s="14"/>
      <c r="X516" s="15"/>
    </row>
    <row r="517" spans="17:24" ht="39.75" customHeight="1">
      <c r="Q517" s="1"/>
      <c r="R517" s="1"/>
      <c r="S517" s="14"/>
      <c r="X517" s="15"/>
    </row>
    <row r="518" spans="17:24" ht="39.75" customHeight="1">
      <c r="Q518" s="1"/>
      <c r="R518" s="1"/>
      <c r="S518" s="14"/>
      <c r="X518" s="15"/>
    </row>
    <row r="519" spans="17:24" ht="39.75" customHeight="1">
      <c r="Q519" s="1"/>
      <c r="R519" s="1"/>
      <c r="S519" s="14"/>
      <c r="X519" s="15"/>
    </row>
    <row r="520" spans="17:24" ht="39.75" customHeight="1">
      <c r="Q520" s="1"/>
      <c r="R520" s="1"/>
      <c r="S520" s="14"/>
      <c r="X520" s="15"/>
    </row>
    <row r="521" spans="17:24" ht="39.75" customHeight="1">
      <c r="Q521" s="1"/>
      <c r="R521" s="1"/>
      <c r="S521" s="14"/>
      <c r="X521" s="15"/>
    </row>
    <row r="522" spans="17:24" ht="39.75" customHeight="1">
      <c r="Q522" s="1"/>
      <c r="R522" s="1"/>
      <c r="S522" s="14"/>
      <c r="X522" s="15"/>
    </row>
    <row r="523" spans="17:24" ht="39.75" customHeight="1">
      <c r="Q523" s="1"/>
      <c r="R523" s="1"/>
      <c r="S523" s="14"/>
      <c r="X523" s="15"/>
    </row>
    <row r="524" spans="17:24" ht="39.75" customHeight="1">
      <c r="Q524" s="1"/>
      <c r="R524" s="1"/>
      <c r="S524" s="14"/>
      <c r="X524" s="15"/>
    </row>
    <row r="525" spans="17:24" ht="39.75" customHeight="1">
      <c r="Q525" s="1"/>
      <c r="R525" s="1"/>
      <c r="S525" s="14"/>
      <c r="X525" s="15"/>
    </row>
    <row r="526" spans="17:24" ht="39.75" customHeight="1">
      <c r="Q526" s="1"/>
      <c r="R526" s="1"/>
      <c r="S526" s="14"/>
      <c r="X526" s="15"/>
    </row>
    <row r="527" spans="17:24" ht="39.75" customHeight="1">
      <c r="Q527" s="1"/>
      <c r="R527" s="1"/>
      <c r="S527" s="14"/>
      <c r="X527" s="15"/>
    </row>
    <row r="528" spans="17:24" ht="39.75" customHeight="1">
      <c r="Q528" s="1"/>
      <c r="R528" s="1"/>
      <c r="S528" s="14"/>
      <c r="X528" s="15"/>
    </row>
    <row r="529" spans="17:24" ht="39.75" customHeight="1">
      <c r="Q529" s="1"/>
      <c r="R529" s="1"/>
      <c r="S529" s="14"/>
      <c r="X529" s="15"/>
    </row>
    <row r="530" spans="17:24" ht="39.75" customHeight="1">
      <c r="Q530" s="1"/>
      <c r="R530" s="1"/>
      <c r="S530" s="14"/>
      <c r="X530" s="15"/>
    </row>
    <row r="531" spans="17:24" ht="39.75" customHeight="1">
      <c r="Q531" s="1"/>
      <c r="R531" s="1"/>
      <c r="S531" s="14"/>
      <c r="X531" s="15"/>
    </row>
    <row r="532" spans="17:24" ht="39.75" customHeight="1">
      <c r="Q532" s="1"/>
      <c r="R532" s="1"/>
      <c r="S532" s="14"/>
      <c r="X532" s="15"/>
    </row>
    <row r="533" spans="17:24" ht="39.75" customHeight="1">
      <c r="Q533" s="1"/>
      <c r="R533" s="1"/>
      <c r="S533" s="14"/>
      <c r="X533" s="15"/>
    </row>
    <row r="534" spans="17:24" ht="39.75" customHeight="1">
      <c r="Q534" s="1"/>
      <c r="R534" s="1"/>
      <c r="S534" s="14"/>
      <c r="X534" s="15"/>
    </row>
    <row r="535" spans="17:24" ht="39.75" customHeight="1">
      <c r="Q535" s="1"/>
      <c r="R535" s="1"/>
      <c r="S535" s="14"/>
      <c r="X535" s="15"/>
    </row>
    <row r="536" spans="17:24" ht="39.75" customHeight="1">
      <c r="Q536" s="1"/>
      <c r="R536" s="1"/>
      <c r="S536" s="14"/>
      <c r="X536" s="15"/>
    </row>
    <row r="537" spans="17:24" ht="39.75" customHeight="1">
      <c r="Q537" s="1"/>
      <c r="R537" s="1"/>
      <c r="S537" s="14"/>
      <c r="X537" s="15"/>
    </row>
    <row r="538" spans="17:24" ht="39.75" customHeight="1">
      <c r="Q538" s="1"/>
      <c r="R538" s="1"/>
      <c r="S538" s="14"/>
      <c r="X538" s="15"/>
    </row>
    <row r="539" spans="17:24" ht="39.75" customHeight="1">
      <c r="Q539" s="1"/>
      <c r="R539" s="1"/>
      <c r="S539" s="14"/>
      <c r="X539" s="15"/>
    </row>
    <row r="540" spans="17:24" ht="39.75" customHeight="1">
      <c r="Q540" s="1"/>
      <c r="R540" s="1"/>
      <c r="S540" s="14"/>
      <c r="X540" s="15"/>
    </row>
    <row r="541" spans="17:24" ht="39.75" customHeight="1">
      <c r="Q541" s="1"/>
      <c r="R541" s="1"/>
      <c r="S541" s="14"/>
      <c r="X541" s="15"/>
    </row>
    <row r="542" spans="17:24" ht="39.75" customHeight="1">
      <c r="Q542" s="1"/>
      <c r="R542" s="1"/>
      <c r="S542" s="14"/>
      <c r="X542" s="15"/>
    </row>
    <row r="543" spans="17:24" ht="39.75" customHeight="1">
      <c r="Q543" s="1"/>
      <c r="R543" s="1"/>
      <c r="S543" s="14"/>
      <c r="X543" s="15"/>
    </row>
    <row r="544" spans="17:24" ht="39.75" customHeight="1">
      <c r="Q544" s="1"/>
      <c r="R544" s="1"/>
      <c r="S544" s="14"/>
      <c r="X544" s="15"/>
    </row>
    <row r="545" spans="17:24" ht="39.75" customHeight="1">
      <c r="Q545" s="1"/>
      <c r="R545" s="1"/>
      <c r="S545" s="14"/>
      <c r="X545" s="15"/>
    </row>
    <row r="546" spans="17:24" ht="39.75" customHeight="1">
      <c r="Q546" s="1"/>
      <c r="R546" s="1"/>
      <c r="S546" s="14"/>
      <c r="X546" s="15"/>
    </row>
    <row r="547" spans="17:24" ht="39.75" customHeight="1">
      <c r="Q547" s="1"/>
      <c r="R547" s="1"/>
      <c r="S547" s="14"/>
      <c r="X547" s="15"/>
    </row>
    <row r="548" spans="17:24" ht="39.75" customHeight="1">
      <c r="Q548" s="1"/>
      <c r="R548" s="1"/>
      <c r="S548" s="14"/>
      <c r="X548" s="15"/>
    </row>
    <row r="549" spans="17:24" ht="39.75" customHeight="1">
      <c r="Q549" s="1"/>
      <c r="R549" s="1"/>
      <c r="S549" s="14"/>
      <c r="X549" s="15"/>
    </row>
    <row r="550" spans="17:24" ht="39.75" customHeight="1">
      <c r="Q550" s="1"/>
      <c r="R550" s="1"/>
      <c r="S550" s="14"/>
      <c r="X550" s="15"/>
    </row>
    <row r="551" spans="17:24" ht="39.75" customHeight="1">
      <c r="Q551" s="1"/>
      <c r="R551" s="1"/>
      <c r="S551" s="14"/>
      <c r="X551" s="15"/>
    </row>
    <row r="552" spans="17:24" ht="39.75" customHeight="1">
      <c r="Q552" s="1"/>
      <c r="R552" s="1"/>
      <c r="S552" s="14"/>
      <c r="X552" s="15"/>
    </row>
    <row r="553" spans="17:24" ht="39.75" customHeight="1">
      <c r="Q553" s="1"/>
      <c r="R553" s="1"/>
      <c r="S553" s="14"/>
      <c r="X553" s="15"/>
    </row>
    <row r="554" spans="17:24" ht="39.75" customHeight="1">
      <c r="Q554" s="1"/>
      <c r="R554" s="1"/>
      <c r="S554" s="14"/>
      <c r="X554" s="15"/>
    </row>
    <row r="555" spans="17:24" ht="39.75" customHeight="1">
      <c r="Q555" s="1"/>
      <c r="R555" s="1"/>
      <c r="S555" s="14"/>
      <c r="X555" s="15"/>
    </row>
    <row r="556" spans="17:24" ht="39.75" customHeight="1">
      <c r="Q556" s="1"/>
      <c r="R556" s="1"/>
      <c r="S556" s="14"/>
      <c r="X556" s="15"/>
    </row>
    <row r="557" spans="17:24" ht="39.75" customHeight="1">
      <c r="Q557" s="1"/>
      <c r="R557" s="1"/>
      <c r="S557" s="14"/>
      <c r="X557" s="15"/>
    </row>
    <row r="558" spans="17:24" ht="39.75" customHeight="1">
      <c r="Q558" s="1"/>
      <c r="R558" s="1"/>
      <c r="S558" s="14"/>
      <c r="X558" s="15"/>
    </row>
    <row r="559" spans="17:24" ht="39.75" customHeight="1">
      <c r="Q559" s="1"/>
      <c r="R559" s="1"/>
      <c r="S559" s="14"/>
      <c r="X559" s="15"/>
    </row>
    <row r="560" spans="17:24" ht="39.75" customHeight="1">
      <c r="Q560" s="1"/>
      <c r="R560" s="1"/>
      <c r="S560" s="14"/>
      <c r="X560" s="15"/>
    </row>
    <row r="561" spans="17:24" ht="39.75" customHeight="1">
      <c r="Q561" s="1"/>
      <c r="R561" s="1"/>
      <c r="S561" s="14"/>
      <c r="X561" s="15"/>
    </row>
    <row r="562" spans="17:24" ht="39.75" customHeight="1">
      <c r="Q562" s="1"/>
      <c r="R562" s="1"/>
      <c r="S562" s="14"/>
      <c r="X562" s="15"/>
    </row>
    <row r="563" spans="17:24" ht="39.75" customHeight="1">
      <c r="Q563" s="1"/>
      <c r="R563" s="1"/>
      <c r="S563" s="14"/>
      <c r="X563" s="15"/>
    </row>
    <row r="564" spans="17:24" ht="39.75" customHeight="1">
      <c r="Q564" s="1"/>
      <c r="R564" s="1"/>
      <c r="S564" s="14"/>
      <c r="X564" s="15"/>
    </row>
    <row r="565" spans="17:24" ht="39.75" customHeight="1">
      <c r="Q565" s="1"/>
      <c r="R565" s="1"/>
      <c r="S565" s="14"/>
      <c r="X565" s="15"/>
    </row>
    <row r="566" spans="17:24" ht="39.75" customHeight="1">
      <c r="Q566" s="1"/>
      <c r="R566" s="1"/>
      <c r="S566" s="14"/>
      <c r="X566" s="15"/>
    </row>
    <row r="567" spans="17:24" ht="39.75" customHeight="1">
      <c r="Q567" s="1"/>
      <c r="R567" s="1"/>
      <c r="S567" s="14"/>
      <c r="X567" s="15"/>
    </row>
    <row r="568" spans="17:24" ht="39.75" customHeight="1">
      <c r="Q568" s="1"/>
      <c r="R568" s="1"/>
      <c r="S568" s="14"/>
      <c r="X568" s="15"/>
    </row>
    <row r="569" spans="17:24" ht="39.75" customHeight="1">
      <c r="Q569" s="1"/>
      <c r="R569" s="1"/>
      <c r="S569" s="14"/>
      <c r="X569" s="15"/>
    </row>
    <row r="570" spans="17:24" ht="39.75" customHeight="1">
      <c r="Q570" s="1"/>
      <c r="R570" s="1"/>
      <c r="S570" s="14"/>
      <c r="X570" s="15"/>
    </row>
    <row r="571" spans="17:24" ht="39.75" customHeight="1">
      <c r="Q571" s="1"/>
      <c r="R571" s="1"/>
      <c r="S571" s="14"/>
      <c r="X571" s="15"/>
    </row>
    <row r="572" spans="17:24" ht="39.75" customHeight="1">
      <c r="Q572" s="1"/>
      <c r="R572" s="1"/>
      <c r="S572" s="14"/>
      <c r="X572" s="15"/>
    </row>
    <row r="573" spans="17:24" ht="39.75" customHeight="1">
      <c r="Q573" s="1"/>
      <c r="R573" s="1"/>
      <c r="S573" s="14"/>
      <c r="X573" s="15"/>
    </row>
    <row r="574" spans="17:24" ht="39.75" customHeight="1">
      <c r="Q574" s="1"/>
      <c r="R574" s="1"/>
      <c r="S574" s="14"/>
      <c r="X574" s="15"/>
    </row>
    <row r="575" spans="17:24" ht="39.75" customHeight="1">
      <c r="Q575" s="1"/>
      <c r="R575" s="1"/>
      <c r="S575" s="14"/>
      <c r="X575" s="15"/>
    </row>
    <row r="576" spans="17:24" ht="39.75" customHeight="1">
      <c r="Q576" s="1"/>
      <c r="R576" s="1"/>
      <c r="S576" s="14"/>
      <c r="X576" s="15"/>
    </row>
    <row r="577" spans="17:24" ht="39.75" customHeight="1">
      <c r="Q577" s="1"/>
      <c r="R577" s="1"/>
      <c r="S577" s="14"/>
      <c r="X577" s="15"/>
    </row>
    <row r="578" spans="17:24" ht="39.75" customHeight="1">
      <c r="Q578" s="1"/>
      <c r="R578" s="1"/>
      <c r="S578" s="14"/>
      <c r="X578" s="15"/>
    </row>
    <row r="579" spans="17:24" ht="39.75" customHeight="1">
      <c r="Q579" s="1"/>
      <c r="R579" s="1"/>
      <c r="S579" s="14"/>
      <c r="X579" s="15"/>
    </row>
    <row r="580" spans="17:24" ht="39.75" customHeight="1">
      <c r="Q580" s="1"/>
      <c r="R580" s="1"/>
      <c r="S580" s="14"/>
      <c r="X580" s="15"/>
    </row>
    <row r="581" spans="17:24" ht="39.75" customHeight="1">
      <c r="Q581" s="1"/>
      <c r="R581" s="1"/>
      <c r="S581" s="14"/>
      <c r="X581" s="15"/>
    </row>
    <row r="582" spans="17:24" ht="39.75" customHeight="1">
      <c r="Q582" s="1"/>
      <c r="R582" s="1"/>
      <c r="S582" s="14"/>
      <c r="X582" s="15"/>
    </row>
    <row r="583" spans="17:24" ht="39.75" customHeight="1">
      <c r="Q583" s="1"/>
      <c r="R583" s="1"/>
      <c r="S583" s="14"/>
      <c r="X583" s="15"/>
    </row>
    <row r="584" spans="17:24" ht="39.75" customHeight="1">
      <c r="Q584" s="1"/>
      <c r="R584" s="1"/>
      <c r="S584" s="14"/>
      <c r="X584" s="15"/>
    </row>
    <row r="585" spans="17:24" ht="39.75" customHeight="1">
      <c r="Q585" s="1"/>
      <c r="R585" s="1"/>
      <c r="S585" s="14"/>
      <c r="X585" s="15"/>
    </row>
    <row r="586" spans="17:24" ht="39.75" customHeight="1">
      <c r="Q586" s="1"/>
      <c r="R586" s="1"/>
      <c r="S586" s="14"/>
      <c r="X586" s="15"/>
    </row>
    <row r="587" spans="17:24" ht="39.75" customHeight="1">
      <c r="Q587" s="1"/>
      <c r="R587" s="1"/>
      <c r="S587" s="14"/>
      <c r="X587" s="15"/>
    </row>
    <row r="588" spans="17:24" ht="39.75" customHeight="1">
      <c r="Q588" s="1"/>
      <c r="R588" s="1"/>
      <c r="S588" s="14"/>
      <c r="X588" s="15"/>
    </row>
    <row r="589" spans="17:24" ht="39.75" customHeight="1">
      <c r="Q589" s="1"/>
      <c r="R589" s="1"/>
      <c r="S589" s="14"/>
      <c r="X589" s="15"/>
    </row>
    <row r="590" spans="17:24" ht="39.75" customHeight="1">
      <c r="Q590" s="1"/>
      <c r="R590" s="1"/>
      <c r="S590" s="14"/>
      <c r="X590" s="15"/>
    </row>
    <row r="591" spans="17:24" ht="39.75" customHeight="1">
      <c r="Q591" s="1"/>
      <c r="R591" s="1"/>
      <c r="S591" s="14"/>
      <c r="X591" s="15"/>
    </row>
    <row r="592" spans="17:24" ht="39.75" customHeight="1">
      <c r="Q592" s="1"/>
      <c r="R592" s="1"/>
      <c r="S592" s="14"/>
      <c r="X592" s="15"/>
    </row>
    <row r="593" spans="17:24" ht="39.75" customHeight="1">
      <c r="Q593" s="1"/>
      <c r="R593" s="1"/>
      <c r="S593" s="14"/>
      <c r="X593" s="15"/>
    </row>
    <row r="594" spans="17:24" ht="39.75" customHeight="1">
      <c r="Q594" s="1"/>
      <c r="R594" s="1"/>
      <c r="S594" s="14"/>
      <c r="X594" s="15"/>
    </row>
    <row r="595" spans="17:24" ht="39.75" customHeight="1">
      <c r="Q595" s="1"/>
      <c r="R595" s="1"/>
      <c r="S595" s="14"/>
      <c r="X595" s="15"/>
    </row>
    <row r="596" spans="17:24" ht="39.75" customHeight="1">
      <c r="Q596" s="1"/>
      <c r="R596" s="1"/>
      <c r="S596" s="14"/>
      <c r="X596" s="15"/>
    </row>
    <row r="597" spans="17:24" ht="39.75" customHeight="1">
      <c r="Q597" s="1"/>
      <c r="R597" s="1"/>
      <c r="S597" s="14"/>
      <c r="X597" s="15"/>
    </row>
    <row r="598" spans="17:24" ht="39.75" customHeight="1">
      <c r="Q598" s="1"/>
      <c r="R598" s="1"/>
      <c r="S598" s="14"/>
      <c r="X598" s="15"/>
    </row>
    <row r="599" spans="17:24" ht="39.75" customHeight="1">
      <c r="Q599" s="1"/>
      <c r="R599" s="1"/>
      <c r="S599" s="14"/>
      <c r="X599" s="15"/>
    </row>
    <row r="600" spans="17:24" ht="39.75" customHeight="1">
      <c r="Q600" s="1"/>
      <c r="R600" s="1"/>
      <c r="S600" s="14"/>
      <c r="X600" s="15"/>
    </row>
    <row r="601" spans="17:24" ht="39.75" customHeight="1">
      <c r="Q601" s="1"/>
      <c r="R601" s="1"/>
      <c r="S601" s="14"/>
      <c r="X601" s="15"/>
    </row>
    <row r="602" spans="17:24" ht="39.75" customHeight="1">
      <c r="Q602" s="1"/>
      <c r="R602" s="1"/>
      <c r="S602" s="14"/>
      <c r="X602" s="15"/>
    </row>
    <row r="603" spans="17:24" ht="39.75" customHeight="1">
      <c r="Q603" s="1"/>
      <c r="R603" s="1"/>
      <c r="S603" s="14"/>
      <c r="X603" s="15"/>
    </row>
    <row r="604" spans="17:24" ht="39.75" customHeight="1">
      <c r="Q604" s="1"/>
      <c r="R604" s="1"/>
      <c r="S604" s="14"/>
      <c r="X604" s="15"/>
    </row>
    <row r="605" spans="17:24" ht="39.75" customHeight="1">
      <c r="Q605" s="1"/>
      <c r="R605" s="1"/>
      <c r="S605" s="14"/>
      <c r="X605" s="15"/>
    </row>
    <row r="606" spans="17:24" ht="39.75" customHeight="1">
      <c r="Q606" s="1"/>
      <c r="R606" s="1"/>
      <c r="S606" s="14"/>
      <c r="X606" s="15"/>
    </row>
    <row r="607" spans="17:24" ht="39.75" customHeight="1">
      <c r="Q607" s="1"/>
      <c r="R607" s="1"/>
      <c r="S607" s="14"/>
      <c r="X607" s="15"/>
    </row>
    <row r="608" spans="17:24" ht="39.75" customHeight="1">
      <c r="Q608" s="1"/>
      <c r="R608" s="1"/>
      <c r="S608" s="14"/>
      <c r="X608" s="15"/>
    </row>
    <row r="609" spans="17:24" ht="39.75" customHeight="1">
      <c r="Q609" s="1"/>
      <c r="R609" s="1"/>
      <c r="S609" s="14"/>
      <c r="X609" s="15"/>
    </row>
    <row r="610" spans="17:24" ht="39.75" customHeight="1">
      <c r="Q610" s="1"/>
      <c r="R610" s="1"/>
      <c r="S610" s="14"/>
      <c r="X610" s="15"/>
    </row>
    <row r="611" spans="17:24" ht="39.75" customHeight="1">
      <c r="Q611" s="1"/>
      <c r="R611" s="1"/>
      <c r="S611" s="14"/>
      <c r="X611" s="15"/>
    </row>
    <row r="612" spans="17:24" ht="39.75" customHeight="1">
      <c r="Q612" s="1"/>
      <c r="R612" s="1"/>
      <c r="S612" s="14"/>
      <c r="X612" s="15"/>
    </row>
    <row r="613" spans="17:24" ht="39.75" customHeight="1">
      <c r="Q613" s="1"/>
      <c r="R613" s="1"/>
      <c r="S613" s="14"/>
      <c r="X613" s="15"/>
    </row>
    <row r="614" spans="17:24" ht="39.75" customHeight="1">
      <c r="Q614" s="1"/>
      <c r="R614" s="1"/>
      <c r="S614" s="14"/>
      <c r="X614" s="15"/>
    </row>
    <row r="615" spans="17:24" ht="39.75" customHeight="1">
      <c r="Q615" s="1"/>
      <c r="R615" s="1"/>
      <c r="S615" s="14"/>
      <c r="X615" s="15"/>
    </row>
    <row r="616" spans="17:24" ht="39.75" customHeight="1">
      <c r="Q616" s="1"/>
      <c r="R616" s="1"/>
      <c r="S616" s="14"/>
      <c r="X616" s="15"/>
    </row>
    <row r="617" spans="17:24" ht="39.75" customHeight="1">
      <c r="Q617" s="1"/>
      <c r="R617" s="1"/>
      <c r="S617" s="14"/>
      <c r="X617" s="15"/>
    </row>
    <row r="618" spans="17:24" ht="39.75" customHeight="1">
      <c r="Q618" s="1"/>
      <c r="R618" s="1"/>
      <c r="S618" s="14"/>
      <c r="X618" s="15"/>
    </row>
    <row r="619" spans="17:24" ht="39.75" customHeight="1">
      <c r="Q619" s="1"/>
      <c r="R619" s="1"/>
      <c r="S619" s="14"/>
      <c r="X619" s="15"/>
    </row>
    <row r="620" spans="17:24" ht="39.75" customHeight="1">
      <c r="Q620" s="1"/>
      <c r="R620" s="1"/>
      <c r="S620" s="14"/>
      <c r="X620" s="15"/>
    </row>
    <row r="621" spans="17:24" ht="39.75" customHeight="1">
      <c r="Q621" s="1"/>
      <c r="R621" s="1"/>
      <c r="S621" s="14"/>
      <c r="X621" s="15"/>
    </row>
    <row r="622" spans="17:24" ht="39.75" customHeight="1">
      <c r="Q622" s="1"/>
      <c r="R622" s="1"/>
      <c r="S622" s="14"/>
      <c r="X622" s="15"/>
    </row>
    <row r="623" spans="17:24" ht="39.75" customHeight="1">
      <c r="Q623" s="1"/>
      <c r="R623" s="1"/>
      <c r="S623" s="14"/>
      <c r="X623" s="15"/>
    </row>
    <row r="624" spans="17:24" ht="39.75" customHeight="1">
      <c r="Q624" s="1"/>
      <c r="R624" s="1"/>
      <c r="S624" s="14"/>
      <c r="X624" s="15"/>
    </row>
    <row r="625" spans="17:24" ht="39.75" customHeight="1">
      <c r="Q625" s="1"/>
      <c r="R625" s="1"/>
      <c r="S625" s="14"/>
      <c r="X625" s="15"/>
    </row>
    <row r="626" spans="17:24" ht="39.75" customHeight="1">
      <c r="Q626" s="1"/>
      <c r="R626" s="1"/>
      <c r="S626" s="14"/>
      <c r="X626" s="15"/>
    </row>
    <row r="627" spans="17:24" ht="39.75" customHeight="1">
      <c r="Q627" s="1"/>
      <c r="R627" s="1"/>
      <c r="S627" s="14"/>
      <c r="X627" s="15"/>
    </row>
    <row r="628" spans="17:24" ht="39.75" customHeight="1">
      <c r="Q628" s="1"/>
      <c r="R628" s="1"/>
      <c r="S628" s="14"/>
      <c r="X628" s="15"/>
    </row>
    <row r="629" spans="17:24" ht="39.75" customHeight="1">
      <c r="Q629" s="1"/>
      <c r="R629" s="1"/>
      <c r="S629" s="14"/>
      <c r="X629" s="15"/>
    </row>
    <row r="630" spans="17:24" ht="39.75" customHeight="1">
      <c r="Q630" s="1"/>
      <c r="R630" s="1"/>
      <c r="S630" s="14"/>
      <c r="X630" s="15"/>
    </row>
    <row r="631" spans="17:24" ht="39.75" customHeight="1">
      <c r="Q631" s="1"/>
      <c r="R631" s="1"/>
      <c r="S631" s="14"/>
      <c r="X631" s="15"/>
    </row>
    <row r="632" spans="17:24" ht="39.75" customHeight="1">
      <c r="Q632" s="1"/>
      <c r="R632" s="1"/>
      <c r="S632" s="14"/>
      <c r="X632" s="15"/>
    </row>
    <row r="633" spans="17:24" ht="39.75" customHeight="1">
      <c r="Q633" s="1"/>
      <c r="R633" s="1"/>
      <c r="S633" s="14"/>
      <c r="X633" s="15"/>
    </row>
    <row r="634" spans="17:24" ht="39.75" customHeight="1">
      <c r="Q634" s="1"/>
      <c r="R634" s="1"/>
      <c r="S634" s="14"/>
      <c r="X634" s="15"/>
    </row>
    <row r="635" spans="17:24" ht="39.75" customHeight="1">
      <c r="Q635" s="1"/>
      <c r="R635" s="1"/>
      <c r="S635" s="14"/>
      <c r="X635" s="15"/>
    </row>
    <row r="636" spans="17:24" ht="39.75" customHeight="1">
      <c r="Q636" s="1"/>
      <c r="R636" s="1"/>
      <c r="S636" s="14"/>
      <c r="X636" s="15"/>
    </row>
    <row r="637" spans="17:24" ht="39.75" customHeight="1">
      <c r="Q637" s="1"/>
      <c r="R637" s="1"/>
      <c r="S637" s="14"/>
      <c r="X637" s="15"/>
    </row>
    <row r="638" spans="17:24" ht="39.75" customHeight="1">
      <c r="Q638" s="1"/>
      <c r="R638" s="1"/>
      <c r="S638" s="14"/>
      <c r="X638" s="15"/>
    </row>
    <row r="639" spans="17:24" ht="39.75" customHeight="1">
      <c r="Q639" s="1"/>
      <c r="R639" s="1"/>
      <c r="S639" s="14"/>
      <c r="X639" s="15"/>
    </row>
    <row r="640" spans="17:24" ht="39.75" customHeight="1">
      <c r="Q640" s="1"/>
      <c r="R640" s="1"/>
      <c r="S640" s="14"/>
      <c r="X640" s="15"/>
    </row>
    <row r="641" spans="17:24" ht="39.75" customHeight="1">
      <c r="Q641" s="1"/>
      <c r="R641" s="1"/>
      <c r="S641" s="14"/>
      <c r="X641" s="15"/>
    </row>
    <row r="642" spans="17:24" ht="39.75" customHeight="1">
      <c r="Q642" s="1"/>
      <c r="R642" s="1"/>
      <c r="S642" s="14"/>
      <c r="X642" s="15"/>
    </row>
    <row r="643" spans="17:24" ht="39.75" customHeight="1">
      <c r="Q643" s="1"/>
      <c r="R643" s="1"/>
      <c r="S643" s="14"/>
      <c r="X643" s="15"/>
    </row>
    <row r="644" spans="17:24" ht="39.75" customHeight="1">
      <c r="Q644" s="1"/>
      <c r="R644" s="1"/>
      <c r="S644" s="14"/>
      <c r="X644" s="15"/>
    </row>
    <row r="645" spans="17:24" ht="39.75" customHeight="1">
      <c r="Q645" s="1"/>
      <c r="R645" s="1"/>
      <c r="S645" s="14"/>
      <c r="X645" s="15"/>
    </row>
    <row r="646" spans="17:24" ht="39.75" customHeight="1">
      <c r="Q646" s="1"/>
      <c r="R646" s="1"/>
      <c r="S646" s="14"/>
      <c r="X646" s="15"/>
    </row>
    <row r="647" spans="17:24" ht="39.75" customHeight="1">
      <c r="Q647" s="1"/>
      <c r="R647" s="1"/>
      <c r="S647" s="14"/>
      <c r="X647" s="15"/>
    </row>
    <row r="648" spans="17:24" ht="39.75" customHeight="1">
      <c r="Q648" s="1"/>
      <c r="R648" s="1"/>
      <c r="S648" s="14"/>
      <c r="X648" s="15"/>
    </row>
    <row r="649" spans="17:24" ht="39.75" customHeight="1">
      <c r="Q649" s="1"/>
      <c r="R649" s="1"/>
      <c r="S649" s="14"/>
      <c r="X649" s="15"/>
    </row>
    <row r="650" spans="17:24" ht="39.75" customHeight="1">
      <c r="Q650" s="1"/>
      <c r="R650" s="1"/>
      <c r="S650" s="14"/>
      <c r="X650" s="15"/>
    </row>
    <row r="651" spans="17:24" ht="39.75" customHeight="1">
      <c r="Q651" s="1"/>
      <c r="R651" s="1"/>
      <c r="S651" s="14"/>
      <c r="X651" s="15"/>
    </row>
    <row r="652" spans="17:24" ht="39.75" customHeight="1">
      <c r="Q652" s="1"/>
      <c r="R652" s="1"/>
      <c r="S652" s="14"/>
      <c r="X652" s="15"/>
    </row>
    <row r="653" spans="17:24" ht="39.75" customHeight="1">
      <c r="Q653" s="1"/>
      <c r="R653" s="1"/>
      <c r="S653" s="14"/>
      <c r="X653" s="15"/>
    </row>
    <row r="654" spans="17:24" ht="39.75" customHeight="1">
      <c r="Q654" s="1"/>
      <c r="R654" s="1"/>
      <c r="S654" s="14"/>
      <c r="X654" s="15"/>
    </row>
    <row r="655" spans="17:24" ht="39.75" customHeight="1">
      <c r="Q655" s="1"/>
      <c r="R655" s="1"/>
      <c r="S655" s="14"/>
      <c r="X655" s="15"/>
    </row>
    <row r="656" spans="17:24" ht="39.75" customHeight="1">
      <c r="Q656" s="1"/>
      <c r="R656" s="1"/>
      <c r="S656" s="14"/>
      <c r="X656" s="15"/>
    </row>
    <row r="657" spans="17:24" ht="39.75" customHeight="1">
      <c r="Q657" s="1"/>
      <c r="R657" s="1"/>
      <c r="S657" s="14"/>
      <c r="X657" s="15"/>
    </row>
    <row r="658" spans="17:24" ht="39.75" customHeight="1">
      <c r="Q658" s="1"/>
      <c r="R658" s="1"/>
      <c r="S658" s="14"/>
      <c r="X658" s="15"/>
    </row>
    <row r="659" spans="17:24" ht="39.75" customHeight="1">
      <c r="Q659" s="1"/>
      <c r="R659" s="1"/>
      <c r="S659" s="14"/>
      <c r="X659" s="15"/>
    </row>
    <row r="660" spans="17:24" ht="39.75" customHeight="1">
      <c r="Q660" s="1"/>
      <c r="R660" s="1"/>
      <c r="S660" s="14"/>
      <c r="X660" s="15"/>
    </row>
    <row r="661" spans="17:24" ht="39.75" customHeight="1">
      <c r="Q661" s="1"/>
      <c r="R661" s="1"/>
      <c r="S661" s="14"/>
      <c r="X661" s="15"/>
    </row>
    <row r="662" spans="17:24" ht="39.75" customHeight="1">
      <c r="Q662" s="1"/>
      <c r="R662" s="1"/>
      <c r="S662" s="14"/>
      <c r="X662" s="15"/>
    </row>
    <row r="663" spans="17:24" ht="39.75" customHeight="1">
      <c r="Q663" s="1"/>
      <c r="R663" s="1"/>
      <c r="S663" s="14"/>
      <c r="X663" s="15"/>
    </row>
    <row r="664" spans="17:24" ht="39.75" customHeight="1">
      <c r="Q664" s="1"/>
      <c r="R664" s="1"/>
      <c r="S664" s="14"/>
      <c r="X664" s="15"/>
    </row>
    <row r="665" spans="17:24" ht="39.75" customHeight="1">
      <c r="Q665" s="1"/>
      <c r="R665" s="1"/>
      <c r="S665" s="14"/>
      <c r="X665" s="15"/>
    </row>
    <row r="666" spans="17:24" ht="39.75" customHeight="1">
      <c r="Q666" s="1"/>
      <c r="R666" s="1"/>
      <c r="S666" s="14"/>
      <c r="X666" s="15"/>
    </row>
    <row r="667" spans="17:24" ht="39.75" customHeight="1">
      <c r="Q667" s="1"/>
      <c r="R667" s="1"/>
      <c r="S667" s="14"/>
      <c r="X667" s="15"/>
    </row>
    <row r="668" spans="17:24" ht="39.75" customHeight="1">
      <c r="Q668" s="1"/>
      <c r="R668" s="1"/>
      <c r="S668" s="14"/>
      <c r="X668" s="15"/>
    </row>
    <row r="669" spans="17:24" ht="39.75" customHeight="1">
      <c r="Q669" s="1"/>
      <c r="R669" s="1"/>
      <c r="S669" s="14"/>
      <c r="X669" s="15"/>
    </row>
    <row r="670" spans="17:24" ht="39.75" customHeight="1">
      <c r="Q670" s="1"/>
      <c r="R670" s="1"/>
      <c r="S670" s="14"/>
      <c r="X670" s="15"/>
    </row>
    <row r="671" spans="17:24" ht="39.75" customHeight="1">
      <c r="Q671" s="1"/>
      <c r="R671" s="1"/>
      <c r="S671" s="14"/>
      <c r="X671" s="15"/>
    </row>
    <row r="672" spans="17:24" ht="39.75" customHeight="1">
      <c r="Q672" s="1"/>
      <c r="R672" s="1"/>
      <c r="S672" s="14"/>
      <c r="X672" s="15"/>
    </row>
    <row r="673" spans="17:24" ht="39.75" customHeight="1">
      <c r="Q673" s="1"/>
      <c r="R673" s="1"/>
      <c r="S673" s="14"/>
      <c r="X673" s="15"/>
    </row>
    <row r="674" spans="17:24" ht="39.75" customHeight="1">
      <c r="Q674" s="1"/>
      <c r="R674" s="1"/>
      <c r="S674" s="14"/>
      <c r="X674" s="15"/>
    </row>
    <row r="675" spans="17:24" ht="39.75" customHeight="1">
      <c r="Q675" s="1"/>
      <c r="R675" s="1"/>
      <c r="S675" s="14"/>
      <c r="X675" s="15"/>
    </row>
    <row r="676" spans="17:24" ht="39.75" customHeight="1">
      <c r="Q676" s="1"/>
      <c r="R676" s="1"/>
      <c r="S676" s="14"/>
      <c r="X676" s="15"/>
    </row>
    <row r="677" spans="17:24" ht="39.75" customHeight="1">
      <c r="Q677" s="1"/>
      <c r="R677" s="1"/>
      <c r="S677" s="14"/>
      <c r="X677" s="15"/>
    </row>
    <row r="678" spans="17:24" ht="39.75" customHeight="1">
      <c r="Q678" s="1"/>
      <c r="R678" s="1"/>
      <c r="S678" s="14"/>
      <c r="X678" s="15"/>
    </row>
    <row r="679" spans="17:24" ht="39.75" customHeight="1">
      <c r="Q679" s="1"/>
      <c r="R679" s="1"/>
      <c r="S679" s="14"/>
      <c r="X679" s="15"/>
    </row>
    <row r="680" spans="17:24" ht="39.75" customHeight="1">
      <c r="Q680" s="1"/>
      <c r="R680" s="1"/>
      <c r="S680" s="14"/>
      <c r="X680" s="15"/>
    </row>
    <row r="681" spans="17:24" ht="39.75" customHeight="1">
      <c r="Q681" s="1"/>
      <c r="R681" s="1"/>
      <c r="S681" s="14"/>
      <c r="X681" s="15"/>
    </row>
    <row r="682" spans="17:24" ht="39.75" customHeight="1">
      <c r="Q682" s="1"/>
      <c r="R682" s="1"/>
      <c r="S682" s="14"/>
      <c r="X682" s="15"/>
    </row>
    <row r="683" spans="17:24" ht="39.75" customHeight="1">
      <c r="Q683" s="1"/>
      <c r="R683" s="1"/>
      <c r="S683" s="14"/>
      <c r="X683" s="15"/>
    </row>
    <row r="684" spans="17:24" ht="39.75" customHeight="1">
      <c r="Q684" s="1"/>
      <c r="R684" s="1"/>
      <c r="S684" s="14"/>
      <c r="X684" s="15"/>
    </row>
    <row r="685" spans="17:24" ht="39.75" customHeight="1">
      <c r="Q685" s="1"/>
      <c r="R685" s="1"/>
      <c r="S685" s="14"/>
      <c r="X685" s="15"/>
    </row>
    <row r="686" spans="17:24" ht="39.75" customHeight="1">
      <c r="Q686" s="1"/>
      <c r="R686" s="1"/>
      <c r="S686" s="14"/>
      <c r="X686" s="15"/>
    </row>
    <row r="687" spans="17:24" ht="39.75" customHeight="1">
      <c r="Q687" s="1"/>
      <c r="R687" s="1"/>
      <c r="S687" s="14"/>
      <c r="X687" s="15"/>
    </row>
    <row r="688" spans="17:24" ht="39.75" customHeight="1">
      <c r="Q688" s="1"/>
      <c r="R688" s="1"/>
      <c r="S688" s="14"/>
      <c r="X688" s="15"/>
    </row>
    <row r="689" spans="17:24" ht="39.75" customHeight="1">
      <c r="Q689" s="1"/>
      <c r="R689" s="1"/>
      <c r="S689" s="14"/>
      <c r="X689" s="15"/>
    </row>
    <row r="690" spans="17:24" ht="39.75" customHeight="1">
      <c r="Q690" s="1"/>
      <c r="R690" s="1"/>
      <c r="S690" s="14"/>
      <c r="X690" s="15"/>
    </row>
    <row r="691" spans="17:24" ht="39.75" customHeight="1">
      <c r="Q691" s="1"/>
      <c r="R691" s="1"/>
      <c r="S691" s="14"/>
      <c r="X691" s="15"/>
    </row>
    <row r="692" spans="17:24" ht="39.75" customHeight="1">
      <c r="Q692" s="1"/>
      <c r="R692" s="1"/>
      <c r="S692" s="14"/>
      <c r="X692" s="15"/>
    </row>
    <row r="693" spans="17:24" ht="39.75" customHeight="1">
      <c r="Q693" s="1"/>
      <c r="R693" s="1"/>
      <c r="S693" s="14"/>
      <c r="X693" s="15"/>
    </row>
    <row r="694" spans="17:24" ht="39.75" customHeight="1">
      <c r="Q694" s="1"/>
      <c r="R694" s="1"/>
      <c r="S694" s="14"/>
      <c r="X694" s="15"/>
    </row>
    <row r="695" spans="17:24" ht="39.75" customHeight="1">
      <c r="Q695" s="1"/>
      <c r="R695" s="1"/>
      <c r="S695" s="14"/>
      <c r="X695" s="15"/>
    </row>
    <row r="696" spans="17:24" ht="39.75" customHeight="1">
      <c r="Q696" s="1"/>
      <c r="R696" s="1"/>
      <c r="S696" s="14"/>
      <c r="X696" s="15"/>
    </row>
    <row r="697" spans="17:24" ht="39.75" customHeight="1">
      <c r="Q697" s="1"/>
      <c r="R697" s="1"/>
      <c r="S697" s="14"/>
      <c r="X697" s="15"/>
    </row>
    <row r="698" spans="17:24" ht="39.75" customHeight="1">
      <c r="Q698" s="1"/>
      <c r="R698" s="1"/>
      <c r="S698" s="14"/>
      <c r="X698" s="15"/>
    </row>
    <row r="699" spans="17:24" ht="39.75" customHeight="1">
      <c r="Q699" s="1"/>
      <c r="R699" s="1"/>
      <c r="S699" s="14"/>
      <c r="X699" s="15"/>
    </row>
    <row r="700" spans="17:24" ht="39.75" customHeight="1">
      <c r="Q700" s="1"/>
      <c r="R700" s="1"/>
      <c r="S700" s="14"/>
      <c r="X700" s="15"/>
    </row>
    <row r="701" spans="17:24" ht="39.75" customHeight="1">
      <c r="Q701" s="1"/>
      <c r="R701" s="1"/>
      <c r="S701" s="14"/>
      <c r="X701" s="15"/>
    </row>
    <row r="702" spans="17:24" ht="39.75" customHeight="1">
      <c r="Q702" s="1"/>
      <c r="R702" s="1"/>
      <c r="S702" s="14"/>
      <c r="X702" s="15"/>
    </row>
    <row r="703" spans="17:24" ht="39.75" customHeight="1">
      <c r="Q703" s="1"/>
      <c r="R703" s="1"/>
      <c r="S703" s="14"/>
      <c r="X703" s="15"/>
    </row>
    <row r="704" spans="17:24" ht="39.75" customHeight="1">
      <c r="Q704" s="1"/>
      <c r="R704" s="1"/>
      <c r="S704" s="14"/>
      <c r="X704" s="15"/>
    </row>
    <row r="705" spans="17:24" ht="39.75" customHeight="1">
      <c r="Q705" s="1"/>
      <c r="R705" s="1"/>
      <c r="S705" s="14"/>
      <c r="X705" s="15"/>
    </row>
    <row r="706" spans="17:24" ht="39.75" customHeight="1">
      <c r="Q706" s="1"/>
      <c r="R706" s="1"/>
      <c r="S706" s="14"/>
      <c r="X706" s="15"/>
    </row>
    <row r="707" spans="17:24" ht="39.75" customHeight="1">
      <c r="Q707" s="1"/>
      <c r="R707" s="1"/>
      <c r="S707" s="14"/>
      <c r="X707" s="15"/>
    </row>
    <row r="708" spans="17:24" ht="39.75" customHeight="1">
      <c r="Q708" s="1"/>
      <c r="R708" s="1"/>
      <c r="S708" s="14"/>
      <c r="X708" s="15"/>
    </row>
    <row r="709" spans="17:24" ht="39.75" customHeight="1">
      <c r="Q709" s="1"/>
      <c r="R709" s="1"/>
      <c r="S709" s="14"/>
      <c r="X709" s="15"/>
    </row>
    <row r="710" spans="17:24" ht="39.75" customHeight="1">
      <c r="Q710" s="1"/>
      <c r="R710" s="1"/>
      <c r="S710" s="14"/>
      <c r="X710" s="15"/>
    </row>
    <row r="711" spans="17:24" ht="39.75" customHeight="1">
      <c r="Q711" s="1"/>
      <c r="R711" s="1"/>
      <c r="S711" s="14"/>
      <c r="X711" s="15"/>
    </row>
    <row r="712" spans="17:24" ht="39.75" customHeight="1">
      <c r="Q712" s="1"/>
      <c r="R712" s="1"/>
      <c r="S712" s="14"/>
      <c r="X712" s="15"/>
    </row>
    <row r="713" spans="17:24" ht="39.75" customHeight="1">
      <c r="Q713" s="1"/>
      <c r="R713" s="1"/>
      <c r="S713" s="14"/>
      <c r="X713" s="15"/>
    </row>
    <row r="714" spans="17:24" ht="39.75" customHeight="1">
      <c r="Q714" s="1"/>
      <c r="R714" s="1"/>
      <c r="S714" s="14"/>
      <c r="X714" s="15"/>
    </row>
    <row r="715" spans="17:24" ht="39.75" customHeight="1">
      <c r="Q715" s="1"/>
      <c r="R715" s="1"/>
      <c r="S715" s="14"/>
      <c r="X715" s="15"/>
    </row>
    <row r="716" spans="17:24" ht="39.75" customHeight="1">
      <c r="Q716" s="1"/>
      <c r="R716" s="1"/>
      <c r="S716" s="14"/>
      <c r="X716" s="15"/>
    </row>
    <row r="717" spans="17:24" ht="39.75" customHeight="1">
      <c r="Q717" s="1"/>
      <c r="R717" s="1"/>
      <c r="S717" s="14"/>
      <c r="X717" s="15"/>
    </row>
    <row r="718" spans="17:24" ht="39.75" customHeight="1">
      <c r="Q718" s="1"/>
      <c r="R718" s="1"/>
      <c r="S718" s="14"/>
      <c r="X718" s="15"/>
    </row>
    <row r="719" spans="17:24" ht="39.75" customHeight="1">
      <c r="Q719" s="1"/>
      <c r="R719" s="1"/>
      <c r="S719" s="14"/>
      <c r="X719" s="15"/>
    </row>
    <row r="720" spans="17:24" ht="39.75" customHeight="1">
      <c r="Q720" s="1"/>
      <c r="R720" s="1"/>
      <c r="S720" s="14"/>
      <c r="X720" s="15"/>
    </row>
    <row r="721" spans="17:24" ht="39.75" customHeight="1">
      <c r="Q721" s="1"/>
      <c r="R721" s="1"/>
      <c r="S721" s="14"/>
      <c r="X721" s="15"/>
    </row>
    <row r="722" spans="17:24" ht="39.75" customHeight="1">
      <c r="Q722" s="1"/>
      <c r="R722" s="1"/>
      <c r="S722" s="14"/>
      <c r="X722" s="15"/>
    </row>
    <row r="723" spans="17:24" ht="39.75" customHeight="1">
      <c r="Q723" s="1"/>
      <c r="R723" s="1"/>
      <c r="S723" s="14"/>
      <c r="X723" s="15"/>
    </row>
    <row r="724" spans="17:24" ht="39.75" customHeight="1">
      <c r="Q724" s="1"/>
      <c r="R724" s="1"/>
      <c r="S724" s="14"/>
      <c r="X724" s="15"/>
    </row>
    <row r="725" spans="17:24" ht="39.75" customHeight="1">
      <c r="Q725" s="1"/>
      <c r="R725" s="1"/>
      <c r="S725" s="14"/>
      <c r="X725" s="15"/>
    </row>
    <row r="726" spans="17:24" ht="39.75" customHeight="1">
      <c r="Q726" s="1"/>
      <c r="R726" s="1"/>
      <c r="S726" s="14"/>
      <c r="X726" s="15"/>
    </row>
    <row r="727" spans="17:24" ht="39.75" customHeight="1">
      <c r="Q727" s="1"/>
      <c r="R727" s="1"/>
      <c r="S727" s="14"/>
      <c r="X727" s="15"/>
    </row>
    <row r="728" spans="17:24" ht="39.75" customHeight="1">
      <c r="Q728" s="1"/>
      <c r="R728" s="1"/>
      <c r="S728" s="14"/>
      <c r="X728" s="15"/>
    </row>
    <row r="729" spans="17:24" ht="39.75" customHeight="1">
      <c r="Q729" s="1"/>
      <c r="R729" s="1"/>
      <c r="S729" s="14"/>
      <c r="X729" s="15"/>
    </row>
    <row r="730" spans="17:24" ht="39.75" customHeight="1">
      <c r="Q730" s="1"/>
      <c r="R730" s="1"/>
      <c r="S730" s="14"/>
      <c r="X730" s="15"/>
    </row>
    <row r="731" spans="17:24" ht="39.75" customHeight="1">
      <c r="Q731" s="1"/>
      <c r="R731" s="1"/>
      <c r="S731" s="14"/>
      <c r="X731" s="15"/>
    </row>
    <row r="732" spans="17:24" ht="39.75" customHeight="1">
      <c r="Q732" s="1"/>
      <c r="R732" s="1"/>
      <c r="S732" s="14"/>
      <c r="X732" s="15"/>
    </row>
    <row r="733" spans="17:24" ht="39.75" customHeight="1">
      <c r="Q733" s="1"/>
      <c r="R733" s="1"/>
      <c r="S733" s="14"/>
      <c r="X733" s="15"/>
    </row>
    <row r="734" spans="17:24" ht="39.75" customHeight="1">
      <c r="Q734" s="1"/>
      <c r="R734" s="1"/>
      <c r="S734" s="14"/>
      <c r="X734" s="15"/>
    </row>
    <row r="735" spans="17:24" ht="39.75" customHeight="1">
      <c r="Q735" s="1"/>
      <c r="R735" s="1"/>
      <c r="S735" s="14"/>
      <c r="X735" s="15"/>
    </row>
    <row r="736" spans="17:24" ht="39.75" customHeight="1">
      <c r="Q736" s="1"/>
      <c r="R736" s="1"/>
      <c r="S736" s="14"/>
      <c r="X736" s="15"/>
    </row>
    <row r="737" spans="17:24" ht="39.75" customHeight="1">
      <c r="Q737" s="1"/>
      <c r="R737" s="1"/>
      <c r="S737" s="14"/>
      <c r="X737" s="15"/>
    </row>
    <row r="738" spans="17:24" ht="39.75" customHeight="1">
      <c r="Q738" s="1"/>
      <c r="R738" s="1"/>
      <c r="S738" s="14"/>
      <c r="X738" s="15"/>
    </row>
    <row r="739" spans="17:24" ht="39.75" customHeight="1">
      <c r="Q739" s="1"/>
      <c r="R739" s="1"/>
      <c r="S739" s="14"/>
      <c r="X739" s="15"/>
    </row>
    <row r="740" spans="17:24" ht="39.75" customHeight="1">
      <c r="Q740" s="1"/>
      <c r="R740" s="1"/>
      <c r="S740" s="14"/>
      <c r="X740" s="15"/>
    </row>
    <row r="741" spans="17:24" ht="39.75" customHeight="1">
      <c r="Q741" s="1"/>
      <c r="R741" s="1"/>
      <c r="S741" s="14"/>
      <c r="X741" s="15"/>
    </row>
    <row r="742" spans="17:24" ht="39.75" customHeight="1">
      <c r="Q742" s="1"/>
      <c r="R742" s="1"/>
      <c r="S742" s="14"/>
      <c r="X742" s="15"/>
    </row>
    <row r="743" spans="17:24" ht="39.75" customHeight="1">
      <c r="Q743" s="1"/>
      <c r="R743" s="1"/>
      <c r="S743" s="14"/>
      <c r="X743" s="15"/>
    </row>
    <row r="744" spans="17:24" ht="39.75" customHeight="1">
      <c r="Q744" s="1"/>
      <c r="R744" s="1"/>
      <c r="S744" s="14"/>
      <c r="X744" s="15"/>
    </row>
    <row r="745" spans="17:24" ht="39.75" customHeight="1">
      <c r="Q745" s="1"/>
      <c r="R745" s="1"/>
      <c r="S745" s="14"/>
      <c r="X745" s="15"/>
    </row>
    <row r="746" spans="17:24" ht="39.75" customHeight="1">
      <c r="Q746" s="1"/>
      <c r="R746" s="1"/>
      <c r="S746" s="14"/>
      <c r="X746" s="15"/>
    </row>
    <row r="747" spans="17:24" ht="39.75" customHeight="1">
      <c r="Q747" s="1"/>
      <c r="R747" s="1"/>
      <c r="S747" s="14"/>
      <c r="X747" s="15"/>
    </row>
    <row r="748" spans="17:24" ht="39.75" customHeight="1">
      <c r="Q748" s="1"/>
      <c r="R748" s="1"/>
      <c r="S748" s="14"/>
      <c r="X748" s="15"/>
    </row>
    <row r="749" spans="17:24" ht="39.75" customHeight="1">
      <c r="Q749" s="1"/>
      <c r="R749" s="1"/>
      <c r="S749" s="14"/>
      <c r="X749" s="15"/>
    </row>
    <row r="750" spans="17:24" ht="39.75" customHeight="1">
      <c r="Q750" s="1"/>
      <c r="R750" s="1"/>
      <c r="S750" s="14"/>
      <c r="X750" s="15"/>
    </row>
    <row r="751" spans="17:24" ht="39.75" customHeight="1">
      <c r="Q751" s="1"/>
      <c r="R751" s="1"/>
      <c r="S751" s="14"/>
      <c r="X751" s="15"/>
    </row>
    <row r="752" spans="17:24" ht="39.75" customHeight="1">
      <c r="Q752" s="1"/>
      <c r="R752" s="1"/>
      <c r="S752" s="14"/>
      <c r="X752" s="15"/>
    </row>
    <row r="753" spans="17:24" ht="39.75" customHeight="1">
      <c r="Q753" s="1"/>
      <c r="R753" s="1"/>
      <c r="S753" s="14"/>
      <c r="X753" s="15"/>
    </row>
    <row r="754" spans="17:24" ht="39.75" customHeight="1">
      <c r="Q754" s="1"/>
      <c r="R754" s="1"/>
      <c r="S754" s="14"/>
      <c r="X754" s="15"/>
    </row>
    <row r="755" spans="17:24" ht="39.75" customHeight="1">
      <c r="Q755" s="1"/>
      <c r="R755" s="1"/>
      <c r="S755" s="14"/>
      <c r="X755" s="15"/>
    </row>
    <row r="756" spans="17:24" ht="39.75" customHeight="1">
      <c r="Q756" s="1"/>
      <c r="R756" s="1"/>
      <c r="S756" s="14"/>
      <c r="X756" s="15"/>
    </row>
    <row r="757" spans="17:24" ht="39.75" customHeight="1">
      <c r="Q757" s="1"/>
      <c r="R757" s="1"/>
      <c r="S757" s="14"/>
      <c r="X757" s="15"/>
    </row>
    <row r="758" spans="17:24" ht="39.75" customHeight="1">
      <c r="Q758" s="1"/>
      <c r="R758" s="1"/>
      <c r="S758" s="14"/>
      <c r="X758" s="15"/>
    </row>
    <row r="759" spans="17:24" ht="39.75" customHeight="1">
      <c r="Q759" s="1"/>
      <c r="R759" s="1"/>
      <c r="S759" s="14"/>
      <c r="X759" s="15"/>
    </row>
    <row r="760" spans="17:24" ht="39.75" customHeight="1">
      <c r="Q760" s="1"/>
      <c r="R760" s="1"/>
      <c r="S760" s="14"/>
      <c r="X760" s="15"/>
    </row>
    <row r="761" spans="17:24" ht="39.75" customHeight="1">
      <c r="Q761" s="1"/>
      <c r="R761" s="1"/>
      <c r="S761" s="14"/>
      <c r="X761" s="15"/>
    </row>
    <row r="762" spans="17:24" ht="39.75" customHeight="1">
      <c r="Q762" s="1"/>
      <c r="R762" s="1"/>
      <c r="S762" s="14"/>
      <c r="X762" s="15"/>
    </row>
    <row r="763" spans="17:24" ht="39.75" customHeight="1">
      <c r="Q763" s="1"/>
      <c r="R763" s="1"/>
      <c r="S763" s="14"/>
      <c r="X763" s="15"/>
    </row>
    <row r="764" spans="17:24" ht="39.75" customHeight="1">
      <c r="Q764" s="1"/>
      <c r="R764" s="1"/>
      <c r="S764" s="14"/>
      <c r="X764" s="15"/>
    </row>
    <row r="765" spans="17:24" ht="39.75" customHeight="1">
      <c r="Q765" s="1"/>
      <c r="R765" s="1"/>
      <c r="S765" s="14"/>
      <c r="X765" s="15"/>
    </row>
    <row r="766" spans="17:24" ht="39.75" customHeight="1">
      <c r="Q766" s="1"/>
      <c r="R766" s="1"/>
      <c r="S766" s="14"/>
      <c r="X766" s="15"/>
    </row>
    <row r="767" spans="17:24" ht="39.75" customHeight="1">
      <c r="Q767" s="1"/>
      <c r="R767" s="1"/>
      <c r="S767" s="14"/>
      <c r="X767" s="15"/>
    </row>
    <row r="768" spans="17:24" ht="39.75" customHeight="1">
      <c r="Q768" s="1"/>
      <c r="R768" s="1"/>
      <c r="S768" s="14"/>
      <c r="X768" s="15"/>
    </row>
    <row r="769" spans="17:24" ht="39.75" customHeight="1">
      <c r="Q769" s="1"/>
      <c r="R769" s="1"/>
      <c r="S769" s="14"/>
      <c r="X769" s="15"/>
    </row>
    <row r="770" spans="17:24" ht="39.75" customHeight="1">
      <c r="Q770" s="1"/>
      <c r="R770" s="1"/>
      <c r="S770" s="14"/>
      <c r="X770" s="15"/>
    </row>
    <row r="771" spans="17:24" ht="39.75" customHeight="1">
      <c r="Q771" s="1"/>
      <c r="R771" s="1"/>
      <c r="S771" s="14"/>
      <c r="X771" s="15"/>
    </row>
    <row r="772" spans="17:24" ht="39.75" customHeight="1">
      <c r="Q772" s="1"/>
      <c r="R772" s="1"/>
      <c r="S772" s="14"/>
      <c r="X772" s="15"/>
    </row>
    <row r="773" spans="17:24" ht="39.75" customHeight="1">
      <c r="Q773" s="1"/>
      <c r="R773" s="1"/>
      <c r="S773" s="14"/>
      <c r="X773" s="15"/>
    </row>
    <row r="774" spans="17:24" ht="39.75" customHeight="1">
      <c r="Q774" s="1"/>
      <c r="R774" s="1"/>
      <c r="S774" s="14"/>
      <c r="X774" s="15"/>
    </row>
    <row r="775" spans="17:24" ht="39.75" customHeight="1">
      <c r="Q775" s="1"/>
      <c r="R775" s="1"/>
      <c r="S775" s="14"/>
      <c r="X775" s="15"/>
    </row>
    <row r="776" spans="17:24" ht="39.75" customHeight="1">
      <c r="Q776" s="1"/>
      <c r="R776" s="1"/>
      <c r="S776" s="14"/>
      <c r="X776" s="15"/>
    </row>
    <row r="777" spans="17:24" ht="39.75" customHeight="1">
      <c r="Q777" s="1"/>
      <c r="R777" s="1"/>
      <c r="S777" s="14"/>
      <c r="X777" s="15"/>
    </row>
    <row r="778" spans="17:24" ht="39.75" customHeight="1">
      <c r="Q778" s="1"/>
      <c r="R778" s="1"/>
      <c r="S778" s="14"/>
      <c r="X778" s="15"/>
    </row>
    <row r="779" spans="17:24" ht="39.75" customHeight="1">
      <c r="Q779" s="1"/>
      <c r="R779" s="1"/>
      <c r="S779" s="14"/>
      <c r="X779" s="15"/>
    </row>
    <row r="780" spans="17:24" ht="39.75" customHeight="1">
      <c r="Q780" s="1"/>
      <c r="R780" s="1"/>
      <c r="S780" s="14"/>
      <c r="X780" s="15"/>
    </row>
    <row r="781" spans="17:24" ht="39.75" customHeight="1">
      <c r="Q781" s="1"/>
      <c r="R781" s="1"/>
      <c r="S781" s="14"/>
      <c r="X781" s="15"/>
    </row>
    <row r="782" spans="17:24" ht="39.75" customHeight="1">
      <c r="Q782" s="1"/>
      <c r="R782" s="1"/>
      <c r="S782" s="14"/>
      <c r="X782" s="15"/>
    </row>
    <row r="783" spans="17:24" ht="39.75" customHeight="1">
      <c r="Q783" s="1"/>
      <c r="R783" s="1"/>
      <c r="S783" s="14"/>
      <c r="X783" s="15"/>
    </row>
    <row r="784" spans="17:24" ht="39.75" customHeight="1">
      <c r="Q784" s="1"/>
      <c r="R784" s="1"/>
      <c r="S784" s="14"/>
      <c r="X784" s="15"/>
    </row>
    <row r="785" spans="17:24" ht="39.75" customHeight="1">
      <c r="Q785" s="1"/>
      <c r="R785" s="1"/>
      <c r="S785" s="14"/>
      <c r="X785" s="15"/>
    </row>
    <row r="786" spans="17:24" ht="39.75" customHeight="1">
      <c r="Q786" s="1"/>
      <c r="R786" s="1"/>
      <c r="S786" s="14"/>
      <c r="X786" s="15"/>
    </row>
    <row r="787" spans="17:24" ht="39.75" customHeight="1">
      <c r="Q787" s="1"/>
      <c r="R787" s="1"/>
      <c r="S787" s="14"/>
      <c r="X787" s="15"/>
    </row>
    <row r="788" spans="17:24" ht="39.75" customHeight="1">
      <c r="Q788" s="1"/>
      <c r="R788" s="1"/>
      <c r="S788" s="14"/>
      <c r="X788" s="15"/>
    </row>
    <row r="789" spans="17:24" ht="39.75" customHeight="1">
      <c r="Q789" s="1"/>
      <c r="R789" s="1"/>
      <c r="S789" s="14"/>
      <c r="X789" s="15"/>
    </row>
    <row r="790" spans="17:24" ht="39.75" customHeight="1">
      <c r="Q790" s="1"/>
      <c r="R790" s="1"/>
      <c r="S790" s="14"/>
      <c r="X790" s="15"/>
    </row>
    <row r="791" spans="17:24" ht="39.75" customHeight="1">
      <c r="Q791" s="1"/>
      <c r="R791" s="1"/>
      <c r="S791" s="14"/>
      <c r="X791" s="15"/>
    </row>
    <row r="792" spans="17:24" ht="39.75" customHeight="1">
      <c r="Q792" s="1"/>
      <c r="R792" s="1"/>
      <c r="S792" s="14"/>
      <c r="X792" s="15"/>
    </row>
    <row r="793" spans="17:24" ht="39.75" customHeight="1">
      <c r="Q793" s="1"/>
      <c r="R793" s="1"/>
      <c r="S793" s="14"/>
      <c r="X793" s="15"/>
    </row>
    <row r="794" spans="17:24" ht="39.75" customHeight="1">
      <c r="Q794" s="1"/>
      <c r="R794" s="1"/>
      <c r="S794" s="14"/>
      <c r="X794" s="15"/>
    </row>
    <row r="795" spans="17:24" ht="39.75" customHeight="1">
      <c r="Q795" s="1"/>
      <c r="R795" s="1"/>
      <c r="S795" s="14"/>
      <c r="X795" s="15"/>
    </row>
    <row r="796" spans="17:24" ht="39.75" customHeight="1">
      <c r="Q796" s="1"/>
      <c r="R796" s="1"/>
      <c r="S796" s="14"/>
      <c r="X796" s="15"/>
    </row>
    <row r="797" spans="17:24" ht="39.75" customHeight="1">
      <c r="Q797" s="1"/>
      <c r="R797" s="1"/>
      <c r="S797" s="14"/>
      <c r="X797" s="15"/>
    </row>
    <row r="798" spans="17:24" ht="39.75" customHeight="1">
      <c r="Q798" s="1"/>
      <c r="R798" s="1"/>
      <c r="S798" s="14"/>
      <c r="X798" s="15"/>
    </row>
    <row r="799" spans="17:24" ht="39.75" customHeight="1">
      <c r="Q799" s="1"/>
      <c r="R799" s="1"/>
      <c r="S799" s="14"/>
      <c r="X799" s="15"/>
    </row>
    <row r="800" spans="17:24" ht="39.75" customHeight="1">
      <c r="Q800" s="1"/>
      <c r="R800" s="1"/>
      <c r="S800" s="14"/>
      <c r="X800" s="15"/>
    </row>
    <row r="801" spans="17:24" ht="39.75" customHeight="1">
      <c r="Q801" s="1"/>
      <c r="R801" s="1"/>
      <c r="S801" s="14"/>
      <c r="X801" s="15"/>
    </row>
    <row r="802" spans="17:24" ht="39.75" customHeight="1">
      <c r="Q802" s="1"/>
      <c r="R802" s="1"/>
      <c r="S802" s="14"/>
      <c r="X802" s="15"/>
    </row>
    <row r="803" spans="17:24" ht="39.75" customHeight="1">
      <c r="Q803" s="1"/>
      <c r="R803" s="1"/>
      <c r="S803" s="14"/>
      <c r="X803" s="15"/>
    </row>
    <row r="804" spans="17:24" ht="39.75" customHeight="1">
      <c r="Q804" s="1"/>
      <c r="R804" s="1"/>
      <c r="S804" s="14"/>
      <c r="X804" s="15"/>
    </row>
    <row r="805" spans="17:24" ht="39.75" customHeight="1">
      <c r="Q805" s="1"/>
      <c r="R805" s="1"/>
      <c r="S805" s="14"/>
      <c r="X805" s="15"/>
    </row>
    <row r="806" spans="17:24" ht="39.75" customHeight="1">
      <c r="Q806" s="1"/>
      <c r="R806" s="1"/>
      <c r="S806" s="14"/>
      <c r="X806" s="15"/>
    </row>
    <row r="807" spans="17:24" ht="39.75" customHeight="1">
      <c r="Q807" s="1"/>
      <c r="R807" s="1"/>
      <c r="S807" s="14"/>
      <c r="X807" s="15"/>
    </row>
    <row r="808" spans="17:24" ht="39.75" customHeight="1">
      <c r="Q808" s="1"/>
      <c r="R808" s="1"/>
      <c r="S808" s="14"/>
      <c r="X808" s="15"/>
    </row>
    <row r="809" spans="17:24" ht="39.75" customHeight="1">
      <c r="Q809" s="1"/>
      <c r="R809" s="1"/>
      <c r="S809" s="14"/>
      <c r="X809" s="15"/>
    </row>
    <row r="810" spans="17:24" ht="39.75" customHeight="1">
      <c r="Q810" s="1"/>
      <c r="R810" s="1"/>
      <c r="S810" s="14"/>
      <c r="X810" s="15"/>
    </row>
    <row r="811" spans="17:24" ht="39.75" customHeight="1">
      <c r="Q811" s="1"/>
      <c r="R811" s="1"/>
      <c r="S811" s="14"/>
      <c r="X811" s="15"/>
    </row>
    <row r="812" spans="17:24" ht="39.75" customHeight="1">
      <c r="Q812" s="1"/>
      <c r="R812" s="1"/>
      <c r="S812" s="14"/>
      <c r="X812" s="15"/>
    </row>
    <row r="813" spans="17:24" ht="39.75" customHeight="1">
      <c r="Q813" s="1"/>
      <c r="R813" s="1"/>
      <c r="S813" s="14"/>
      <c r="X813" s="15"/>
    </row>
    <row r="814" spans="17:24" ht="39.75" customHeight="1">
      <c r="Q814" s="1"/>
      <c r="R814" s="1"/>
      <c r="S814" s="14"/>
      <c r="X814" s="15"/>
    </row>
    <row r="815" spans="17:24" ht="39.75" customHeight="1">
      <c r="Q815" s="1"/>
      <c r="R815" s="1"/>
      <c r="S815" s="14"/>
      <c r="X815" s="15"/>
    </row>
    <row r="816" spans="17:24" ht="39.75" customHeight="1">
      <c r="Q816" s="1"/>
      <c r="R816" s="1"/>
      <c r="S816" s="14"/>
      <c r="X816" s="15"/>
    </row>
    <row r="817" spans="17:24" ht="39.75" customHeight="1">
      <c r="Q817" s="1"/>
      <c r="R817" s="1"/>
      <c r="S817" s="14"/>
      <c r="X817" s="15"/>
    </row>
    <row r="818" spans="17:24" ht="39.75" customHeight="1">
      <c r="Q818" s="1"/>
      <c r="R818" s="1"/>
      <c r="S818" s="14"/>
      <c r="X818" s="15"/>
    </row>
    <row r="819" spans="17:24" ht="39.75" customHeight="1">
      <c r="Q819" s="1"/>
      <c r="R819" s="1"/>
      <c r="S819" s="14"/>
      <c r="X819" s="15"/>
    </row>
    <row r="820" spans="17:24" ht="39.75" customHeight="1">
      <c r="Q820" s="1"/>
      <c r="R820" s="1"/>
      <c r="S820" s="14"/>
      <c r="X820" s="15"/>
    </row>
    <row r="821" spans="17:24" ht="39.75" customHeight="1">
      <c r="Q821" s="1"/>
      <c r="R821" s="1"/>
      <c r="S821" s="14"/>
      <c r="X821" s="15"/>
    </row>
    <row r="822" spans="17:24" ht="39.75" customHeight="1">
      <c r="Q822" s="1"/>
      <c r="R822" s="1"/>
      <c r="S822" s="14"/>
      <c r="X822" s="15"/>
    </row>
    <row r="823" spans="17:24" ht="39.75" customHeight="1">
      <c r="Q823" s="1"/>
      <c r="R823" s="1"/>
      <c r="S823" s="14"/>
      <c r="X823" s="15"/>
    </row>
    <row r="824" spans="17:24" ht="39.75" customHeight="1">
      <c r="Q824" s="1"/>
      <c r="R824" s="1"/>
      <c r="S824" s="14"/>
      <c r="X824" s="15"/>
    </row>
    <row r="825" spans="17:24" ht="39.75" customHeight="1">
      <c r="Q825" s="1"/>
      <c r="R825" s="1"/>
      <c r="S825" s="14"/>
      <c r="X825" s="15"/>
    </row>
    <row r="826" spans="17:24" ht="39.75" customHeight="1">
      <c r="Q826" s="1"/>
      <c r="R826" s="1"/>
      <c r="S826" s="14"/>
      <c r="X826" s="15"/>
    </row>
    <row r="827" spans="17:24" ht="39.75" customHeight="1">
      <c r="Q827" s="1"/>
      <c r="R827" s="1"/>
      <c r="S827" s="14"/>
      <c r="X827" s="15"/>
    </row>
    <row r="828" spans="17:24" ht="39.75" customHeight="1">
      <c r="Q828" s="1"/>
      <c r="R828" s="1"/>
      <c r="S828" s="14"/>
      <c r="X828" s="15"/>
    </row>
    <row r="829" spans="17:24" ht="39.75" customHeight="1">
      <c r="Q829" s="1"/>
      <c r="R829" s="1"/>
      <c r="S829" s="14"/>
      <c r="X829" s="15"/>
    </row>
    <row r="830" spans="17:24" ht="39.75" customHeight="1">
      <c r="Q830" s="1"/>
      <c r="R830" s="1"/>
      <c r="S830" s="14"/>
      <c r="X830" s="15"/>
    </row>
    <row r="831" spans="17:24" ht="39.75" customHeight="1">
      <c r="Q831" s="1"/>
      <c r="R831" s="1"/>
      <c r="S831" s="14"/>
      <c r="X831" s="15"/>
    </row>
    <row r="832" spans="17:24" ht="39.75" customHeight="1">
      <c r="Q832" s="1"/>
      <c r="R832" s="1"/>
      <c r="S832" s="14"/>
      <c r="X832" s="15"/>
    </row>
    <row r="833" spans="17:24" ht="39.75" customHeight="1">
      <c r="Q833" s="1"/>
      <c r="R833" s="1"/>
      <c r="S833" s="14"/>
      <c r="X833" s="15"/>
    </row>
    <row r="834" spans="17:24" ht="39.75" customHeight="1">
      <c r="Q834" s="1"/>
      <c r="R834" s="1"/>
      <c r="S834" s="14"/>
      <c r="X834" s="15"/>
    </row>
    <row r="835" spans="17:24" ht="39.75" customHeight="1">
      <c r="Q835" s="1"/>
      <c r="R835" s="1"/>
      <c r="S835" s="14"/>
      <c r="X835" s="15"/>
    </row>
    <row r="836" spans="17:24" ht="39.75" customHeight="1">
      <c r="Q836" s="1"/>
      <c r="R836" s="1"/>
      <c r="S836" s="14"/>
      <c r="X836" s="15"/>
    </row>
    <row r="837" spans="17:24" ht="39.75" customHeight="1">
      <c r="Q837" s="1"/>
      <c r="R837" s="1"/>
      <c r="S837" s="14"/>
      <c r="X837" s="15"/>
    </row>
    <row r="838" spans="17:24" ht="39.75" customHeight="1">
      <c r="Q838" s="1"/>
      <c r="R838" s="1"/>
      <c r="S838" s="14"/>
      <c r="X838" s="15"/>
    </row>
    <row r="839" spans="17:24" ht="39.75" customHeight="1">
      <c r="Q839" s="1"/>
      <c r="R839" s="1"/>
      <c r="S839" s="14"/>
      <c r="X839" s="15"/>
    </row>
    <row r="840" spans="17:24" ht="39.75" customHeight="1">
      <c r="Q840" s="1"/>
      <c r="R840" s="1"/>
      <c r="S840" s="14"/>
      <c r="X840" s="15"/>
    </row>
    <row r="841" spans="17:24" ht="39.75" customHeight="1">
      <c r="Q841" s="1"/>
      <c r="R841" s="1"/>
      <c r="S841" s="14"/>
      <c r="X841" s="15"/>
    </row>
    <row r="842" spans="17:24" ht="39.75" customHeight="1">
      <c r="Q842" s="1"/>
      <c r="R842" s="1"/>
      <c r="S842" s="14"/>
      <c r="X842" s="15"/>
    </row>
    <row r="843" spans="17:24" ht="39.75" customHeight="1">
      <c r="Q843" s="1"/>
      <c r="R843" s="1"/>
      <c r="S843" s="14"/>
      <c r="X843" s="15"/>
    </row>
    <row r="844" spans="17:24" ht="39.75" customHeight="1">
      <c r="Q844" s="1"/>
      <c r="R844" s="1"/>
      <c r="S844" s="14"/>
      <c r="X844" s="15"/>
    </row>
    <row r="845" spans="17:24" ht="39.75" customHeight="1">
      <c r="Q845" s="1"/>
      <c r="R845" s="1"/>
      <c r="S845" s="14"/>
      <c r="X845" s="15"/>
    </row>
    <row r="846" spans="17:24" ht="39.75" customHeight="1">
      <c r="Q846" s="1"/>
      <c r="R846" s="1"/>
      <c r="S846" s="14"/>
      <c r="X846" s="15"/>
    </row>
    <row r="847" spans="17:24" ht="39.75" customHeight="1">
      <c r="Q847" s="1"/>
      <c r="R847" s="1"/>
      <c r="S847" s="14"/>
      <c r="X847" s="15"/>
    </row>
    <row r="848" spans="17:24" ht="39.75" customHeight="1">
      <c r="Q848" s="1"/>
      <c r="R848" s="1"/>
      <c r="S848" s="14"/>
      <c r="X848" s="15"/>
    </row>
    <row r="849" spans="17:24" ht="39.75" customHeight="1">
      <c r="Q849" s="1"/>
      <c r="R849" s="1"/>
      <c r="S849" s="14"/>
      <c r="X849" s="15"/>
    </row>
    <row r="850" spans="17:24" ht="39.75" customHeight="1">
      <c r="Q850" s="1"/>
      <c r="R850" s="1"/>
      <c r="S850" s="14"/>
      <c r="X850" s="15"/>
    </row>
    <row r="851" spans="17:24" ht="39.75" customHeight="1">
      <c r="Q851" s="1"/>
      <c r="R851" s="1"/>
      <c r="S851" s="14"/>
      <c r="X851" s="15"/>
    </row>
    <row r="852" spans="17:24" ht="39.75" customHeight="1">
      <c r="Q852" s="1"/>
      <c r="R852" s="1"/>
      <c r="S852" s="14"/>
      <c r="X852" s="15"/>
    </row>
    <row r="853" spans="17:24" ht="39.75" customHeight="1">
      <c r="Q853" s="1"/>
      <c r="R853" s="1"/>
      <c r="S853" s="14"/>
      <c r="X853" s="15"/>
    </row>
    <row r="854" spans="17:24" ht="39.75" customHeight="1">
      <c r="Q854" s="1"/>
      <c r="R854" s="1"/>
      <c r="S854" s="14"/>
      <c r="X854" s="15"/>
    </row>
    <row r="855" spans="17:24" ht="39.75" customHeight="1">
      <c r="Q855" s="1"/>
      <c r="R855" s="1"/>
      <c r="S855" s="14"/>
      <c r="X855" s="15"/>
    </row>
    <row r="856" spans="17:24" ht="39.75" customHeight="1">
      <c r="Q856" s="1"/>
      <c r="R856" s="1"/>
      <c r="S856" s="14"/>
      <c r="X856" s="15"/>
    </row>
    <row r="857" spans="17:24" ht="39.75" customHeight="1">
      <c r="Q857" s="1"/>
      <c r="R857" s="1"/>
      <c r="S857" s="14"/>
      <c r="X857" s="15"/>
    </row>
    <row r="858" spans="17:24" ht="39.75" customHeight="1">
      <c r="Q858" s="1"/>
      <c r="R858" s="1"/>
      <c r="S858" s="14"/>
      <c r="X858" s="15"/>
    </row>
    <row r="859" spans="17:24" ht="39.75" customHeight="1">
      <c r="Q859" s="1"/>
      <c r="R859" s="1"/>
      <c r="S859" s="14"/>
      <c r="X859" s="15"/>
    </row>
    <row r="860" spans="17:24" ht="39.75" customHeight="1">
      <c r="Q860" s="1"/>
      <c r="R860" s="1"/>
      <c r="S860" s="14"/>
      <c r="X860" s="15"/>
    </row>
    <row r="861" spans="17:24" ht="39.75" customHeight="1">
      <c r="Q861" s="1"/>
      <c r="R861" s="1"/>
      <c r="S861" s="14"/>
      <c r="X861" s="15"/>
    </row>
    <row r="862" spans="17:24" ht="39.75" customHeight="1">
      <c r="Q862" s="1"/>
      <c r="R862" s="1"/>
      <c r="S862" s="14"/>
      <c r="X862" s="15"/>
    </row>
    <row r="863" spans="17:24" ht="39.75" customHeight="1">
      <c r="Q863" s="1"/>
      <c r="R863" s="1"/>
      <c r="S863" s="14"/>
      <c r="X863" s="15"/>
    </row>
    <row r="864" spans="17:24" ht="39.75" customHeight="1">
      <c r="Q864" s="1"/>
      <c r="R864" s="1"/>
      <c r="S864" s="14"/>
      <c r="X864" s="15"/>
    </row>
    <row r="865" spans="17:24" ht="39.75" customHeight="1">
      <c r="Q865" s="1"/>
      <c r="R865" s="1"/>
      <c r="S865" s="14"/>
      <c r="X865" s="15"/>
    </row>
    <row r="866" spans="17:24" ht="39.75" customHeight="1">
      <c r="Q866" s="1"/>
      <c r="R866" s="1"/>
      <c r="S866" s="14"/>
      <c r="X866" s="15"/>
    </row>
    <row r="867" spans="17:24" ht="39.75" customHeight="1">
      <c r="Q867" s="1"/>
      <c r="R867" s="1"/>
      <c r="S867" s="14"/>
      <c r="X867" s="15"/>
    </row>
    <row r="868" spans="17:24" ht="39.75" customHeight="1">
      <c r="Q868" s="1"/>
      <c r="R868" s="1"/>
      <c r="S868" s="14"/>
      <c r="X868" s="15"/>
    </row>
    <row r="869" spans="17:24" ht="39.75" customHeight="1">
      <c r="Q869" s="1"/>
      <c r="R869" s="1"/>
      <c r="S869" s="14"/>
      <c r="X869" s="15"/>
    </row>
    <row r="870" spans="17:24" ht="39.75" customHeight="1">
      <c r="Q870" s="1"/>
      <c r="R870" s="1"/>
      <c r="S870" s="14"/>
      <c r="X870" s="15"/>
    </row>
    <row r="871" spans="17:24" ht="39.75" customHeight="1">
      <c r="Q871" s="1"/>
      <c r="R871" s="1"/>
      <c r="S871" s="14"/>
      <c r="X871" s="15"/>
    </row>
    <row r="872" spans="17:24" ht="39.75" customHeight="1">
      <c r="Q872" s="1"/>
      <c r="R872" s="1"/>
      <c r="S872" s="14"/>
      <c r="X872" s="15"/>
    </row>
    <row r="873" spans="17:24" ht="39.75" customHeight="1">
      <c r="Q873" s="1"/>
      <c r="R873" s="1"/>
      <c r="S873" s="14"/>
      <c r="X873" s="15"/>
    </row>
    <row r="874" spans="17:24" ht="39.75" customHeight="1">
      <c r="Q874" s="1"/>
      <c r="R874" s="1"/>
      <c r="S874" s="14"/>
      <c r="X874" s="15"/>
    </row>
    <row r="875" spans="17:24" ht="39.75" customHeight="1">
      <c r="Q875" s="1"/>
      <c r="R875" s="1"/>
      <c r="S875" s="14"/>
      <c r="X875" s="15"/>
    </row>
    <row r="876" spans="17:24" ht="39.75" customHeight="1">
      <c r="Q876" s="1"/>
      <c r="R876" s="1"/>
      <c r="S876" s="14"/>
      <c r="X876" s="15"/>
    </row>
    <row r="877" spans="17:24" ht="39.75" customHeight="1">
      <c r="Q877" s="1"/>
      <c r="R877" s="1"/>
      <c r="S877" s="14"/>
      <c r="X877" s="15"/>
    </row>
    <row r="878" spans="17:24" ht="39.75" customHeight="1">
      <c r="Q878" s="1"/>
      <c r="R878" s="1"/>
      <c r="S878" s="14"/>
      <c r="X878" s="15"/>
    </row>
    <row r="879" spans="17:24" ht="39.75" customHeight="1">
      <c r="Q879" s="1"/>
      <c r="R879" s="1"/>
      <c r="S879" s="14"/>
      <c r="X879" s="15"/>
    </row>
    <row r="880" spans="17:24" ht="39.75" customHeight="1">
      <c r="Q880" s="1"/>
      <c r="R880" s="1"/>
      <c r="S880" s="14"/>
      <c r="X880" s="15"/>
    </row>
    <row r="881" spans="17:24" ht="39.75" customHeight="1">
      <c r="Q881" s="1"/>
      <c r="R881" s="1"/>
      <c r="S881" s="14"/>
      <c r="X881" s="15"/>
    </row>
    <row r="882" spans="17:24" ht="39.75" customHeight="1">
      <c r="Q882" s="1"/>
      <c r="R882" s="1"/>
      <c r="S882" s="14"/>
      <c r="X882" s="15"/>
    </row>
    <row r="883" spans="17:24" ht="39.75" customHeight="1">
      <c r="Q883" s="1"/>
      <c r="R883" s="1"/>
      <c r="S883" s="14"/>
      <c r="X883" s="15"/>
    </row>
    <row r="884" spans="17:24" ht="39.75" customHeight="1">
      <c r="Q884" s="1"/>
      <c r="R884" s="1"/>
      <c r="S884" s="14"/>
      <c r="X884" s="15"/>
    </row>
    <row r="885" spans="17:24" ht="39.75" customHeight="1">
      <c r="Q885" s="1"/>
      <c r="R885" s="1"/>
      <c r="S885" s="14"/>
      <c r="X885" s="15"/>
    </row>
    <row r="886" spans="17:24" ht="39.75" customHeight="1">
      <c r="Q886" s="1"/>
      <c r="R886" s="1"/>
      <c r="S886" s="14"/>
      <c r="X886" s="15"/>
    </row>
    <row r="887" spans="17:24" ht="39.75" customHeight="1">
      <c r="Q887" s="1"/>
      <c r="R887" s="1"/>
      <c r="S887" s="14"/>
      <c r="X887" s="15"/>
    </row>
    <row r="888" spans="17:24" ht="39.75" customHeight="1">
      <c r="Q888" s="1"/>
      <c r="R888" s="1"/>
      <c r="S888" s="14"/>
      <c r="X888" s="15"/>
    </row>
    <row r="889" spans="17:24" ht="39.75" customHeight="1">
      <c r="Q889" s="1"/>
      <c r="R889" s="1"/>
      <c r="S889" s="14"/>
      <c r="X889" s="15"/>
    </row>
    <row r="890" spans="17:24" ht="39.75" customHeight="1">
      <c r="Q890" s="1"/>
      <c r="R890" s="1"/>
      <c r="S890" s="14"/>
      <c r="X890" s="15"/>
    </row>
    <row r="891" spans="17:24" ht="39.75" customHeight="1">
      <c r="Q891" s="1"/>
      <c r="R891" s="1"/>
      <c r="S891" s="14"/>
      <c r="X891" s="15"/>
    </row>
    <row r="892" spans="17:24" ht="39.75" customHeight="1">
      <c r="Q892" s="1"/>
      <c r="R892" s="1"/>
      <c r="S892" s="14"/>
      <c r="X892" s="15"/>
    </row>
    <row r="893" spans="17:24" ht="39.75" customHeight="1">
      <c r="Q893" s="1"/>
      <c r="R893" s="1"/>
      <c r="S893" s="14"/>
      <c r="X893" s="15"/>
    </row>
    <row r="894" spans="17:24" ht="39.75" customHeight="1">
      <c r="Q894" s="1"/>
      <c r="R894" s="1"/>
      <c r="S894" s="14"/>
      <c r="X894" s="15"/>
    </row>
    <row r="895" spans="17:24" ht="39.75" customHeight="1">
      <c r="Q895" s="1"/>
      <c r="R895" s="1"/>
      <c r="S895" s="14"/>
      <c r="X895" s="15"/>
    </row>
    <row r="896" spans="17:24" ht="39.75" customHeight="1">
      <c r="Q896" s="1"/>
      <c r="R896" s="1"/>
      <c r="S896" s="14"/>
      <c r="X896" s="15"/>
    </row>
    <row r="897" spans="17:24" ht="39.75" customHeight="1">
      <c r="Q897" s="1"/>
      <c r="R897" s="1"/>
      <c r="S897" s="14"/>
      <c r="X897" s="15"/>
    </row>
    <row r="898" spans="17:24" ht="39.75" customHeight="1">
      <c r="Q898" s="1"/>
      <c r="R898" s="1"/>
      <c r="S898" s="14"/>
      <c r="X898" s="15"/>
    </row>
    <row r="899" spans="17:24" ht="39.75" customHeight="1">
      <c r="Q899" s="1"/>
      <c r="R899" s="1"/>
      <c r="S899" s="14"/>
      <c r="X899" s="15"/>
    </row>
    <row r="900" spans="17:24" ht="39.75" customHeight="1">
      <c r="Q900" s="1"/>
      <c r="R900" s="1"/>
      <c r="S900" s="14"/>
      <c r="X900" s="15"/>
    </row>
    <row r="901" spans="17:24" ht="39.75" customHeight="1">
      <c r="Q901" s="1"/>
      <c r="R901" s="1"/>
      <c r="S901" s="14"/>
      <c r="X901" s="15"/>
    </row>
    <row r="902" spans="17:24" ht="39.75" customHeight="1">
      <c r="Q902" s="1"/>
      <c r="R902" s="1"/>
      <c r="S902" s="14"/>
      <c r="X902" s="15"/>
    </row>
    <row r="903" spans="17:24" ht="39.75" customHeight="1">
      <c r="Q903" s="1"/>
      <c r="R903" s="1"/>
      <c r="S903" s="14"/>
      <c r="X903" s="15"/>
    </row>
    <row r="904" spans="17:24" ht="39.75" customHeight="1">
      <c r="Q904" s="1"/>
      <c r="R904" s="1"/>
      <c r="S904" s="14"/>
      <c r="X904" s="15"/>
    </row>
    <row r="905" spans="17:24" ht="39.75" customHeight="1">
      <c r="Q905" s="1"/>
      <c r="R905" s="1"/>
      <c r="S905" s="14"/>
      <c r="X905" s="15"/>
    </row>
    <row r="906" spans="17:24" ht="39.75" customHeight="1">
      <c r="Q906" s="1"/>
      <c r="R906" s="1"/>
      <c r="S906" s="14"/>
      <c r="X906" s="15"/>
    </row>
    <row r="907" spans="17:24" ht="39.75" customHeight="1">
      <c r="Q907" s="1"/>
      <c r="R907" s="1"/>
      <c r="S907" s="14"/>
      <c r="X907" s="15"/>
    </row>
    <row r="908" spans="17:24" ht="39.75" customHeight="1">
      <c r="Q908" s="1"/>
      <c r="R908" s="1"/>
      <c r="S908" s="14"/>
      <c r="X908" s="15"/>
    </row>
    <row r="909" spans="17:24" ht="39.75" customHeight="1">
      <c r="Q909" s="1"/>
      <c r="R909" s="1"/>
      <c r="S909" s="14"/>
      <c r="X909" s="15"/>
    </row>
    <row r="910" spans="17:24" ht="39.75" customHeight="1">
      <c r="Q910" s="1"/>
      <c r="R910" s="1"/>
      <c r="S910" s="14"/>
      <c r="X910" s="15"/>
    </row>
    <row r="911" spans="17:24" ht="39.75" customHeight="1">
      <c r="Q911" s="1"/>
      <c r="R911" s="1"/>
      <c r="S911" s="14"/>
      <c r="X911" s="15"/>
    </row>
    <row r="912" spans="17:24" ht="39.75" customHeight="1">
      <c r="Q912" s="1"/>
      <c r="R912" s="1"/>
      <c r="S912" s="14"/>
      <c r="X912" s="15"/>
    </row>
    <row r="913" spans="17:24" ht="39.75" customHeight="1">
      <c r="Q913" s="1"/>
      <c r="R913" s="1"/>
      <c r="S913" s="14"/>
      <c r="X913" s="15"/>
    </row>
    <row r="914" spans="17:24" ht="39.75" customHeight="1">
      <c r="Q914" s="1"/>
      <c r="R914" s="1"/>
      <c r="S914" s="14"/>
      <c r="X914" s="15"/>
    </row>
    <row r="915" spans="17:24" ht="39.75" customHeight="1">
      <c r="Q915" s="1"/>
      <c r="R915" s="1"/>
      <c r="S915" s="14"/>
      <c r="X915" s="15"/>
    </row>
    <row r="916" spans="17:24" ht="39.75" customHeight="1">
      <c r="Q916" s="1"/>
      <c r="R916" s="1"/>
      <c r="S916" s="14"/>
      <c r="X916" s="15"/>
    </row>
    <row r="917" spans="17:24" ht="39.75" customHeight="1">
      <c r="Q917" s="1"/>
      <c r="R917" s="1"/>
      <c r="S917" s="14"/>
      <c r="X917" s="15"/>
    </row>
    <row r="918" spans="17:24" ht="39.75" customHeight="1">
      <c r="Q918" s="1"/>
      <c r="R918" s="1"/>
      <c r="S918" s="14"/>
      <c r="X918" s="15"/>
    </row>
    <row r="919" spans="17:24" ht="39.75" customHeight="1">
      <c r="Q919" s="1"/>
      <c r="R919" s="1"/>
      <c r="S919" s="14"/>
      <c r="X919" s="15"/>
    </row>
    <row r="920" spans="17:24" ht="39.75" customHeight="1">
      <c r="Q920" s="1"/>
      <c r="R920" s="1"/>
      <c r="S920" s="14"/>
      <c r="X920" s="15"/>
    </row>
    <row r="921" spans="17:24" ht="39.75" customHeight="1">
      <c r="Q921" s="1"/>
      <c r="R921" s="1"/>
      <c r="S921" s="14"/>
      <c r="X921" s="15"/>
    </row>
    <row r="922" spans="17:24" ht="39.75" customHeight="1">
      <c r="Q922" s="1"/>
      <c r="R922" s="1"/>
      <c r="S922" s="14"/>
      <c r="X922" s="15"/>
    </row>
    <row r="923" spans="17:24" ht="39.75" customHeight="1">
      <c r="Q923" s="1"/>
      <c r="R923" s="1"/>
      <c r="S923" s="14"/>
      <c r="X923" s="15"/>
    </row>
    <row r="924" spans="17:24" ht="39.75" customHeight="1">
      <c r="Q924" s="1"/>
      <c r="R924" s="1"/>
      <c r="S924" s="14"/>
      <c r="X924" s="15"/>
    </row>
    <row r="925" spans="17:24" ht="39.75" customHeight="1">
      <c r="Q925" s="1"/>
      <c r="R925" s="1"/>
      <c r="S925" s="14"/>
      <c r="X925" s="15"/>
    </row>
    <row r="926" spans="17:24" ht="39.75" customHeight="1">
      <c r="Q926" s="1"/>
      <c r="R926" s="1"/>
      <c r="S926" s="14"/>
      <c r="X926" s="15"/>
    </row>
    <row r="927" spans="17:24" ht="39.75" customHeight="1">
      <c r="Q927" s="1"/>
      <c r="R927" s="1"/>
      <c r="S927" s="14"/>
      <c r="X927" s="15"/>
    </row>
    <row r="928" spans="17:24" ht="39.75" customHeight="1">
      <c r="Q928" s="1"/>
      <c r="R928" s="1"/>
      <c r="S928" s="14"/>
      <c r="X928" s="15"/>
    </row>
    <row r="929" spans="17:24" ht="39.75" customHeight="1">
      <c r="Q929" s="1"/>
      <c r="R929" s="1"/>
      <c r="S929" s="14"/>
      <c r="X929" s="15"/>
    </row>
    <row r="930" spans="17:24" ht="39.75" customHeight="1">
      <c r="Q930" s="1"/>
      <c r="R930" s="1"/>
      <c r="S930" s="14"/>
      <c r="X930" s="15"/>
    </row>
    <row r="931" spans="17:24" ht="39.75" customHeight="1">
      <c r="Q931" s="1"/>
      <c r="R931" s="1"/>
      <c r="S931" s="14"/>
      <c r="X931" s="15"/>
    </row>
    <row r="932" spans="17:24" ht="39.75" customHeight="1">
      <c r="Q932" s="1"/>
      <c r="R932" s="1"/>
      <c r="S932" s="14"/>
      <c r="X932" s="15"/>
    </row>
    <row r="933" spans="17:24" ht="39.75" customHeight="1">
      <c r="Q933" s="1"/>
      <c r="R933" s="1"/>
      <c r="S933" s="14"/>
      <c r="X933" s="15"/>
    </row>
    <row r="934" spans="17:24" ht="39.75" customHeight="1">
      <c r="Q934" s="1"/>
      <c r="R934" s="1"/>
      <c r="S934" s="14"/>
      <c r="X934" s="15"/>
    </row>
    <row r="935" spans="17:24" ht="39.75" customHeight="1">
      <c r="Q935" s="1"/>
      <c r="R935" s="1"/>
      <c r="S935" s="14"/>
      <c r="X935" s="15"/>
    </row>
    <row r="936" spans="17:24" ht="39.75" customHeight="1">
      <c r="Q936" s="1"/>
      <c r="R936" s="1"/>
      <c r="S936" s="14"/>
      <c r="X936" s="15"/>
    </row>
    <row r="937" spans="17:24" ht="39.75" customHeight="1">
      <c r="Q937" s="1"/>
      <c r="R937" s="1"/>
      <c r="S937" s="14"/>
      <c r="X937" s="15"/>
    </row>
    <row r="938" spans="17:24" ht="39.75" customHeight="1">
      <c r="Q938" s="1"/>
      <c r="R938" s="1"/>
      <c r="S938" s="14"/>
      <c r="X938" s="15"/>
    </row>
    <row r="939" spans="17:24" ht="39.75" customHeight="1">
      <c r="Q939" s="1"/>
      <c r="R939" s="1"/>
      <c r="S939" s="14"/>
      <c r="X939" s="15"/>
    </row>
    <row r="940" spans="17:24" ht="39.75" customHeight="1">
      <c r="Q940" s="1"/>
      <c r="R940" s="1"/>
      <c r="S940" s="14"/>
      <c r="X940" s="15"/>
    </row>
    <row r="941" spans="17:24" ht="39.75" customHeight="1">
      <c r="Q941" s="1"/>
      <c r="R941" s="1"/>
      <c r="S941" s="14"/>
      <c r="X941" s="15"/>
    </row>
    <row r="942" spans="17:24" ht="39.75" customHeight="1">
      <c r="Q942" s="1"/>
      <c r="R942" s="1"/>
      <c r="S942" s="14"/>
      <c r="X942" s="15"/>
    </row>
    <row r="943" spans="17:24" ht="39.75" customHeight="1">
      <c r="Q943" s="1"/>
      <c r="R943" s="1"/>
      <c r="S943" s="14"/>
      <c r="X943" s="15"/>
    </row>
    <row r="944" spans="17:24" ht="39.75" customHeight="1">
      <c r="Q944" s="1"/>
      <c r="R944" s="1"/>
      <c r="S944" s="14"/>
      <c r="X944" s="15"/>
    </row>
    <row r="945" spans="17:24" ht="39.75" customHeight="1">
      <c r="Q945" s="1"/>
      <c r="R945" s="1"/>
      <c r="S945" s="14"/>
      <c r="X945" s="15"/>
    </row>
    <row r="946" spans="17:24" ht="39.75" customHeight="1">
      <c r="Q946" s="1"/>
      <c r="R946" s="1"/>
      <c r="S946" s="14"/>
      <c r="X946" s="15"/>
    </row>
    <row r="947" spans="17:24" ht="39.75" customHeight="1">
      <c r="Q947" s="1"/>
      <c r="R947" s="1"/>
      <c r="S947" s="14"/>
      <c r="X947" s="15"/>
    </row>
    <row r="948" spans="17:24" ht="39.75" customHeight="1">
      <c r="Q948" s="1"/>
      <c r="R948" s="1"/>
      <c r="S948" s="14"/>
      <c r="X948" s="15"/>
    </row>
    <row r="949" spans="17:24" ht="39.75" customHeight="1">
      <c r="Q949" s="1"/>
      <c r="R949" s="1"/>
      <c r="S949" s="14"/>
      <c r="X949" s="15"/>
    </row>
    <row r="950" spans="17:24" ht="39.75" customHeight="1">
      <c r="Q950" s="1"/>
      <c r="R950" s="1"/>
      <c r="S950" s="14"/>
      <c r="X950" s="15"/>
    </row>
    <row r="951" spans="17:24" ht="39.75" customHeight="1">
      <c r="Q951" s="1"/>
      <c r="R951" s="1"/>
      <c r="S951" s="14"/>
      <c r="X951" s="15"/>
    </row>
    <row r="952" spans="17:24" ht="39.75" customHeight="1">
      <c r="Q952" s="1"/>
      <c r="R952" s="1"/>
      <c r="S952" s="14"/>
      <c r="X952" s="15"/>
    </row>
    <row r="953" spans="17:24" ht="39.75" customHeight="1">
      <c r="Q953" s="1"/>
      <c r="R953" s="1"/>
      <c r="S953" s="14"/>
      <c r="X953" s="15"/>
    </row>
    <row r="954" spans="17:24" ht="39.75" customHeight="1">
      <c r="Q954" s="1"/>
      <c r="R954" s="1"/>
      <c r="S954" s="14"/>
      <c r="X954" s="15"/>
    </row>
    <row r="955" spans="17:24" ht="39.75" customHeight="1">
      <c r="Q955" s="1"/>
      <c r="R955" s="1"/>
      <c r="S955" s="14"/>
      <c r="X955" s="15"/>
    </row>
    <row r="956" spans="17:24" ht="39.75" customHeight="1">
      <c r="Q956" s="1"/>
      <c r="R956" s="1"/>
      <c r="S956" s="14"/>
      <c r="X956" s="15"/>
    </row>
    <row r="957" spans="17:24" ht="39.75" customHeight="1">
      <c r="Q957" s="1"/>
      <c r="R957" s="1"/>
      <c r="S957" s="14"/>
      <c r="X957" s="15"/>
    </row>
    <row r="958" spans="17:24" ht="39.75" customHeight="1">
      <c r="Q958" s="1"/>
      <c r="R958" s="1"/>
      <c r="S958" s="14"/>
      <c r="X958" s="15"/>
    </row>
    <row r="959" spans="17:24" ht="39.75" customHeight="1">
      <c r="Q959" s="1"/>
      <c r="R959" s="1"/>
      <c r="S959" s="14"/>
      <c r="X959" s="15"/>
    </row>
    <row r="960" spans="17:24" ht="39.75" customHeight="1">
      <c r="Q960" s="1"/>
      <c r="R960" s="1"/>
      <c r="S960" s="14"/>
      <c r="X960" s="15"/>
    </row>
    <row r="961" spans="17:24" ht="39.75" customHeight="1">
      <c r="Q961" s="1"/>
      <c r="R961" s="1"/>
      <c r="S961" s="14"/>
      <c r="X961" s="15"/>
    </row>
    <row r="962" spans="17:24" ht="39.75" customHeight="1">
      <c r="Q962" s="1"/>
      <c r="R962" s="1"/>
      <c r="S962" s="14"/>
      <c r="X962" s="15"/>
    </row>
    <row r="963" spans="17:24" ht="39.75" customHeight="1">
      <c r="Q963" s="1"/>
      <c r="R963" s="1"/>
      <c r="S963" s="14"/>
      <c r="X963" s="15"/>
    </row>
    <row r="964" spans="17:24" ht="39.75" customHeight="1">
      <c r="Q964" s="1"/>
      <c r="R964" s="1"/>
      <c r="S964" s="14"/>
      <c r="X964" s="15"/>
    </row>
    <row r="965" spans="17:24" ht="39.75" customHeight="1">
      <c r="Q965" s="1"/>
      <c r="R965" s="1"/>
      <c r="S965" s="14"/>
      <c r="X965" s="15"/>
    </row>
    <row r="966" spans="17:24" ht="39.75" customHeight="1">
      <c r="Q966" s="1"/>
      <c r="R966" s="1"/>
      <c r="S966" s="14"/>
      <c r="X966" s="15"/>
    </row>
    <row r="967" spans="17:24" ht="39.75" customHeight="1">
      <c r="Q967" s="1"/>
      <c r="R967" s="1"/>
      <c r="S967" s="14"/>
      <c r="X967" s="15"/>
    </row>
    <row r="968" spans="17:24" ht="39.75" customHeight="1">
      <c r="Q968" s="1"/>
      <c r="R968" s="1"/>
      <c r="S968" s="14"/>
      <c r="X968" s="15"/>
    </row>
    <row r="969" spans="17:24" ht="39.75" customHeight="1">
      <c r="Q969" s="1"/>
      <c r="R969" s="1"/>
      <c r="S969" s="14"/>
      <c r="X969" s="15"/>
    </row>
    <row r="970" spans="17:24" ht="39.75" customHeight="1">
      <c r="Q970" s="1"/>
      <c r="R970" s="1"/>
      <c r="S970" s="14"/>
      <c r="X970" s="15"/>
    </row>
    <row r="971" spans="17:24" ht="39.75" customHeight="1">
      <c r="Q971" s="1"/>
      <c r="R971" s="1"/>
      <c r="S971" s="14"/>
      <c r="X971" s="15"/>
    </row>
    <row r="972" spans="17:24" ht="39.75" customHeight="1">
      <c r="Q972" s="1"/>
      <c r="R972" s="1"/>
      <c r="S972" s="14"/>
      <c r="X972" s="15"/>
    </row>
    <row r="973" spans="17:24" ht="39.75" customHeight="1">
      <c r="Q973" s="1"/>
      <c r="R973" s="1"/>
      <c r="S973" s="14"/>
      <c r="X973" s="15"/>
    </row>
    <row r="974" spans="17:24" ht="39.75" customHeight="1">
      <c r="Q974" s="1"/>
      <c r="R974" s="1"/>
      <c r="S974" s="14"/>
      <c r="X974" s="15"/>
    </row>
    <row r="975" spans="17:24" ht="39.75" customHeight="1">
      <c r="Q975" s="1"/>
      <c r="R975" s="1"/>
      <c r="S975" s="14"/>
      <c r="X975" s="15"/>
    </row>
    <row r="976" spans="17:24" ht="39.75" customHeight="1">
      <c r="Q976" s="1"/>
      <c r="R976" s="1"/>
      <c r="S976" s="14"/>
      <c r="X976" s="15"/>
    </row>
    <row r="977" spans="17:24" ht="39.75" customHeight="1">
      <c r="Q977" s="1"/>
      <c r="R977" s="1"/>
      <c r="S977" s="14"/>
      <c r="X977" s="15"/>
    </row>
    <row r="978" spans="17:24" ht="39.75" customHeight="1">
      <c r="Q978" s="1"/>
      <c r="R978" s="1"/>
      <c r="S978" s="14"/>
      <c r="X978" s="15"/>
    </row>
    <row r="979" spans="17:24" ht="39.75" customHeight="1">
      <c r="Q979" s="1"/>
      <c r="R979" s="1"/>
      <c r="S979" s="14"/>
      <c r="X979" s="15"/>
    </row>
    <row r="980" spans="17:24" ht="39.75" customHeight="1">
      <c r="Q980" s="1"/>
      <c r="R980" s="1"/>
      <c r="S980" s="14"/>
      <c r="X980" s="15"/>
    </row>
    <row r="981" spans="17:24" ht="39.75" customHeight="1">
      <c r="Q981" s="1"/>
      <c r="R981" s="1"/>
      <c r="S981" s="14"/>
      <c r="X981" s="15"/>
    </row>
    <row r="982" spans="17:24" ht="39.75" customHeight="1">
      <c r="Q982" s="1"/>
      <c r="R982" s="1"/>
      <c r="S982" s="14"/>
      <c r="X982" s="15"/>
    </row>
    <row r="983" spans="17:24" ht="39.75" customHeight="1">
      <c r="Q983" s="1"/>
      <c r="R983" s="1"/>
      <c r="S983" s="14"/>
      <c r="X983" s="15"/>
    </row>
    <row r="984" spans="17:24" ht="39.75" customHeight="1">
      <c r="Q984" s="1"/>
      <c r="R984" s="1"/>
      <c r="S984" s="14"/>
      <c r="X984" s="15"/>
    </row>
    <row r="985" spans="17:24" ht="39.75" customHeight="1">
      <c r="Q985" s="1"/>
      <c r="R985" s="1"/>
      <c r="S985" s="14"/>
      <c r="X985" s="15"/>
    </row>
    <row r="986" spans="17:24" ht="39.75" customHeight="1">
      <c r="Q986" s="1"/>
      <c r="R986" s="1"/>
      <c r="S986" s="14"/>
      <c r="X986" s="15"/>
    </row>
    <row r="987" spans="17:24" ht="39.75" customHeight="1">
      <c r="Q987" s="1"/>
      <c r="R987" s="1"/>
      <c r="S987" s="14"/>
      <c r="X987" s="15"/>
    </row>
    <row r="988" spans="17:24" ht="39.75" customHeight="1">
      <c r="Q988" s="1"/>
      <c r="R988" s="1"/>
      <c r="S988" s="14"/>
      <c r="X988" s="15"/>
    </row>
    <row r="989" spans="17:24" ht="39.75" customHeight="1">
      <c r="Q989" s="1"/>
      <c r="R989" s="1"/>
      <c r="S989" s="14"/>
      <c r="X989" s="15"/>
    </row>
    <row r="990" spans="17:24" ht="39.75" customHeight="1">
      <c r="Q990" s="1"/>
      <c r="R990" s="1"/>
      <c r="S990" s="14"/>
      <c r="X990" s="15"/>
    </row>
    <row r="991" spans="17:24" ht="39.75" customHeight="1">
      <c r="Q991" s="1"/>
      <c r="R991" s="1"/>
      <c r="S991" s="14"/>
      <c r="X991" s="15"/>
    </row>
    <row r="992" spans="17:24" ht="39.75" customHeight="1">
      <c r="Q992" s="1"/>
      <c r="R992" s="1"/>
      <c r="S992" s="14"/>
      <c r="X992" s="15"/>
    </row>
    <row r="993" spans="17:24" ht="39.75" customHeight="1">
      <c r="Q993" s="1"/>
      <c r="R993" s="1"/>
      <c r="S993" s="14"/>
      <c r="X993" s="15"/>
    </row>
    <row r="994" spans="17:24" ht="39.75" customHeight="1">
      <c r="Q994" s="1"/>
      <c r="R994" s="1"/>
      <c r="S994" s="14"/>
      <c r="X994" s="15"/>
    </row>
    <row r="995" spans="17:24" ht="39.75" customHeight="1">
      <c r="Q995" s="1"/>
      <c r="R995" s="1"/>
      <c r="S995" s="14"/>
      <c r="X995" s="15"/>
    </row>
    <row r="996" spans="17:24" ht="39.75" customHeight="1">
      <c r="Q996" s="1"/>
      <c r="R996" s="1"/>
      <c r="S996" s="14"/>
      <c r="X996" s="15"/>
    </row>
    <row r="997" spans="17:24" ht="39.75" customHeight="1">
      <c r="Q997" s="1"/>
      <c r="R997" s="1"/>
      <c r="S997" s="14"/>
      <c r="X997" s="15"/>
    </row>
    <row r="998" spans="17:24" ht="39.75" customHeight="1">
      <c r="Q998" s="1"/>
      <c r="R998" s="1"/>
      <c r="S998" s="14"/>
      <c r="X998" s="15"/>
    </row>
    <row r="999" spans="17:24" ht="39.75" customHeight="1">
      <c r="Q999" s="1"/>
      <c r="R999" s="1"/>
      <c r="S999" s="14"/>
      <c r="X999" s="15"/>
    </row>
    <row r="1000" spans="17:24" ht="39.75" customHeight="1">
      <c r="Q1000" s="1"/>
      <c r="R1000" s="1"/>
      <c r="S1000" s="14"/>
      <c r="X1000" s="15"/>
    </row>
    <row r="1001" spans="17:24" ht="39.75" customHeight="1">
      <c r="Q1001" s="1"/>
      <c r="R1001" s="1"/>
      <c r="S1001" s="14"/>
      <c r="X1001" s="15"/>
    </row>
    <row r="1002" spans="17:24" ht="39.75" customHeight="1">
      <c r="Q1002" s="1"/>
      <c r="R1002" s="1"/>
      <c r="S1002" s="14"/>
      <c r="X1002" s="15"/>
    </row>
    <row r="1003" spans="17:24" ht="39.75" customHeight="1">
      <c r="Q1003" s="1"/>
      <c r="R1003" s="1"/>
      <c r="S1003" s="14"/>
      <c r="X1003" s="15"/>
    </row>
    <row r="1004" spans="17:24" ht="39.75" customHeight="1">
      <c r="Q1004" s="1"/>
      <c r="R1004" s="1"/>
      <c r="S1004" s="14"/>
      <c r="X1004" s="15"/>
    </row>
    <row r="1005" spans="17:24" ht="39.75" customHeight="1">
      <c r="Q1005" s="1"/>
      <c r="R1005" s="1"/>
      <c r="S1005" s="14"/>
      <c r="X1005" s="15"/>
    </row>
    <row r="1006" spans="17:24" ht="39.75" customHeight="1">
      <c r="Q1006" s="1"/>
      <c r="R1006" s="1"/>
      <c r="S1006" s="14"/>
      <c r="X1006" s="15"/>
    </row>
    <row r="1007" spans="17:24" ht="39.75" customHeight="1">
      <c r="Q1007" s="1"/>
      <c r="R1007" s="1"/>
      <c r="S1007" s="14"/>
      <c r="X1007" s="15"/>
    </row>
  </sheetData>
  <autoFilter ref="A4:AC4">
    <filterColumn colId="10" showButton="0"/>
    <filterColumn colId="11" showButton="0"/>
    <sortState ref="A5:AC60">
      <sortCondition ref="C4"/>
    </sortState>
  </autoFilter>
  <mergeCells count="6">
    <mergeCell ref="X3:AB3"/>
    <mergeCell ref="K4:M4"/>
    <mergeCell ref="A2:M3"/>
    <mergeCell ref="N3:P3"/>
    <mergeCell ref="Q3:S3"/>
    <mergeCell ref="T3:W3"/>
  </mergeCells>
  <hyperlinks>
    <hyperlink ref="U11" r:id="rId1"/>
    <hyperlink ref="Q14" r:id="rId2"/>
    <hyperlink ref="Q16" r:id="rId3"/>
    <hyperlink ref="U16" r:id="rId4"/>
    <hyperlink ref="U29" r:id="rId5"/>
    <hyperlink ref="Y29" r:id="rId6"/>
    <hyperlink ref="U39" r:id="rId7"/>
    <hyperlink ref="Y39" r:id="rId8"/>
    <hyperlink ref="U40" r:id="rId9"/>
    <hyperlink ref="Y40" r:id="rId10"/>
    <hyperlink ref="U41" r:id="rId11"/>
    <hyperlink ref="Y41" r:id="rId12"/>
    <hyperlink ref="U42" r:id="rId13"/>
    <hyperlink ref="Y42" r:id="rId14"/>
    <hyperlink ref="U43" r:id="rId15"/>
    <hyperlink ref="U44" r:id="rId16"/>
    <hyperlink ref="U45" r:id="rId17"/>
    <hyperlink ref="Y45" r:id="rId18"/>
    <hyperlink ref="U46" r:id="rId19"/>
    <hyperlink ref="U30" r:id="rId20"/>
    <hyperlink ref="Y30" r:id="rId21"/>
    <hyperlink ref="U31" r:id="rId22"/>
    <hyperlink ref="Y31" r:id="rId23"/>
    <hyperlink ref="O34" r:id="rId24"/>
    <hyperlink ref="Q34" r:id="rId25"/>
    <hyperlink ref="O35" r:id="rId26"/>
    <hyperlink ref="U35" r:id="rId27"/>
    <hyperlink ref="N36" r:id="rId28"/>
    <hyperlink ref="Q36" r:id="rId29"/>
    <hyperlink ref="N37" r:id="rId30"/>
    <hyperlink ref="Q37" r:id="rId31"/>
    <hyperlink ref="U37" r:id="rId32"/>
    <hyperlink ref="U38" r:id="rId33"/>
    <hyperlink ref="Q47" r:id="rId34"/>
    <hyperlink ref="U47" r:id="rId35"/>
    <hyperlink ref="Y47" r:id="rId36"/>
    <hyperlink ref="Q52" r:id="rId37"/>
    <hyperlink ref="N53" r:id="rId38"/>
    <hyperlink ref="Q53" r:id="rId39"/>
    <hyperlink ref="U53" r:id="rId40"/>
    <hyperlink ref="Q54" r:id="rId41"/>
    <hyperlink ref="Q55" r:id="rId42"/>
    <hyperlink ref="U56" r:id="rId43"/>
    <hyperlink ref="Y56" r:id="rId44"/>
    <hyperlink ref="U57" r:id="rId45"/>
    <hyperlink ref="Y57" r:id="rId46"/>
    <hyperlink ref="U60" r:id="rId47"/>
    <hyperlink ref="Y60" r:id="rId48"/>
    <hyperlink ref="U12" r:id="rId49"/>
  </hyperlinks>
  <pageMargins left="0.7" right="0.7" top="0.75" bottom="0.75" header="0" footer="0"/>
  <pageSetup orientation="portrait" r:id="rId50"/>
  <legacyDrawing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primer seguimiento </vt:lpstr>
      <vt:lpstr>segunda matriz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ximena Torres Correa</dc:creator>
  <cp:lastModifiedBy>KAROL.TORRES</cp:lastModifiedBy>
  <dcterms:created xsi:type="dcterms:W3CDTF">2025-01-10T13:42:33Z</dcterms:created>
  <dcterms:modified xsi:type="dcterms:W3CDTF">2025-09-30T19:34:19Z</dcterms:modified>
</cp:coreProperties>
</file>