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E280118D-87A8-4826-88F9-50A526427C8F}" xr6:coauthVersionLast="47" xr6:coauthVersionMax="47" xr10:uidLastSave="{00000000-0000-0000-0000-000000000000}"/>
  <bookViews>
    <workbookView xWindow="-120" yWindow="-120" windowWidth="29040" windowHeight="15840" xr2:uid="{1BBF17A6-1805-4C44-8712-F21469570F70}"/>
  </bookViews>
  <sheets>
    <sheet name="ENERO 2023" sheetId="2" r:id="rId1"/>
  </sheets>
  <definedNames>
    <definedName name="_xlnm._FilterDatabase" localSheetId="0" hidden="1">'ENERO 2023'!$A$1:$S$148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46" i="2" l="1"/>
  <c r="L146" i="2"/>
  <c r="T145" i="2"/>
  <c r="L145" i="2"/>
  <c r="T144" i="2"/>
  <c r="L144" i="2"/>
  <c r="T143" i="2"/>
  <c r="L143" i="2"/>
  <c r="T142" i="2"/>
  <c r="L142" i="2"/>
  <c r="T141" i="2"/>
  <c r="L141" i="2"/>
  <c r="T140" i="2"/>
  <c r="L140" i="2"/>
  <c r="T139" i="2"/>
  <c r="L139" i="2"/>
  <c r="T138" i="2"/>
  <c r="L138" i="2"/>
  <c r="T137" i="2"/>
  <c r="L137" i="2"/>
  <c r="T136" i="2"/>
  <c r="L136" i="2"/>
  <c r="T135" i="2"/>
  <c r="L135" i="2"/>
  <c r="T133" i="2"/>
  <c r="L133" i="2"/>
  <c r="T132" i="2"/>
  <c r="L132" i="2"/>
  <c r="T131" i="2"/>
  <c r="L131" i="2"/>
  <c r="T130" i="2"/>
  <c r="L130" i="2"/>
  <c r="T129" i="2"/>
  <c r="L129" i="2"/>
  <c r="T128" i="2"/>
  <c r="L128" i="2"/>
  <c r="T127" i="2"/>
  <c r="L127" i="2"/>
  <c r="T126" i="2"/>
  <c r="L126" i="2"/>
  <c r="T125" i="2"/>
  <c r="L125" i="2"/>
  <c r="T124" i="2"/>
  <c r="L124" i="2"/>
  <c r="T123" i="2"/>
  <c r="L123" i="2"/>
  <c r="T122" i="2"/>
  <c r="L122" i="2"/>
  <c r="T121" i="2"/>
  <c r="L121" i="2"/>
  <c r="T120" i="2"/>
  <c r="L120" i="2"/>
  <c r="T119" i="2"/>
  <c r="L119" i="2"/>
  <c r="T117" i="2"/>
  <c r="L117" i="2"/>
  <c r="T116" i="2"/>
  <c r="L116" i="2"/>
  <c r="T115" i="2"/>
  <c r="L115" i="2"/>
  <c r="T114" i="2"/>
  <c r="L114" i="2"/>
  <c r="T113" i="2"/>
  <c r="L113" i="2"/>
  <c r="T112" i="2"/>
  <c r="L112" i="2"/>
  <c r="T110" i="2"/>
  <c r="L110" i="2"/>
  <c r="T109" i="2"/>
  <c r="L109" i="2"/>
  <c r="T108" i="2"/>
  <c r="L108" i="2"/>
  <c r="T106" i="2"/>
  <c r="L106" i="2"/>
  <c r="T105" i="2"/>
  <c r="L105" i="2"/>
  <c r="T104" i="2"/>
  <c r="L104" i="2"/>
  <c r="T103" i="2"/>
  <c r="L103" i="2"/>
  <c r="T102" i="2"/>
  <c r="L102" i="2"/>
  <c r="T101" i="2"/>
  <c r="L101" i="2"/>
  <c r="T100" i="2"/>
  <c r="L100" i="2"/>
  <c r="T99" i="2"/>
  <c r="L99" i="2"/>
  <c r="T98" i="2"/>
  <c r="L98" i="2"/>
  <c r="T97" i="2"/>
  <c r="L97" i="2"/>
  <c r="T96" i="2"/>
  <c r="L96" i="2"/>
  <c r="T95" i="2"/>
  <c r="L95" i="2"/>
  <c r="T94" i="2"/>
  <c r="L94" i="2"/>
  <c r="T93" i="2"/>
  <c r="L93" i="2"/>
  <c r="T92" i="2"/>
  <c r="L92" i="2"/>
  <c r="T91" i="2"/>
  <c r="L91" i="2"/>
  <c r="T90" i="2"/>
  <c r="L90" i="2"/>
  <c r="T89" i="2"/>
  <c r="L89" i="2"/>
  <c r="T88" i="2"/>
  <c r="L88" i="2"/>
  <c r="T87" i="2"/>
  <c r="L87" i="2"/>
  <c r="T86" i="2"/>
  <c r="L86" i="2"/>
  <c r="T85" i="2"/>
  <c r="L85" i="2"/>
  <c r="T84" i="2"/>
  <c r="L84" i="2"/>
  <c r="T83" i="2"/>
  <c r="L83" i="2"/>
  <c r="T82" i="2"/>
  <c r="L82" i="2"/>
  <c r="T81" i="2"/>
  <c r="L81" i="2"/>
  <c r="T80" i="2"/>
  <c r="L80" i="2"/>
  <c r="T79" i="2"/>
  <c r="L79" i="2"/>
  <c r="T78" i="2"/>
  <c r="L78" i="2"/>
  <c r="T77" i="2"/>
  <c r="L77" i="2"/>
  <c r="T76" i="2"/>
  <c r="L76" i="2"/>
  <c r="T75" i="2"/>
  <c r="L75" i="2"/>
  <c r="T74" i="2"/>
  <c r="L74" i="2"/>
  <c r="T73" i="2"/>
  <c r="L73" i="2"/>
  <c r="T72" i="2"/>
  <c r="L72" i="2"/>
  <c r="T71" i="2"/>
  <c r="L71" i="2"/>
  <c r="T70" i="2"/>
  <c r="L70" i="2"/>
  <c r="T69" i="2"/>
  <c r="L69" i="2"/>
  <c r="T68" i="2"/>
  <c r="L68" i="2"/>
  <c r="T67" i="2"/>
  <c r="L67" i="2"/>
  <c r="T66" i="2"/>
  <c r="L66" i="2"/>
  <c r="T65" i="2"/>
  <c r="L65" i="2"/>
  <c r="T64" i="2"/>
  <c r="L64" i="2"/>
  <c r="T63" i="2"/>
  <c r="L63" i="2"/>
  <c r="T62" i="2"/>
  <c r="L62" i="2"/>
  <c r="T61" i="2"/>
  <c r="L61" i="2"/>
  <c r="T60" i="2"/>
  <c r="L60" i="2"/>
  <c r="T59" i="2"/>
  <c r="L59" i="2"/>
  <c r="T58" i="2"/>
  <c r="L58" i="2"/>
  <c r="T57" i="2"/>
  <c r="L57" i="2"/>
  <c r="T55" i="2"/>
  <c r="L55" i="2"/>
  <c r="T54" i="2"/>
  <c r="L54" i="2"/>
  <c r="T53" i="2"/>
  <c r="L53" i="2"/>
  <c r="T52" i="2"/>
  <c r="T50" i="2"/>
  <c r="L50" i="2"/>
  <c r="T49" i="2"/>
  <c r="L49" i="2"/>
  <c r="T48" i="2"/>
  <c r="L48" i="2"/>
  <c r="T47" i="2"/>
  <c r="L47" i="2"/>
  <c r="T46" i="2"/>
  <c r="L46" i="2"/>
  <c r="T45" i="2"/>
  <c r="L45" i="2"/>
  <c r="T44" i="2"/>
  <c r="L44" i="2"/>
  <c r="T43" i="2"/>
  <c r="L43" i="2"/>
  <c r="T42" i="2"/>
  <c r="L42" i="2"/>
  <c r="T41" i="2"/>
  <c r="L41" i="2"/>
  <c r="T40" i="2"/>
  <c r="L40" i="2"/>
  <c r="T39" i="2"/>
  <c r="L39" i="2"/>
  <c r="T38" i="2"/>
  <c r="L38" i="2"/>
  <c r="T37" i="2"/>
  <c r="L37" i="2"/>
  <c r="T36" i="2"/>
  <c r="L36" i="2"/>
  <c r="T35" i="2"/>
  <c r="L35" i="2"/>
  <c r="T34" i="2"/>
  <c r="L34" i="2"/>
  <c r="T33" i="2"/>
  <c r="L33" i="2"/>
  <c r="T32" i="2"/>
  <c r="L32" i="2"/>
  <c r="T31" i="2"/>
  <c r="L31" i="2"/>
  <c r="T30" i="2"/>
  <c r="L30" i="2"/>
  <c r="T29" i="2"/>
  <c r="L29" i="2"/>
  <c r="T28" i="2"/>
  <c r="L28" i="2"/>
  <c r="T27" i="2"/>
  <c r="L27" i="2"/>
  <c r="T26" i="2"/>
  <c r="L26" i="2"/>
  <c r="T25" i="2"/>
  <c r="L25" i="2"/>
  <c r="T24" i="2"/>
  <c r="L24" i="2"/>
  <c r="T23" i="2"/>
  <c r="L23" i="2"/>
  <c r="T22" i="2"/>
  <c r="L22" i="2"/>
  <c r="T21" i="2"/>
  <c r="L21" i="2"/>
  <c r="T20" i="2"/>
  <c r="L20" i="2"/>
  <c r="T19" i="2"/>
  <c r="L19" i="2"/>
  <c r="T18" i="2"/>
  <c r="L18" i="2"/>
  <c r="T17" i="2"/>
  <c r="L17" i="2"/>
  <c r="T16" i="2"/>
  <c r="L16" i="2"/>
  <c r="T15" i="2"/>
  <c r="L15" i="2"/>
  <c r="T14" i="2"/>
  <c r="L14" i="2"/>
  <c r="T12" i="2"/>
  <c r="L12" i="2"/>
  <c r="T11" i="2"/>
  <c r="L11" i="2"/>
  <c r="T10" i="2"/>
  <c r="L10" i="2"/>
  <c r="T9" i="2"/>
  <c r="L9" i="2"/>
  <c r="T8" i="2"/>
  <c r="L8" i="2"/>
  <c r="T7" i="2"/>
  <c r="L7" i="2"/>
  <c r="T6" i="2"/>
  <c r="L6" i="2"/>
  <c r="T5" i="2"/>
  <c r="L5" i="2"/>
  <c r="T4" i="2"/>
  <c r="L4" i="2"/>
</calcChain>
</file>

<file path=xl/sharedStrings.xml><?xml version="1.0" encoding="utf-8"?>
<sst xmlns="http://schemas.openxmlformats.org/spreadsheetml/2006/main" count="1982" uniqueCount="747">
  <si>
    <t xml:space="preserve">DENOMINACIÓN DEL EMPLEO </t>
  </si>
  <si>
    <t xml:space="preserve">    INFORMACIÓN DEL FUNCIONARIO QUE OCUPA ACTUALMENTE EL CARGO</t>
  </si>
  <si>
    <t xml:space="preserve">No DE EMPLEOS </t>
  </si>
  <si>
    <t>UBICACIÓN</t>
  </si>
  <si>
    <t>DENOMINACIÓN DEL EMPLEO</t>
  </si>
  <si>
    <t>COD.</t>
  </si>
  <si>
    <t xml:space="preserve">GRADO </t>
  </si>
  <si>
    <t>NIVEL</t>
  </si>
  <si>
    <t>APELLIDOS</t>
  </si>
  <si>
    <t>NOMBRES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</si>
  <si>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</si>
  <si>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</si>
  <si>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</si>
  <si>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</si>
  <si>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</si>
  <si>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PREGRADO 1</t>
  </si>
  <si>
    <t>PREGRADO 2</t>
  </si>
  <si>
    <t>POST-GRADO</t>
  </si>
  <si>
    <t>FECHA DE GRADO (PREGRADO)</t>
  </si>
  <si>
    <t xml:space="preserve">TIEMPO DE SERVICIO  EN LA  ENTIDAD </t>
  </si>
  <si>
    <t>CORREO INSTITUCIONAL</t>
  </si>
  <si>
    <t>AREA DE TRABAJO</t>
  </si>
  <si>
    <t>EXTENSION</t>
  </si>
  <si>
    <t>ASIGNACIÓN DE SALARIOS 2022</t>
  </si>
  <si>
    <t>DESPACHO</t>
  </si>
  <si>
    <t>SECRETARIO DE DESPACHO</t>
  </si>
  <si>
    <t>DIRECTIVO</t>
  </si>
  <si>
    <t xml:space="preserve">URRUTIA VASQUEZ </t>
  </si>
  <si>
    <t>CAROLINA</t>
  </si>
  <si>
    <t>BOGOTA</t>
  </si>
  <si>
    <t>F</t>
  </si>
  <si>
    <t>N/A</t>
  </si>
  <si>
    <t xml:space="preserve">LICENCIATURA EN CIENCIAS POLITICAS Y ADMINISTRACIÓN PÚBLICA </t>
  </si>
  <si>
    <t>MASTERS IN PUBLIC POLICY</t>
  </si>
  <si>
    <t>carolina.urrutia@ambientebogota.gov.co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</si>
  <si>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</si>
  <si>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</si>
  <si>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</si>
  <si>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</si>
  <si>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</si>
  <si>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</si>
  <si>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paola.ricaurte@ambientebogota.gov.co</t>
  </si>
  <si>
    <t>SECRETARIO EJECUTIVO</t>
  </si>
  <si>
    <t>ASISTENCIAL</t>
  </si>
  <si>
    <t>ALONSO BERNAL</t>
  </si>
  <si>
    <t>LUZ ALEIDA</t>
  </si>
  <si>
    <t>LICENCIADA EN LENGUAS MODERNAS</t>
  </si>
  <si>
    <t>ESP. EN RELACIONES INTERNACIONALES</t>
  </si>
  <si>
    <t>N.A.</t>
  </si>
  <si>
    <t>luz.alonso@ambientebogota.gov.co</t>
  </si>
  <si>
    <t>APOYO ADMINISTRATIVO</t>
  </si>
  <si>
    <t>OFICINA ASESORA DE COMUNICACIONES</t>
  </si>
  <si>
    <t>JEFE DE OFICINA ASESORA</t>
  </si>
  <si>
    <t xml:space="preserve">MURILLO ROJAS </t>
  </si>
  <si>
    <t xml:space="preserve">GABRIEL </t>
  </si>
  <si>
    <t>M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</si>
  <si>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</si>
  <si>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</si>
  <si>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</si>
  <si>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</si>
  <si>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</si>
  <si>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</si>
  <si>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</si>
  <si>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Bogotá</t>
  </si>
  <si>
    <t>COMUN.SOCIAL-PERIOD.</t>
  </si>
  <si>
    <t>ESP. EDUCACION AMBIENTAL - GESTIÓN SOCIAL</t>
  </si>
  <si>
    <t>viviana.vanegas@ambientebogota.gov.co</t>
  </si>
  <si>
    <t>PRENSA Y COMUNICACIONES</t>
  </si>
  <si>
    <t>OFICINA DE CONTROL INTERNO</t>
  </si>
  <si>
    <t>JEFE DE OFICINA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</si>
  <si>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</si>
  <si>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</si>
  <si>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</si>
  <si>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</si>
  <si>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</si>
  <si>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hector.rodriguez@ambientebogota.gov.co</t>
  </si>
  <si>
    <t>CANOSA  SUAREZ</t>
  </si>
  <si>
    <t xml:space="preserve">IRELVA  </t>
  </si>
  <si>
    <t>ABOGADO</t>
  </si>
  <si>
    <t>ESPECIALIZACION EN FILOSOFIA DEL DERECHO Y TEORIA JURIDICA</t>
  </si>
  <si>
    <t>irelva.canosa@ambientebogota.gov.co</t>
  </si>
  <si>
    <t>CONTROL INTERNO</t>
  </si>
  <si>
    <t>MOYANO MELO</t>
  </si>
  <si>
    <t>SARA STELLA</t>
  </si>
  <si>
    <t>BOGOTÁ</t>
  </si>
  <si>
    <t>CONTADOR PÚBLICO</t>
  </si>
  <si>
    <t>ESP. FINANZAS PUBLICAS NACIONALES Y TERRITORIALES</t>
  </si>
  <si>
    <t>sara.moyano@ambientebogota.gov.co</t>
  </si>
  <si>
    <t>SUBSECRETARIA GENERAL</t>
  </si>
  <si>
    <t>AUXILIAR ADMINISTRATIVO</t>
  </si>
  <si>
    <t>ESTUPIÑAN MEJIA</t>
  </si>
  <si>
    <t>LUZ MARINA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</si>
  <si>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</si>
  <si>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</si>
  <si>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</si>
  <si>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</si>
  <si>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luz.estupinan@ambientebogota.gov.co</t>
  </si>
  <si>
    <t>OFICINA DE PARTICIPACION, EDUCACION Y LOCALIDADES</t>
  </si>
  <si>
    <t>MONTES ARROYO</t>
  </si>
  <si>
    <t>ALIX AUXILIADORA</t>
  </si>
  <si>
    <t>Chinu</t>
  </si>
  <si>
    <t>SOCIOLOGA</t>
  </si>
  <si>
    <t>ESPECIALISTA EN EDUCACION AMBIENTAL</t>
  </si>
  <si>
    <t>alix.montes@ambientebogota.gov.co</t>
  </si>
  <si>
    <t>PARTICIPACION</t>
  </si>
  <si>
    <t xml:space="preserve">BETANCOURT CLAROS </t>
  </si>
  <si>
    <t xml:space="preserve">NELSON </t>
  </si>
  <si>
    <t>Ibague</t>
  </si>
  <si>
    <t xml:space="preserve">INGENIERO FORESTAL </t>
  </si>
  <si>
    <t xml:space="preserve">ESP. EN DERECHO AMBIENTAL </t>
  </si>
  <si>
    <t>nelson.betancourt@ambientebogota.gov.co</t>
  </si>
  <si>
    <t>DIRECCION DE PLANEACION</t>
  </si>
  <si>
    <t>PROFESIONAL UNIVERSITARIO</t>
  </si>
  <si>
    <t>BOSSIO DE MANZANO</t>
  </si>
  <si>
    <t>LUDDY PATRICIA</t>
  </si>
  <si>
    <t>Barranquilla</t>
  </si>
  <si>
    <t xml:space="preserve">SOCIOLOGA - </t>
  </si>
  <si>
    <t>TRABAJADORA SOCIAL</t>
  </si>
  <si>
    <t>ESP. EN POLITICA SOCIAL</t>
  </si>
  <si>
    <t>luddy.bossio@ambientebogota.gov.co</t>
  </si>
  <si>
    <t>REY SABOGAL</t>
  </si>
  <si>
    <t>LUZ STELLA</t>
  </si>
  <si>
    <t>Villavicencio</t>
  </si>
  <si>
    <t>luz.rey@ambientebogota.gov.co</t>
  </si>
  <si>
    <t>SECRETARIO</t>
  </si>
  <si>
    <t>CAICEDO LUJAN</t>
  </si>
  <si>
    <t>NATHALY JULIETH</t>
  </si>
  <si>
    <t>Bogota</t>
  </si>
  <si>
    <t xml:space="preserve">TECNOLOGO EN CONTROL AMBIENTAL </t>
  </si>
  <si>
    <t>nathaly.caicedo@ambientebogota.gov.co</t>
  </si>
  <si>
    <t>DIRECCION DE GESTION AMBIENTAL</t>
  </si>
  <si>
    <t>OFICINA DE CONTROL DISCIPLINARIO INTERNO</t>
  </si>
  <si>
    <t>TUNJANO PINZON</t>
  </si>
  <si>
    <t>ABOGADA</t>
  </si>
  <si>
    <t>ESPECIALISTA EN DERECHO DISCIPLINARIO - ESPECIALISTA EN DERECHO ADMINISTRATIVO Y CONSTITUCIONAL</t>
  </si>
  <si>
    <t>luz.tunjano@ambientebogota.gov.co</t>
  </si>
  <si>
    <t>OFICINA CONTROL DISIPLINARIO INTERNO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</si>
  <si>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</si>
  <si>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</si>
  <si>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</si>
  <si>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</si>
  <si>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</si>
  <si>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julio.pulido@ambientebogota.gov.co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</si>
  <si>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</si>
  <si>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</si>
  <si>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</si>
  <si>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</si>
  <si>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</si>
  <si>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catherin.rodriguez@ambientebogota.gov.co</t>
  </si>
  <si>
    <t>VALDERRAMA GUTIERREZ</t>
  </si>
  <si>
    <t>WILLIAM</t>
  </si>
  <si>
    <t>ADMINISTRADOR PUBLICO</t>
  </si>
  <si>
    <t>william.valderrama@ambientebogota.gov.co</t>
  </si>
  <si>
    <t>GUTIERREZ ROA</t>
  </si>
  <si>
    <t>SALOMON</t>
  </si>
  <si>
    <t>INGENIERO INDUSTRIAL</t>
  </si>
  <si>
    <t>salomon.gutierrez@ambientebogota.gov.co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</si>
  <si>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</si>
  <si>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</si>
  <si>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</si>
  <si>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</si>
  <si>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monica.ceferino@ambientebogota.gov.co</t>
  </si>
  <si>
    <t>BIENESTAR</t>
  </si>
  <si>
    <t>MARTINEZ MANCERA</t>
  </si>
  <si>
    <t>CLAUDIA JHOVANNA</t>
  </si>
  <si>
    <t>BACHILLER</t>
  </si>
  <si>
    <t>TECNOLOGO EN GESTION AMBIENTAL Y SERVICIOS PUBLICOS</t>
  </si>
  <si>
    <t>claudia.mancera@ambientebogota.gov.co</t>
  </si>
  <si>
    <t>CORRESPONDENCIA</t>
  </si>
  <si>
    <t>VACANTE TEMPORAL</t>
  </si>
  <si>
    <t xml:space="preserve">VACANTE </t>
  </si>
  <si>
    <t>DIRECCION DE PLANEACION Y SISTEMAS DE INFORMACION AMBIENTAL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</si>
  <si>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</si>
  <si>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</si>
  <si>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</si>
  <si>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</si>
  <si>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</si>
  <si>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</si>
  <si>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PROYECTOS</t>
  </si>
  <si>
    <t>CARDENAS SANABRIA</t>
  </si>
  <si>
    <t>GABRIEL ARTURO</t>
  </si>
  <si>
    <t>INGENIERO CATASTRAL Y GEODESTA</t>
  </si>
  <si>
    <t>ESP. SISTEMAS DE INFOMACIÓN GEOGRAFICA</t>
  </si>
  <si>
    <t>gabriel.cardenas@ambientebogota.gov.co</t>
  </si>
  <si>
    <t>SISTEMAS DE INFORMACION</t>
  </si>
  <si>
    <t>LIZARAZO RAMIREZ</t>
  </si>
  <si>
    <t>MARY TERESA</t>
  </si>
  <si>
    <t>Duitama (Boyaca)</t>
  </si>
  <si>
    <t xml:space="preserve">INGENIERO AMBIENTAL  </t>
  </si>
  <si>
    <t>ESP. EN EDUCACION AMBIENTAL</t>
  </si>
  <si>
    <t>mary.lizarazo@ambientebogota.gov.co</t>
  </si>
  <si>
    <t>ECOURBANISMO</t>
  </si>
  <si>
    <t>GIRALDO SALAZAR</t>
  </si>
  <si>
    <t>MARÍA CARMENZA</t>
  </si>
  <si>
    <t>Filadelfia (Caldas)</t>
  </si>
  <si>
    <t>INGENIERO DE SISTEMAS</t>
  </si>
  <si>
    <t>ESP. TELEINFORMATICA</t>
  </si>
  <si>
    <t>carmenza.giraldo@ambientebogota.gov.co</t>
  </si>
  <si>
    <t>SIA</t>
  </si>
  <si>
    <t>REAL CASTILLO</t>
  </si>
  <si>
    <t>JOHN ALEXANDER</t>
  </si>
  <si>
    <t>john.real@ambientebogota.gov.co</t>
  </si>
  <si>
    <t>TÉCNICO OPERATIVO</t>
  </si>
  <si>
    <t>TÉCNICO</t>
  </si>
  <si>
    <t>VALENCIA ORTIZ</t>
  </si>
  <si>
    <t xml:space="preserve">GISSET </t>
  </si>
  <si>
    <t>gisset.valencia@ambientebogota.gov.co</t>
  </si>
  <si>
    <t>PLANEACIÓN</t>
  </si>
  <si>
    <t>SUBDIRECCION DE PROYECTOS Y COOPERACION INTERNACIONAL</t>
  </si>
  <si>
    <t>SUBDIRECTOR</t>
  </si>
  <si>
    <t xml:space="preserve">AGUDELO ACERO </t>
  </si>
  <si>
    <t>ALVARO  HERNAN</t>
  </si>
  <si>
    <t>VALBUENA COCA</t>
  </si>
  <si>
    <t>HECTOR JULIO</t>
  </si>
  <si>
    <t>Saboya (Boyaca)</t>
  </si>
  <si>
    <t>ESP. EN PROYECTOS DE DESARROLLO</t>
  </si>
  <si>
    <t>hector.valbuena@ambientebogota.gov.co</t>
  </si>
  <si>
    <t>ARCHILA SOTO</t>
  </si>
  <si>
    <t>MARÍA EUGENIA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</si>
  <si>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</si>
  <si>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</si>
  <si>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</si>
  <si>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maria.archila@ambientebogota.gov.co</t>
  </si>
  <si>
    <t>COMISIONADO PARA PIGA DGC</t>
  </si>
  <si>
    <t>CHINCHILLA TORRES</t>
  </si>
  <si>
    <t>DIANA MARCELA</t>
  </si>
  <si>
    <t>ECONOMISTA</t>
  </si>
  <si>
    <t xml:space="preserve">ESP.GESTION AMBIENTAL </t>
  </si>
  <si>
    <t>diana.chinchilla@ambientebogota.gov.co</t>
  </si>
  <si>
    <t>SUBDIRECCION DE POLITICAS Y PLANES AMBIENTALES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</si>
  <si>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</si>
  <si>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</si>
  <si>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</si>
  <si>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</si>
  <si>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</si>
  <si>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</si>
  <si>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yesenia.donoso@ambientebogota.gov.co</t>
  </si>
  <si>
    <t>PEREZ PEREZ</t>
  </si>
  <si>
    <t>MARÍA DEL CARMEN</t>
  </si>
  <si>
    <t>BIOLOGO</t>
  </si>
  <si>
    <t>MAGISTER EN GESTION AMBIENTAL</t>
  </si>
  <si>
    <t xml:space="preserve">maria.perez@ambientebogota.gov.co </t>
  </si>
  <si>
    <t>POLITICAS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</si>
  <si>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</si>
  <si>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</si>
  <si>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</si>
  <si>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</si>
  <si>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</si>
  <si>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</si>
  <si>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</si>
  <si>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Tasco (Boyaca)</t>
  </si>
  <si>
    <t xml:space="preserve"> - INGENIERA DE ALIMENTOS</t>
  </si>
  <si>
    <t>INGENIERO AGRONOMO</t>
  </si>
  <si>
    <t>ESPECIALIZACIÓN TÉCNICA EN SISTEMAS DE MICROPROPAGACIÓN - ESP. EN EDUCACIÓN AMBIENTAL</t>
  </si>
  <si>
    <t>aleyda.avellaneda@ambientebogota.gov.co</t>
  </si>
  <si>
    <t>ALEJO CANO</t>
  </si>
  <si>
    <t>ALBA RUTH</t>
  </si>
  <si>
    <t>MAGISTER EN INGENIERIA CIVIL</t>
  </si>
  <si>
    <t>alba.alejo@ambientebogota.gov.co</t>
  </si>
  <si>
    <t>CALIDAD DEL AIRE</t>
  </si>
  <si>
    <t>DIRECCION DE CONTROL AMBIENTAL</t>
  </si>
  <si>
    <t>MANRIQUE FORERO</t>
  </si>
  <si>
    <t xml:space="preserve">RODRIGO ALBERTO </t>
  </si>
  <si>
    <t>DCA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</si>
  <si>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</si>
  <si>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</si>
  <si>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</si>
  <si>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</si>
  <si>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CONTROL AMBIENTAL</t>
  </si>
  <si>
    <t>LEGUIZAMON HERNANDEZ</t>
  </si>
  <si>
    <t>NORBERTO</t>
  </si>
  <si>
    <t>ZOOTECNISTA</t>
  </si>
  <si>
    <t>MAGISTER EN BIOLOGIA</t>
  </si>
  <si>
    <t>norberto.leguizamon@ambientebogota.gov.co</t>
  </si>
  <si>
    <t>FAUNA</t>
  </si>
  <si>
    <t>CRUZ HERRERA</t>
  </si>
  <si>
    <t>JOSE FABIAN</t>
  </si>
  <si>
    <t>INGENIERO FORESTAL</t>
  </si>
  <si>
    <t>ESPECIALISTA EN SISTEMAS DE INFORMACION GEOGRAFICA</t>
  </si>
  <si>
    <t>jose.cruz@ambientebogota.gov.co</t>
  </si>
  <si>
    <t>ROJAS AFRICANO</t>
  </si>
  <si>
    <t>LUIS FRANCISCO</t>
  </si>
  <si>
    <t>Sogamoso (Boyaca)</t>
  </si>
  <si>
    <t>ESP PRODUCCION Y TRANSFORMACION DE LA MADERA</t>
  </si>
  <si>
    <t>francisco.rojas@ambientebogota.gov.co</t>
  </si>
  <si>
    <t>MADERAS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</si>
  <si>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</si>
  <si>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</si>
  <si>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</si>
  <si>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</si>
  <si>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</si>
  <si>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</si>
  <si>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</si>
  <si>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</si>
  <si>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</si>
  <si>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</si>
  <si>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edwin.lugo@ambientebogota.gov.co</t>
  </si>
  <si>
    <t>DUARTE GUZMAN</t>
  </si>
  <si>
    <t>HECTOR ALEJANDRO</t>
  </si>
  <si>
    <t>TÉCNICO EN DOCUMENTACIÓN Y REGISTRO DE OPERACIONES CONTRABLES</t>
  </si>
  <si>
    <t>N</t>
  </si>
  <si>
    <t>hector.duarte@ambientebogota.gov.co</t>
  </si>
  <si>
    <t>SUBDIRECCIÓN DE CONTROL AMBIENTAL AL SECTOR PUBLICO</t>
  </si>
  <si>
    <t xml:space="preserve">GONZALEZ FONSECA </t>
  </si>
  <si>
    <t xml:space="preserve">HELMAN ALEXANDER </t>
  </si>
  <si>
    <t>ESP. EN DERECHO ADMINISTRATIVO</t>
  </si>
  <si>
    <t xml:space="preserve">helman.gonzalez@ambientebogota.gov.co </t>
  </si>
  <si>
    <t xml:space="preserve">SECTOR PÚBLICO </t>
  </si>
  <si>
    <t xml:space="preserve">JARAMILLO ZARATE </t>
  </si>
  <si>
    <t xml:space="preserve">JAIRO </t>
  </si>
  <si>
    <t>ESP. DERECHO PUBLICO</t>
  </si>
  <si>
    <t>jairo.jaramillo@ambientebogota.gov.co</t>
  </si>
  <si>
    <t>SANCHEZ HERRERA</t>
  </si>
  <si>
    <t>JAIRO ANDRES</t>
  </si>
  <si>
    <t xml:space="preserve">ESP EN GESTIÓN PUBLICA </t>
  </si>
  <si>
    <t>jairo.sanchez@ambientebogota.gov.co</t>
  </si>
  <si>
    <t>SCASP</t>
  </si>
  <si>
    <t>SUBDIRECCIÓN DEL  RECURSO HIDRICO Y DEL SUELO</t>
  </si>
  <si>
    <t xml:space="preserve">GELVEZ GUTIERREZ </t>
  </si>
  <si>
    <t xml:space="preserve">REINALDO </t>
  </si>
  <si>
    <t>INGENIERO CIVIL</t>
  </si>
  <si>
    <t>MAESTRIA EN INGENIERIA AMBIENTAL</t>
  </si>
  <si>
    <t>reinaldo.gelvez@ambientebogota,gov.co</t>
  </si>
  <si>
    <t>VACANTE DEFINITIVA</t>
  </si>
  <si>
    <t>RECURSO HIDRICO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</si>
  <si>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</si>
  <si>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</si>
  <si>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</si>
  <si>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</si>
  <si>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 xml:space="preserve">oliverio.leon@ambientebogota.gov.co </t>
  </si>
  <si>
    <t>CLAVIJO ROJAS</t>
  </si>
  <si>
    <t>MARIA ODILIA</t>
  </si>
  <si>
    <t>Cabrera (C/marca)</t>
  </si>
  <si>
    <t>ESP. EN DERECHO DEL MEDIO AMBIENTE</t>
  </si>
  <si>
    <t>maria.clavijo@ambientebogota.gov.co</t>
  </si>
  <si>
    <t>HIDRICO</t>
  </si>
  <si>
    <t>RODRÍGUEZ ORTIZ</t>
  </si>
  <si>
    <t>MARIA DEL PILAR</t>
  </si>
  <si>
    <t>ESP. EN INGENIERIA AMBIENTAL, - ESP.  GESTION ECONOMICA DEL MEDIO AMBIENTE</t>
  </si>
  <si>
    <t>maria.rodriguez@ambientebogota.gov.co</t>
  </si>
  <si>
    <t>RONCANCIO CHAVES</t>
  </si>
  <si>
    <t>JUAN CARLOS</t>
  </si>
  <si>
    <t>ESP. GOBIERNO Y CONTROL DEL D.C. - ECONOMIA DEL MEDIO AMBIENTE, MAGISTER EN DESARROLLO SUSTENTABLE Y GESTION AMBIENTAL</t>
  </si>
  <si>
    <t>juan.roncancio@ambientebogota.gov.co</t>
  </si>
  <si>
    <t>GODOY ORJUELA</t>
  </si>
  <si>
    <t>CLAUDIA YANIRA</t>
  </si>
  <si>
    <t>Fusagasuga</t>
  </si>
  <si>
    <t>claudia.godoy@ambientebogota.gov.co</t>
  </si>
  <si>
    <t>LOPEZ AYALA</t>
  </si>
  <si>
    <t>LIGIA SOFIA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</si>
  <si>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</si>
  <si>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</si>
  <si>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</si>
  <si>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</si>
  <si>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</si>
  <si>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ligia.lopez@ambientebogota.gov.co</t>
  </si>
  <si>
    <t>HERNANDEZ LÓPEZ</t>
  </si>
  <si>
    <t>JORGE ENRIQUE</t>
  </si>
  <si>
    <t>MEDICO VETERINARIO</t>
  </si>
  <si>
    <t>ESP. PLANEACION AMBIENTAL Y MANEJO  INTEGRAL. DE REC. NAT.</t>
  </si>
  <si>
    <t>jorge.hernandez@ambientebogota.gov.co</t>
  </si>
  <si>
    <t>SILVICULTURA</t>
  </si>
  <si>
    <t>MORA SOLER</t>
  </si>
  <si>
    <t>Chinavita (Boyaca)</t>
  </si>
  <si>
    <t>TECNOL. EN SANEAMIENTO AMBIENTAL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</si>
  <si>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</si>
  <si>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</si>
  <si>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</si>
  <si>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</si>
  <si>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</si>
  <si>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</si>
  <si>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GONZÁLEZ CANTOR</t>
  </si>
  <si>
    <t>CARMEN ROCIO</t>
  </si>
  <si>
    <t>ESP. EPIDEMIOLOGIA</t>
  </si>
  <si>
    <t>carmen.gonzalez@ambientebogota.gov.co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</si>
  <si>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</si>
  <si>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</si>
  <si>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</si>
  <si>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</si>
  <si>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</si>
  <si>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</si>
  <si>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</si>
  <si>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</si>
  <si>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</si>
  <si>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hernan.cadena@ambientebogota.gov.co</t>
  </si>
  <si>
    <t>LEGUIZAMO PARDO</t>
  </si>
  <si>
    <t>CINDY CRISTINA</t>
  </si>
  <si>
    <t>MAGISTER EN CIENCIAS</t>
  </si>
  <si>
    <t>cindy.leguizamo@ambientebogota.gov.co</t>
  </si>
  <si>
    <t>TOVAR CORZO</t>
  </si>
  <si>
    <t>GERMAN</t>
  </si>
  <si>
    <t>ESP. EN PLANIFICACION Y ADMINISTRACION DEL DESARROLLO REGIONAL, MAGISTER EN GESTION AMBIENTAL</t>
  </si>
  <si>
    <t>german.tovar@ambientebogota.gov.co</t>
  </si>
  <si>
    <t>SANCHEZ CALDAS</t>
  </si>
  <si>
    <t>JAVIER MAURICIO</t>
  </si>
  <si>
    <t>ESP. EN GESTION AMBIENTAL</t>
  </si>
  <si>
    <t>javier.caldas@ambientebogota.gov.co</t>
  </si>
  <si>
    <t>RURALIDAD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</si>
  <si>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</si>
  <si>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</si>
  <si>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</si>
  <si>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</si>
  <si>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tito.calvo@ambientebogota.gov.co</t>
  </si>
  <si>
    <t>PEDROZA CASTRO</t>
  </si>
  <si>
    <t>JULIETH CAROLINA</t>
  </si>
  <si>
    <t>TUNJA</t>
  </si>
  <si>
    <t xml:space="preserve">ABOGADA </t>
  </si>
  <si>
    <t>ESPECIALISTA EN DERECHO AMBIENTAL</t>
  </si>
  <si>
    <t>julieth.pedroza@ambientebogota.gov.co</t>
  </si>
  <si>
    <t>NA</t>
  </si>
  <si>
    <t>SUBDIRECCIÓN DE CALIDAD DEL AIRE, AUDITIVA Y VISUAL</t>
  </si>
  <si>
    <t xml:space="preserve">SAENZ PULIDO  </t>
  </si>
  <si>
    <t>HUGO ENRIQUE</t>
  </si>
  <si>
    <t>INGENIERO MECANICO</t>
  </si>
  <si>
    <t>hugo.saenzam@bientebogota.gov.co</t>
  </si>
  <si>
    <t>GARAVITO CALDERON</t>
  </si>
  <si>
    <t>JOSE HERNAN</t>
  </si>
  <si>
    <t xml:space="preserve">ESP. EN PLANEACIÓN AMBIENTAL Y MANEJO INTEGRAL RECURSOS NATURALES </t>
  </si>
  <si>
    <t>jose.garavito@ambientebogota.gov.co</t>
  </si>
  <si>
    <t>SCAAV</t>
  </si>
  <si>
    <t>ROJAS</t>
  </si>
  <si>
    <t>EDGAR ALBERTO</t>
  </si>
  <si>
    <t>BIOQUIMICO</t>
  </si>
  <si>
    <t>MASTER EN CIENCIAS EN QUIMICA</t>
  </si>
  <si>
    <t>edgar.rojas@ambientebogota.gov.co</t>
  </si>
  <si>
    <t>AIRE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</si>
  <si>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</si>
  <si>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</si>
  <si>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</si>
  <si>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</si>
  <si>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</si>
  <si>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</si>
  <si>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Armenia</t>
  </si>
  <si>
    <t>ESP. DERECHO AMBIENTAL</t>
  </si>
  <si>
    <t>liliana.sabogal@ambientebogota.gov.co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</si>
  <si>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</si>
  <si>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</si>
  <si>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</si>
  <si>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</si>
  <si>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</si>
  <si>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juan.jara@ambientebogota.gov.co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</si>
  <si>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</si>
  <si>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</si>
  <si>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</si>
  <si>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</si>
  <si>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</si>
  <si>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RODRIGUEZ AMADOR</t>
  </si>
  <si>
    <t>ADRIANA DEL PILAR</t>
  </si>
  <si>
    <t>adriana.rodriguez@ambientebogota.gov.co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</si>
  <si>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</si>
  <si>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</si>
  <si>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</si>
  <si>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</si>
  <si>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jaime.barrera@ambientebogota.gov.co</t>
  </si>
  <si>
    <t xml:space="preserve">LEZAMA MARTINEZ </t>
  </si>
  <si>
    <t>JORGE</t>
  </si>
  <si>
    <t>Honda</t>
  </si>
  <si>
    <t>TECNOLOGIA EN RECURSOS NATURALES RENOVABLES -</t>
  </si>
  <si>
    <t xml:space="preserve"> ADMINISTRADOR AMBIENTAL Y DE LOS RECURSOS NATURALES</t>
  </si>
  <si>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ESP EN GESTIÓN AMBIENTAL</t>
    </r>
  </si>
  <si>
    <t>jorge.lezama@ambientebogota.gov.co</t>
  </si>
  <si>
    <t xml:space="preserve">SECRETARIO </t>
  </si>
  <si>
    <t>CARRILLO CARRILLO</t>
  </si>
  <si>
    <t>HECTOR EULISES</t>
  </si>
  <si>
    <t>hector.carrillo@ambientebogota.gov.co</t>
  </si>
  <si>
    <t>DIRECCIÓN DE GESTIÓN AMBIENTAL</t>
  </si>
  <si>
    <t>SUBDIRECCIÓN DE ECOURBANISMO Y GESTION AMBIENTAL EMPRESARIAL</t>
  </si>
  <si>
    <t>GOMEZ CUBILLOS</t>
  </si>
  <si>
    <t>ALEJANDRO</t>
  </si>
  <si>
    <t xml:space="preserve">INGENIERO AMBIENTAL Y SANITARIO </t>
  </si>
  <si>
    <t>MAGISTER EN HIDROSISTEMAS</t>
  </si>
  <si>
    <t>alejandro.gomez@ambientebogota.gov.co</t>
  </si>
  <si>
    <t>BELLO HERREÑO</t>
  </si>
  <si>
    <t>SANDRA TATYANA</t>
  </si>
  <si>
    <t>INGENIERA QUIMICA</t>
  </si>
  <si>
    <t>ESP. EN GESTION DE PROYECTOS</t>
  </si>
  <si>
    <t>tatyana.bello@ambientebogota.gov.co</t>
  </si>
  <si>
    <t>MOLINA LEON</t>
  </si>
  <si>
    <t xml:space="preserve">MARTHA PATRICIA </t>
  </si>
  <si>
    <t>MAESTRIA EN INGENIERIA AMBIENTAL Y SANITARIA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</si>
  <si>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</si>
  <si>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</si>
  <si>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</si>
  <si>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</si>
  <si>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</si>
  <si>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</si>
  <si>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oscar.vargas@ambientebogota.gov.co</t>
  </si>
  <si>
    <t>GESTION AMBIENTAL EMPRESARIAL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</si>
  <si>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</si>
  <si>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</si>
  <si>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</si>
  <si>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</si>
  <si>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</si>
  <si>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jose.cuello@ambientebogota.gov.co</t>
  </si>
  <si>
    <t>GESTION AMBIENTAL</t>
  </si>
  <si>
    <t>CIFUENTES ALVAREZ</t>
  </si>
  <si>
    <t>JAVIER</t>
  </si>
  <si>
    <t>La Palma (C/marca)</t>
  </si>
  <si>
    <t>ESP. MERCADEO AGROPECUARIO - ESP. EVALUACIÓN DEL IMPACTO AMBIENTAL DE PROYECTOS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</si>
  <si>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</si>
  <si>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</si>
  <si>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</si>
  <si>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</si>
  <si>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</si>
  <si>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</si>
  <si>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ECOSISTEMAS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</si>
  <si>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</si>
  <si>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</si>
  <si>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</si>
  <si>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</si>
  <si>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</si>
  <si>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</si>
  <si>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Gachantiva</t>
  </si>
  <si>
    <t>"ESPECIALIZACIÓN TÉCNICA EN EVALUACIÓN DE IMPACTO AMBIENTAL.</t>
  </si>
  <si>
    <t>consuelo.castillo@ambientebogota.gov.co</t>
  </si>
  <si>
    <t>BELLO ESPINOSA</t>
  </si>
  <si>
    <t>AURITA</t>
  </si>
  <si>
    <t xml:space="preserve">MASTER EN AUDITORIAS Y GESTIÓN AMBIENTAL </t>
  </si>
  <si>
    <t>aurita.bello@ambientebogota.gov.co</t>
  </si>
  <si>
    <t>MONTOYA VILLAREAL</t>
  </si>
  <si>
    <t>ESPECIALIZACION EN GESTION AMBIENTAL URBANA (sin graduación)</t>
  </si>
  <si>
    <t>sandra.montoya@ambientebogota.gov.co</t>
  </si>
  <si>
    <t xml:space="preserve">MARTINEZ SIERRA </t>
  </si>
  <si>
    <t>OSCAR IVAN</t>
  </si>
  <si>
    <t>Facatativa</t>
  </si>
  <si>
    <t>MAESTRIA EN DESARROLLO RURAL (Sin título), DIPLOMADO EN GERENCIA PUBLICA I, ESP. EN EVALUACION DE IMPACTO AMBIENTAL, DIPLOMADO EN RESOLUCION DE CONFLICTOS AMBIENTALES.</t>
  </si>
  <si>
    <t>oscar.martinez@ambientebogota.gov.co</t>
  </si>
  <si>
    <t>FAJARDO BOHORQUEZ</t>
  </si>
  <si>
    <t>ROBERTO</t>
  </si>
  <si>
    <t>ESPECIALIZACIÓN TÉCNICA EN EVALUACIÓN DE IMPACTO  AMBIENTAL</t>
  </si>
  <si>
    <t>roberto.fajardo@ambientebogota.gov.co</t>
  </si>
  <si>
    <t>VASQUEZ MENDOZA</t>
  </si>
  <si>
    <t>ESP. PLANEACION AMBIENTAL</t>
  </si>
  <si>
    <t>maria.vasquez@ambientebogota.gov.co</t>
  </si>
  <si>
    <t>GONZÁLEZ VELANDIA</t>
  </si>
  <si>
    <t>KRYSTLE DANITZA</t>
  </si>
  <si>
    <t xml:space="preserve">INGENIARIA AGRICOLA </t>
  </si>
  <si>
    <t>MAESTRIA EN DESARROLLO SOSTENIBLE Y GESTIÓN AMBIENTAL</t>
  </si>
  <si>
    <t>krystle.gonzalez@ambientebogota.gov.co</t>
  </si>
  <si>
    <t>PEREZ ALVAREZ</t>
  </si>
  <si>
    <t>MAYRA ALEJANDRA</t>
  </si>
  <si>
    <t>La Dorada (Caldas)</t>
  </si>
  <si>
    <t xml:space="preserve">TÉCNCIO PROFESIONAL EN ADMINISTRACIÓN DE SERVICIOS PARA AEROLINEAS - </t>
  </si>
  <si>
    <t xml:space="preserve">ADMINISTRACIÓN DE EMPRESAS - 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</si>
  <si>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</si>
  <si>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</si>
  <si>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</si>
  <si>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</si>
  <si>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</si>
  <si>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</si>
  <si>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>cristian.carabaly@ambientebogota.gov.co</t>
  </si>
  <si>
    <t>LEGAL AMBIENTAL</t>
  </si>
  <si>
    <t>DE LA ROCHE TODARO</t>
  </si>
  <si>
    <t>TATIANA MARIA</t>
  </si>
  <si>
    <t>Girardot</t>
  </si>
  <si>
    <t>ESP EN DERECHO DE LOS NEGOCIOS</t>
  </si>
  <si>
    <t>tatiana.delaroche@ambientebogota.gov.co</t>
  </si>
  <si>
    <t>CARDONA ARTEAGA</t>
  </si>
  <si>
    <t xml:space="preserve">BEATRIZ EUGENIA </t>
  </si>
  <si>
    <t>ESPECIALISTA EN DERECHO ADMINISTRATIVO
MAGISTER EN DERECHO CONTRACTUAL PÚBLICO Y PRIVADO</t>
  </si>
  <si>
    <t>beatriz.cardona@ambientebogota.gov.co</t>
  </si>
  <si>
    <t>dirección legal ambiental</t>
  </si>
  <si>
    <t>MONSALVE CASTELLANOS</t>
  </si>
  <si>
    <t>LIDA TERESA</t>
  </si>
  <si>
    <t>ESP. DERECHO PROCESAL CIVIL - ESP. DERECHO AMBIENTAL - ESP. DOCENCIA UNIVERSITARIA - ESP. GESTION AMBIENTAL MUNICIPAL</t>
  </si>
  <si>
    <t>lida.monsalve@ambientebogota.gov.co</t>
  </si>
  <si>
    <t>MIRANDA CUERVO</t>
  </si>
  <si>
    <t>CARMENZA</t>
  </si>
  <si>
    <t>BACHILLER-SECRETARIO B.</t>
  </si>
  <si>
    <t>carmenza.miranda@ambientebogota.gov.co</t>
  </si>
  <si>
    <t>NIÑO ACEVEDO</t>
  </si>
  <si>
    <t>Paipa (Boy)</t>
  </si>
  <si>
    <t>ESPECIALIZADO EN DERECHO ADMINISTRATIVO</t>
  </si>
  <si>
    <t>juan.nino@ambientebogota.gov.co</t>
  </si>
  <si>
    <t>DIRECCION DE GESTION CORPORATIVA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</si>
  <si>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</si>
  <si>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</si>
  <si>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</si>
  <si>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</si>
  <si>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</si>
  <si>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TUZO</t>
  </si>
  <si>
    <t>CARLOS AUGUSTO</t>
  </si>
  <si>
    <t>ESP. EN SOFTWARE DE REDES</t>
  </si>
  <si>
    <t>carlos.neira@ambientebogota.gov.co</t>
  </si>
  <si>
    <t>ALMACEN</t>
  </si>
  <si>
    <t>JIMENEZ LONDOÑO</t>
  </si>
  <si>
    <t>JOHN JAIRO</t>
  </si>
  <si>
    <t>john.jimenez@ambientebogota.gov.co</t>
  </si>
  <si>
    <t>SERVICIOS GENERALES</t>
  </si>
  <si>
    <t>SANCHEZ GONZALEZ</t>
  </si>
  <si>
    <t>YUDY ELIZABETH</t>
  </si>
  <si>
    <t>Chiquinquira (Boyaca)</t>
  </si>
  <si>
    <t>ESP. EN GERENCIA TRIBUTARIA</t>
  </si>
  <si>
    <t>yudy.sanchez@ambientebogota.gov.co</t>
  </si>
  <si>
    <t xml:space="preserve">PRIETO BERNAL </t>
  </si>
  <si>
    <t>LUCERO</t>
  </si>
  <si>
    <t>ESP. DERECHO ADMINISTRATIVO - ESP. DER. AMBIENTAL - MAG. DER. ADMINISTRATIVO</t>
  </si>
  <si>
    <t>lucero.prieto@ambientebogota.gov.co</t>
  </si>
  <si>
    <t>RECURSOS HUMANOS</t>
  </si>
  <si>
    <t>ARGEL GONZALEZ</t>
  </si>
  <si>
    <t>LUIS RAFAEL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</si>
  <si>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</si>
  <si>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</si>
  <si>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</si>
  <si>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</si>
  <si>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</si>
  <si>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luis.argel@ambientebogota.gov.co</t>
  </si>
  <si>
    <t>TALENTO HUMANO</t>
  </si>
  <si>
    <t>PERALTA HUERTAS</t>
  </si>
  <si>
    <t>SONIA</t>
  </si>
  <si>
    <t>TECNOLOGO EN CONTABILIDAD Y FINANZAS</t>
  </si>
  <si>
    <t>sonia.peralta@ambientebogota.gov.co</t>
  </si>
  <si>
    <t xml:space="preserve">CORPORATIVA 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</si>
  <si>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</si>
  <si>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</si>
  <si>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</si>
  <si>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</si>
  <si>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</si>
  <si>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</si>
  <si>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</si>
  <si>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</si>
  <si>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PATIÑO SALAMANCA</t>
  </si>
  <si>
    <t xml:space="preserve">FANY CECILIA </t>
  </si>
  <si>
    <t>fanny.patino@ambientebogota.gov.co</t>
  </si>
  <si>
    <t xml:space="preserve">ESCANDON TRUJILLO </t>
  </si>
  <si>
    <t>ANYHELA BEATRIZ</t>
  </si>
  <si>
    <t>anyhela.escandon@ambientebogota.gov.co</t>
  </si>
  <si>
    <t>MONTENEGRO MENDIETA</t>
  </si>
  <si>
    <t>LEILA</t>
  </si>
  <si>
    <t>TINJACA (BOYACA)</t>
  </si>
  <si>
    <t>TECNOLOGO EN GESTIÓN DOCUMENTAL</t>
  </si>
  <si>
    <t>leila.montenegro@ambientebogota.gov.co</t>
  </si>
  <si>
    <t>CORPORATIVA</t>
  </si>
  <si>
    <t>SALAMANCA TIGUAQUE</t>
  </si>
  <si>
    <t>YEYME</t>
  </si>
  <si>
    <t>ADMINISTRACIÓN DE EMPRESAS (Estudiante)</t>
  </si>
  <si>
    <t>yeyme.salamanca@ambientebogota.gov.co</t>
  </si>
  <si>
    <t>NOTIFICACIONES</t>
  </si>
  <si>
    <t>CONDUCTOR</t>
  </si>
  <si>
    <t>RODRIGUEZ HIGUERA</t>
  </si>
  <si>
    <t>JOSE ALFREDO</t>
  </si>
  <si>
    <t>jose.rodriguez@ambientebogota.gov.co</t>
  </si>
  <si>
    <t>TRANSPORTES</t>
  </si>
  <si>
    <t>GOMEZ BELARDE</t>
  </si>
  <si>
    <t>JORGE LUIS</t>
  </si>
  <si>
    <t>Palestina (Caldas)</t>
  </si>
  <si>
    <t>jorge.gomez@ambientebogota.gov.co</t>
  </si>
  <si>
    <t xml:space="preserve">GARCIA GUTIERREZ </t>
  </si>
  <si>
    <t>LURENVER GUSTAVO</t>
  </si>
  <si>
    <t xml:space="preserve">lurenver.garcia@ambientebogota.gov.co 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</si>
  <si>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</si>
  <si>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</si>
  <si>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</si>
  <si>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</si>
  <si>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</si>
  <si>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</si>
  <si>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</si>
  <si>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</si>
  <si>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SUESCA</t>
  </si>
  <si>
    <t>jeremias.gomez@ambientebogota.gov.co</t>
  </si>
  <si>
    <t>PATIÑO BERMUDEZ</t>
  </si>
  <si>
    <t xml:space="preserve">LUIS SANDRO 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</si>
  <si>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</si>
  <si>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</si>
  <si>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</si>
  <si>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>sandro.patino@ambientebogota.gov.co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</si>
  <si>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</si>
  <si>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</si>
  <si>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</si>
  <si>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</si>
  <si>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</si>
  <si>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</si>
  <si>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</si>
  <si>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</si>
  <si>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</si>
  <si>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</si>
  <si>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CONTRERAS SANDOVAL</t>
  </si>
  <si>
    <t>FREDY ELKIN</t>
  </si>
  <si>
    <t>AUXILIAR DE SERVICIOS GENERALES</t>
  </si>
  <si>
    <t>SUBDIRECCIÓN CONTRACTUAL</t>
  </si>
  <si>
    <t xml:space="preserve">PINEDA MURCIA </t>
  </si>
  <si>
    <t xml:space="preserve">CAROLINA DEL PILAR </t>
  </si>
  <si>
    <t>CONTRACTUAL</t>
  </si>
  <si>
    <t>MARTINEZ CESPEDES</t>
  </si>
  <si>
    <t>JESUS ALBERTO</t>
  </si>
  <si>
    <t>jesus.martinez@ambientebogota.gov.co</t>
  </si>
  <si>
    <t>CONTRATACIÓN</t>
  </si>
  <si>
    <t xml:space="preserve">JENNIFER KARINA </t>
  </si>
  <si>
    <t>ESPECIALISA EN DERECHOCONSTITUCIONAL Y ADMINISTRATIVO    -    ESPECIALISTA EN CONTRATACIÓN ESTATAL</t>
  </si>
  <si>
    <t>jennifer.vargas@ambientebogota.gov.co</t>
  </si>
  <si>
    <t>VILLEGAS HERNANDEZ</t>
  </si>
  <si>
    <t>MARTHA MARGARITA</t>
  </si>
  <si>
    <t>martha.villegas @ambientebogota.gov.co</t>
  </si>
  <si>
    <t xml:space="preserve">CONTRATACIÓN </t>
  </si>
  <si>
    <t>SUBDIRECCIÓN FINANCIERA</t>
  </si>
  <si>
    <t>QUINTERO MOJICA</t>
  </si>
  <si>
    <t>ANA LUCIA</t>
  </si>
  <si>
    <t>SAN MATEO (BOYACA)</t>
  </si>
  <si>
    <t>CONTADURIA PUBLICA</t>
  </si>
  <si>
    <t>ESPECIALISTA EN FINANZAS</t>
  </si>
  <si>
    <t>lucia.quintero@ambientebogota.gov.co</t>
  </si>
  <si>
    <t>FINANCIERA</t>
  </si>
  <si>
    <t>ALAYON TRIANA</t>
  </si>
  <si>
    <t>DANIEL MELQUICEDEC</t>
  </si>
  <si>
    <t xml:space="preserve">ESPECIALIZACIÓN EN FINANZAS PUBLICAS </t>
  </si>
  <si>
    <t>daniel.alayon@ambientebogota.gov.co</t>
  </si>
  <si>
    <t>PRESUPUESTO</t>
  </si>
  <si>
    <t>NEIRA TRIANA</t>
  </si>
  <si>
    <t>ANDREA CATALINA</t>
  </si>
  <si>
    <t>CONTADOR PUBLICO -</t>
  </si>
  <si>
    <t>MAGISTER EN ADMINISTRACION</t>
  </si>
  <si>
    <t>17/08/2011 -23/09/2022(ABOGADO)</t>
  </si>
  <si>
    <t>andrea.neira@ambientebogota.gov.co</t>
  </si>
  <si>
    <t>CONTABILIDAD</t>
  </si>
  <si>
    <t xml:space="preserve">REYES DELGADO </t>
  </si>
  <si>
    <t>HERNANDO</t>
  </si>
  <si>
    <t>hernando.reyes@ambientebogota.gov.co</t>
  </si>
  <si>
    <t>CONTRERAS URREGO</t>
  </si>
  <si>
    <t>CARLA</t>
  </si>
  <si>
    <t>carla.contreras@ambientebogota.gov.co</t>
  </si>
  <si>
    <t>NOMINA</t>
  </si>
  <si>
    <t xml:space="preserve">PILAR VIVIANA </t>
  </si>
  <si>
    <t xml:space="preserve">DIAZ GOMEZ </t>
  </si>
  <si>
    <t>ARAUCA</t>
  </si>
  <si>
    <t>SUBSECRETARIA GENERAL DESPACHO</t>
  </si>
  <si>
    <t>SITUACION ADMINISTRATIVA DEL FUNCIONARIO</t>
  </si>
  <si>
    <t xml:space="preserve">LICENCIA POR MATERNIDAD </t>
  </si>
  <si>
    <t xml:space="preserve">VACACIONES </t>
  </si>
  <si>
    <t xml:space="preserve">LICENCIA </t>
  </si>
  <si>
    <t>VACACIONES DEL 20/12/2022 AL 10/01/2023</t>
  </si>
  <si>
    <t>VACACIONES DEL 22/12/2022 AL 12/01/2023</t>
  </si>
  <si>
    <t>VACACIONES DEL 23/12/2022 AL 13/01/2023</t>
  </si>
  <si>
    <t>VACACIONES DEL 26/12/2022 AL 16/01/2023</t>
  </si>
  <si>
    <t>VACACIONES DEL 26/12/2022 AL 06/02/2023</t>
  </si>
  <si>
    <t>VACACIONES DEL 02/01/2023 AL 23/01/2023</t>
  </si>
  <si>
    <t>VACACIONES DEL  02/01/2023 AL 23/01/2023</t>
  </si>
  <si>
    <t>VACACIONES DEL 10/01/2023 AL 30/01/2023</t>
  </si>
  <si>
    <t>VACACIONES DEL 01/01/2023 AL 13/03/2023</t>
  </si>
  <si>
    <t>COMPENSATORIOS DEL 10 AL 13/01/2023                        VACACIONES DEL 16/01/2023 AL 03/02/2023 COMPENSATORIOS DEL 6/02/2023 AL 17/02/20223</t>
  </si>
  <si>
    <t>VACACIONES DEL 2 AL 6 DE ENERO DE 2023</t>
  </si>
  <si>
    <t>10/01/2023 AL 3/02/2023</t>
  </si>
  <si>
    <t xml:space="preserve">GLADYS </t>
  </si>
  <si>
    <t xml:space="preserve">LOPEZ VELASCO </t>
  </si>
  <si>
    <t xml:space="preserve">ANALISIS Y ACTUALIZACIÓN DE HISTORIAS LABORALES </t>
  </si>
  <si>
    <t>TÉCNICO O TECNÓLOGO</t>
  </si>
  <si>
    <t>gladys.velasco@ambientebogota.gov.co&gt;</t>
  </si>
  <si>
    <t>pilar.diaz@ambientebogota.gov.co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</si>
</sst>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0"/>
    <numFmt numFmtId="166" formatCode="000"/>
    <numFmt numFmtId="167" formatCode="yy\ mm\ dd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5" fillId="3" borderId="3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66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/>
    </xf>
    <xf numFmtId="0" fontId="10" fillId="0" borderId="2" xfId="1" applyFont="1" applyFill="1" applyBorder="1" applyAlignment="1" applyProtection="1"/>
    <xf numFmtId="3" fontId="8" fillId="0" borderId="2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2" fillId="0" borderId="2" xfId="1" applyFill="1" applyBorder="1" applyAlignment="1" applyProtection="1"/>
    <xf numFmtId="14" fontId="6" fillId="2" borderId="2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laudia.calao@ambientebogota.gov.co" TargetMode="External"/><Relationship Id="rId21" Type="http://schemas.openxmlformats.org/officeDocument/2006/relationships/hyperlink" Target="mailto:jairo.sanchez@secretariadeambiente.gov.co" TargetMode="External"/><Relationship Id="rId42" Type="http://schemas.openxmlformats.org/officeDocument/2006/relationships/hyperlink" Target="mailto:john.jimenez@ambientebogota.gov.co" TargetMode="External"/><Relationship Id="rId47" Type="http://schemas.openxmlformats.org/officeDocument/2006/relationships/hyperlink" Target="mailto:sonia.peralta@ambientebogota.gov.co" TargetMode="External"/><Relationship Id="rId63" Type="http://schemas.openxmlformats.org/officeDocument/2006/relationships/hyperlink" Target="mailto:krystle.gonzalez@ambientebogota.gov.co" TargetMode="External"/><Relationship Id="rId68" Type="http://schemas.openxmlformats.org/officeDocument/2006/relationships/hyperlink" Target="mailto:aurita.bello@ambientebogota.gov.co" TargetMode="External"/><Relationship Id="rId2" Type="http://schemas.openxmlformats.org/officeDocument/2006/relationships/hyperlink" Target="mailto:leonardo.quinones@ambientebogota.gov.co" TargetMode="External"/><Relationship Id="rId16" Type="http://schemas.openxmlformats.org/officeDocument/2006/relationships/hyperlink" Target="mailto:diego.sanchez@ambientebogota.gov.co" TargetMode="External"/><Relationship Id="rId29" Type="http://schemas.openxmlformats.org/officeDocument/2006/relationships/hyperlink" Target="mailto:catherin.rodriguez@ambientebogota.gov.co" TargetMode="External"/><Relationship Id="rId11" Type="http://schemas.openxmlformats.org/officeDocument/2006/relationships/hyperlink" Target="mailto:luz.rey@ambientebogota.gov.co" TargetMode="External"/><Relationship Id="rId24" Type="http://schemas.openxmlformats.org/officeDocument/2006/relationships/hyperlink" Target="mailto:alba.alejo@secretariadeambiente.gov.co" TargetMode="External"/><Relationship Id="rId32" Type="http://schemas.openxmlformats.org/officeDocument/2006/relationships/hyperlink" Target="mailto:paola.ricaurte@ambientebogota.gov.co" TargetMode="External"/><Relationship Id="rId37" Type="http://schemas.openxmlformats.org/officeDocument/2006/relationships/hyperlink" Target="mailto:jose.garavito@ambientebogota.gov.co" TargetMode="External"/><Relationship Id="rId40" Type="http://schemas.openxmlformats.org/officeDocument/2006/relationships/hyperlink" Target="mailto:adriana.rodriguez@ambientebogota.gov.co" TargetMode="External"/><Relationship Id="rId45" Type="http://schemas.openxmlformats.org/officeDocument/2006/relationships/hyperlink" Target="mailto:diego.rubio@ambientebogota.gov.co" TargetMode="External"/><Relationship Id="rId53" Type="http://schemas.openxmlformats.org/officeDocument/2006/relationships/hyperlink" Target="mailto:luz.estupinan@ambientebogota.gov.co" TargetMode="External"/><Relationship Id="rId58" Type="http://schemas.openxmlformats.org/officeDocument/2006/relationships/hyperlink" Target="mailto:hector.rodriguez@ambientebogota.gov.co" TargetMode="External"/><Relationship Id="rId66" Type="http://schemas.openxmlformats.org/officeDocument/2006/relationships/hyperlink" Target="mailto:hugo.saenzam@bientebogota.gov.co" TargetMode="External"/><Relationship Id="rId74" Type="http://schemas.openxmlformats.org/officeDocument/2006/relationships/hyperlink" Target="mailto:helman.gonzalez@ambientebogota.gov.co" TargetMode="External"/><Relationship Id="rId5" Type="http://schemas.openxmlformats.org/officeDocument/2006/relationships/hyperlink" Target="mailto:juan.nino@ambientebogota.gov.co" TargetMode="External"/><Relationship Id="rId61" Type="http://schemas.openxmlformats.org/officeDocument/2006/relationships/hyperlink" Target="mailto:hector.carrillo@ambientebogota.gov.co" TargetMode="External"/><Relationship Id="rId19" Type="http://schemas.openxmlformats.org/officeDocument/2006/relationships/hyperlink" Target="mailto:sonia.peralta@ambientebogota.gov.co" TargetMode="External"/><Relationship Id="rId14" Type="http://schemas.openxmlformats.org/officeDocument/2006/relationships/hyperlink" Target="mailto:hector.valbuena@ambientebogota.gov.co" TargetMode="External"/><Relationship Id="rId22" Type="http://schemas.openxmlformats.org/officeDocument/2006/relationships/hyperlink" Target="mailto:luisa.moreno@ambientebogota.gov.co" TargetMode="External"/><Relationship Id="rId27" Type="http://schemas.openxmlformats.org/officeDocument/2006/relationships/hyperlink" Target="mailto:maria.clavijo@ambientebogota.gov.co" TargetMode="External"/><Relationship Id="rId30" Type="http://schemas.openxmlformats.org/officeDocument/2006/relationships/hyperlink" Target="mailto:julio.pulido@ambientebogota.gov.co" TargetMode="External"/><Relationship Id="rId35" Type="http://schemas.openxmlformats.org/officeDocument/2006/relationships/hyperlink" Target="mailto:oliverio.leon@ambientebogota.gov.co" TargetMode="External"/><Relationship Id="rId43" Type="http://schemas.openxmlformats.org/officeDocument/2006/relationships/hyperlink" Target="mailto:guiomar.gil@ambientebogota.gov.co" TargetMode="External"/><Relationship Id="rId48" Type="http://schemas.openxmlformats.org/officeDocument/2006/relationships/hyperlink" Target="mailto:maria.rodriguez@ambientebogota.gov.co" TargetMode="External"/><Relationship Id="rId56" Type="http://schemas.openxmlformats.org/officeDocument/2006/relationships/hyperlink" Target="mailto:jorge.lezama@ambientebogota.gov.co" TargetMode="External"/><Relationship Id="rId64" Type="http://schemas.openxmlformats.org/officeDocument/2006/relationships/hyperlink" Target="mailto:jennifer.vargas@ambientebogota.gov.co" TargetMode="External"/><Relationship Id="rId69" Type="http://schemas.openxmlformats.org/officeDocument/2006/relationships/hyperlink" Target="mailto:daniel.alayon@ambientebogota.gov.co" TargetMode="External"/><Relationship Id="rId8" Type="http://schemas.openxmlformats.org/officeDocument/2006/relationships/hyperlink" Target="mailto:oscar.martinez@ambientebogota.gov.co" TargetMode="External"/><Relationship Id="rId51" Type="http://schemas.openxmlformats.org/officeDocument/2006/relationships/hyperlink" Target="mailto:beatriz.cardona@ambientebogota.gov.co" TargetMode="External"/><Relationship Id="rId72" Type="http://schemas.openxmlformats.org/officeDocument/2006/relationships/hyperlink" Target="mailto:lurenver.garcia@ambientebogota.gov.co" TargetMode="External"/><Relationship Id="rId3" Type="http://schemas.openxmlformats.org/officeDocument/2006/relationships/hyperlink" Target="mailto:nathaly.caicedo@ambientebogota.gov.co" TargetMode="External"/><Relationship Id="rId12" Type="http://schemas.openxmlformats.org/officeDocument/2006/relationships/hyperlink" Target="mailto:maria.perez@ambientebogota.gov.co" TargetMode="External"/><Relationship Id="rId17" Type="http://schemas.openxmlformats.org/officeDocument/2006/relationships/hyperlink" Target="mailto:sandra.mu&#241;oz@ambientebogota.gov.co" TargetMode="External"/><Relationship Id="rId25" Type="http://schemas.openxmlformats.org/officeDocument/2006/relationships/hyperlink" Target="mailto:rosanna.sanfeliu@ambientebogota.gov.co" TargetMode="External"/><Relationship Id="rId33" Type="http://schemas.openxmlformats.org/officeDocument/2006/relationships/hyperlink" Target="mailto:carolina.urrutia@ambientebogota.gov.co" TargetMode="External"/><Relationship Id="rId38" Type="http://schemas.openxmlformats.org/officeDocument/2006/relationships/hyperlink" Target="mailto:edgar.rojas@ambientebogota.gov.co" TargetMode="External"/><Relationship Id="rId46" Type="http://schemas.openxmlformats.org/officeDocument/2006/relationships/hyperlink" Target="mailto:sandro.patino@ambientebogota.gov.co" TargetMode="External"/><Relationship Id="rId59" Type="http://schemas.openxmlformats.org/officeDocument/2006/relationships/hyperlink" Target="mailto:lucia.quintero@ambientebogota.gov.co" TargetMode="External"/><Relationship Id="rId67" Type="http://schemas.openxmlformats.org/officeDocument/2006/relationships/hyperlink" Target="mailto:tatyana.bello@ambientebogota.gov.co" TargetMode="External"/><Relationship Id="rId20" Type="http://schemas.openxmlformats.org/officeDocument/2006/relationships/hyperlink" Target="mailto:luis.laverde@ambientebogota.gov.co" TargetMode="External"/><Relationship Id="rId41" Type="http://schemas.openxmlformats.org/officeDocument/2006/relationships/hyperlink" Target="mailto:cristian.carabaly@ambientebogota.gov.co" TargetMode="External"/><Relationship Id="rId54" Type="http://schemas.openxmlformats.org/officeDocument/2006/relationships/hyperlink" Target="mailto:leila.montenegro@ambientebogota.gov.co" TargetMode="External"/><Relationship Id="rId62" Type="http://schemas.openxmlformats.org/officeDocument/2006/relationships/hyperlink" Target="mailto:carmen.gonzalez@ambientebogota.gov.co" TargetMode="External"/><Relationship Id="rId70" Type="http://schemas.openxmlformats.org/officeDocument/2006/relationships/hyperlink" Target="mailto:andrea.neira@ambientebogota.gov.co" TargetMode="External"/><Relationship Id="rId75" Type="http://schemas.openxmlformats.org/officeDocument/2006/relationships/hyperlink" Target="mailto:gladys.velasco@ambientebogota.gov.co%3E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anyhela.escandon@ambientebogota.gov.co" TargetMode="External"/><Relationship Id="rId15" Type="http://schemas.openxmlformats.org/officeDocument/2006/relationships/hyperlink" Target="mailto:luzmarina.zuluaga@ambientebogota.gov.co" TargetMode="External"/><Relationship Id="rId23" Type="http://schemas.openxmlformats.org/officeDocument/2006/relationships/hyperlink" Target="mailto:claudia.mancera@ambientebogota.gov.co" TargetMode="External"/><Relationship Id="rId28" Type="http://schemas.openxmlformats.org/officeDocument/2006/relationships/hyperlink" Target="mailto:cindy.leguizamo@ambientebogota.gov.co" TargetMode="External"/><Relationship Id="rId36" Type="http://schemas.openxmlformats.org/officeDocument/2006/relationships/hyperlink" Target="mailto:tito.calvo@ambientebogota.gov.co" TargetMode="External"/><Relationship Id="rId49" Type="http://schemas.openxmlformats.org/officeDocument/2006/relationships/hyperlink" Target="mailto:jeremias.gomez@ambientebogota.gov.co" TargetMode="External"/><Relationship Id="rId57" Type="http://schemas.openxmlformats.org/officeDocument/2006/relationships/hyperlink" Target="mailto:juan.jara@ambientebogota.gov.co" TargetMode="External"/><Relationship Id="rId10" Type="http://schemas.openxmlformats.org/officeDocument/2006/relationships/hyperlink" Target="mailto:jesus.martinez@ambientebogota.gov.co" TargetMode="External"/><Relationship Id="rId31" Type="http://schemas.openxmlformats.org/officeDocument/2006/relationships/hyperlink" Target="mailto:gabriel.murillo@ambientebogota.gov.co" TargetMode="External"/><Relationship Id="rId44" Type="http://schemas.openxmlformats.org/officeDocument/2006/relationships/hyperlink" Target="mailto:julieth.pedroza@ambientebogota.gov.co" TargetMode="External"/><Relationship Id="rId52" Type="http://schemas.openxmlformats.org/officeDocument/2006/relationships/hyperlink" Target="mailto:angelica.higuera@ambientebogota.gov.co" TargetMode="External"/><Relationship Id="rId60" Type="http://schemas.openxmlformats.org/officeDocument/2006/relationships/hyperlink" Target="mailto:alejandro.gomez@ambientebogota.gov.co" TargetMode="External"/><Relationship Id="rId65" Type="http://schemas.openxmlformats.org/officeDocument/2006/relationships/hyperlink" Target="mailto:hector.duarte@ambientebogota.gov.co" TargetMode="External"/><Relationship Id="rId73" Type="http://schemas.openxmlformats.org/officeDocument/2006/relationships/hyperlink" Target="mailto:yesenia.donoso@ambientebogota.gov.co" TargetMode="External"/><Relationship Id="rId4" Type="http://schemas.openxmlformats.org/officeDocument/2006/relationships/hyperlink" Target="mailto:jaime.barrera@ambientebogota.gov.co" TargetMode="External"/><Relationship Id="rId9" Type="http://schemas.openxmlformats.org/officeDocument/2006/relationships/hyperlink" Target="mailto:natalia.ramirez@ambientebogota.gov.co" TargetMode="External"/><Relationship Id="rId13" Type="http://schemas.openxmlformats.org/officeDocument/2006/relationships/hyperlink" Target="mailto:claudia.pardo@ambientebogota.gov.co" TargetMode="External"/><Relationship Id="rId18" Type="http://schemas.openxmlformats.org/officeDocument/2006/relationships/hyperlink" Target="mailto:diana.cabrera@ambientebogota,gov.co" TargetMode="External"/><Relationship Id="rId39" Type="http://schemas.openxmlformats.org/officeDocument/2006/relationships/hyperlink" Target="mailto:liliana.sabogal@ambientebogota.gov.co" TargetMode="External"/><Relationship Id="rId34" Type="http://schemas.openxmlformats.org/officeDocument/2006/relationships/hyperlink" Target="mailto:reinaldo.gelvez@ambientebogota,gov.co" TargetMode="External"/><Relationship Id="rId50" Type="http://schemas.openxmlformats.org/officeDocument/2006/relationships/hyperlink" Target="mailto:luis.argel@ambientebogota.gov.co" TargetMode="External"/><Relationship Id="rId55" Type="http://schemas.openxmlformats.org/officeDocument/2006/relationships/hyperlink" Target="mailto:gisset.valencia@ambientebogota.gov.co" TargetMode="External"/><Relationship Id="rId76" Type="http://schemas.openxmlformats.org/officeDocument/2006/relationships/hyperlink" Target="mailto:pilar.diaz@ambientebogota.gov.co" TargetMode="External"/><Relationship Id="rId7" Type="http://schemas.openxmlformats.org/officeDocument/2006/relationships/hyperlink" Target="mailto:javier.caldas@ambientebogota.gov.co" TargetMode="External"/><Relationship Id="rId71" Type="http://schemas.openxmlformats.org/officeDocument/2006/relationships/hyperlink" Target="mailto:luz.tunjano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E10D-0457-4270-A50D-9EBC8B452D86}">
  <dimension ref="A1:X154"/>
  <sheetViews>
    <sheetView tabSelected="1" topLeftCell="P1" workbookViewId="0">
      <selection activeCell="Y7" sqref="Y7"/>
    </sheetView>
  </sheetViews>
  <sheetFormatPr baseColWidth="10" defaultRowHeight="15" x14ac:dyDescent="0.25"/>
  <cols>
    <col min="1" max="1" width="11.7109375" style="16" customWidth="1"/>
    <col min="2" max="2" width="55.42578125" style="17" customWidth="1"/>
    <col min="3" max="3" width="32.7109375" style="17" customWidth="1"/>
    <col min="4" max="4" width="7.7109375" style="19" customWidth="1"/>
    <col min="5" max="5" width="5.85546875" style="18" customWidth="1"/>
    <col min="6" max="6" width="19" style="20" customWidth="1"/>
    <col min="7" max="7" width="23" style="18" customWidth="1"/>
    <col min="8" max="8" width="24" style="20" customWidth="1"/>
    <col min="9" max="9" width="53.5703125" style="20" hidden="1" customWidth="1"/>
    <col min="10" max="10" width="10" style="21" customWidth="1"/>
    <col min="11" max="11" width="17" style="22" customWidth="1"/>
    <col min="12" max="12" width="20.28515625" style="22" customWidth="1"/>
    <col min="13" max="13" width="24.28515625" style="20" customWidth="1"/>
    <col min="14" max="14" width="16.140625" style="20" customWidth="1"/>
    <col min="15" max="15" width="27.42578125" style="23" customWidth="1"/>
    <col min="16" max="16" width="39.7109375" style="23" customWidth="1"/>
    <col min="17" max="17" width="20.85546875" style="23" customWidth="1"/>
    <col min="18" max="18" width="48.7109375" style="20" customWidth="1"/>
    <col min="19" max="19" width="20.42578125" style="20" hidden="1" customWidth="1"/>
    <col min="20" max="20" width="18.5703125" style="21" customWidth="1"/>
    <col min="21" max="21" width="43.7109375" style="18" customWidth="1"/>
    <col min="22" max="22" width="41.5703125" style="18" customWidth="1"/>
    <col min="23" max="23" width="11.5703125" style="18" customWidth="1"/>
    <col min="24" max="24" width="16.140625" customWidth="1"/>
  </cols>
  <sheetData>
    <row r="1" spans="1:24" ht="27" customHeight="1" x14ac:dyDescent="0.25">
      <c r="A1" s="27" t="s">
        <v>0</v>
      </c>
      <c r="B1" s="27"/>
      <c r="C1" s="27"/>
      <c r="D1" s="27"/>
      <c r="E1" s="27"/>
      <c r="F1" s="28"/>
      <c r="G1" s="29" t="s">
        <v>1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1"/>
      <c r="T1" s="1"/>
      <c r="U1" s="30"/>
      <c r="V1" s="30"/>
      <c r="W1" s="1"/>
      <c r="X1" s="1"/>
    </row>
    <row r="2" spans="1:24" ht="25.5" customHeight="1" x14ac:dyDescent="0.25">
      <c r="A2" s="31" t="s">
        <v>2</v>
      </c>
      <c r="B2" s="26" t="s">
        <v>3</v>
      </c>
      <c r="C2" s="26" t="s">
        <v>4</v>
      </c>
      <c r="D2" s="26" t="s">
        <v>5</v>
      </c>
      <c r="E2" s="26" t="s">
        <v>6</v>
      </c>
      <c r="F2" s="26" t="s">
        <v>7</v>
      </c>
      <c r="G2" s="32" t="s">
        <v>8</v>
      </c>
      <c r="H2" s="32" t="s">
        <v>9</v>
      </c>
      <c r="I2" s="34" t="s">
        <v>725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  <c r="O2" s="32" t="s">
        <v>744</v>
      </c>
      <c r="P2" s="32" t="s">
        <v>15</v>
      </c>
      <c r="Q2" s="32" t="s">
        <v>16</v>
      </c>
      <c r="R2" s="32" t="s">
        <v>17</v>
      </c>
      <c r="S2" s="33" t="s">
        <v>18</v>
      </c>
      <c r="T2" s="32" t="s">
        <v>19</v>
      </c>
      <c r="U2" s="32" t="s">
        <v>20</v>
      </c>
      <c r="V2" s="32" t="s">
        <v>21</v>
      </c>
      <c r="W2" s="32" t="s">
        <v>22</v>
      </c>
      <c r="X2" s="32" t="s">
        <v>23</v>
      </c>
    </row>
    <row r="3" spans="1:24" ht="27.75" customHeight="1" x14ac:dyDescent="0.25">
      <c r="A3" s="31"/>
      <c r="B3" s="26"/>
      <c r="C3" s="26"/>
      <c r="D3" s="26"/>
      <c r="E3" s="26"/>
      <c r="F3" s="26"/>
      <c r="G3" s="32"/>
      <c r="H3" s="32"/>
      <c r="I3" s="34"/>
      <c r="J3" s="32"/>
      <c r="K3" s="32"/>
      <c r="L3" s="32"/>
      <c r="M3" s="32"/>
      <c r="N3" s="32"/>
      <c r="O3" s="32"/>
      <c r="P3" s="32"/>
      <c r="Q3" s="32"/>
      <c r="R3" s="32"/>
      <c r="S3" s="33"/>
      <c r="T3" s="32"/>
      <c r="U3" s="32"/>
      <c r="V3" s="32"/>
      <c r="W3" s="32"/>
      <c r="X3" s="32"/>
    </row>
    <row r="4" spans="1:24" ht="42.75" customHeight="1" x14ac:dyDescent="0.25">
      <c r="A4" s="2">
        <v>1</v>
      </c>
      <c r="B4" s="3" t="s">
        <v>24</v>
      </c>
      <c r="C4" s="4" t="s">
        <v>25</v>
      </c>
      <c r="D4" s="5">
        <v>20</v>
      </c>
      <c r="E4" s="6">
        <v>9</v>
      </c>
      <c r="F4" s="7" t="s">
        <v>26</v>
      </c>
      <c r="G4" s="4" t="s">
        <v>27</v>
      </c>
      <c r="H4" s="4" t="s">
        <v>28</v>
      </c>
      <c r="I4" s="7"/>
      <c r="J4" s="7" t="s">
        <v>30</v>
      </c>
      <c r="K4" s="8">
        <v>43831</v>
      </c>
      <c r="L4" s="9">
        <f ca="1">(TODAY()-K4)-30</f>
        <v>1102</v>
      </c>
      <c r="M4" s="10" t="s">
        <v>29</v>
      </c>
      <c r="N4" s="11" t="s">
        <v>31</v>
      </c>
      <c r="O4" s="11" t="s">
        <v>31</v>
      </c>
      <c r="P4" s="12" t="s">
        <v>32</v>
      </c>
      <c r="Q4" s="12" t="s">
        <v>31</v>
      </c>
      <c r="R4" s="7" t="s">
        <v>33</v>
      </c>
      <c r="S4" s="13">
        <v>36861</v>
      </c>
      <c r="T4" s="9">
        <f t="shared" ref="T4:T67" ca="1" si="0">TODAY()-K4</f>
        <v>1132</v>
      </c>
      <c r="U4" s="14" t="s">
        <v>34</v>
      </c>
      <c r="V4" s="7" t="s">
        <v>24</v>
      </c>
      <c r="W4" s="7">
        <v>8875</v>
      </c>
      <c r="X4" s="15">
        <v>9675191</v>
      </c>
    </row>
    <row r="5" spans="1:24" ht="19.5" customHeight="1" x14ac:dyDescent="0.25">
      <c r="A5" s="2">
        <v>2</v>
      </c>
      <c r="B5" s="3" t="s">
        <v>24</v>
      </c>
      <c r="C5" s="4" t="s">
        <v>35</v>
      </c>
      <c r="D5" s="5">
        <v>105</v>
      </c>
      <c r="E5" s="6">
        <v>6</v>
      </c>
      <c r="F5" s="7" t="s">
        <v>35</v>
      </c>
      <c r="G5" s="4" t="s">
        <v>36</v>
      </c>
      <c r="H5" s="4" t="s">
        <v>37</v>
      </c>
      <c r="I5" s="7"/>
      <c r="J5" s="7" t="s">
        <v>30</v>
      </c>
      <c r="K5" s="8">
        <v>43844</v>
      </c>
      <c r="L5" s="9">
        <f ca="1">(TODAY()-K5)-31</f>
        <v>1088</v>
      </c>
      <c r="M5" s="10" t="s">
        <v>38</v>
      </c>
      <c r="N5" s="11" t="s">
        <v>31</v>
      </c>
      <c r="O5" s="11" t="s">
        <v>31</v>
      </c>
      <c r="P5" s="12" t="s">
        <v>39</v>
      </c>
      <c r="Q5" s="12" t="s">
        <v>31</v>
      </c>
      <c r="R5" s="7" t="s">
        <v>40</v>
      </c>
      <c r="S5" s="13">
        <v>37434</v>
      </c>
      <c r="T5" s="9">
        <f t="shared" ca="1" si="0"/>
        <v>1119</v>
      </c>
      <c r="U5" s="14" t="s">
        <v>41</v>
      </c>
      <c r="V5" s="7" t="s">
        <v>24</v>
      </c>
      <c r="W5" s="7">
        <v>8831</v>
      </c>
      <c r="X5" s="15">
        <v>7028513</v>
      </c>
    </row>
    <row r="6" spans="1:24" ht="19.5" customHeight="1" x14ac:dyDescent="0.25">
      <c r="A6" s="2">
        <v>3</v>
      </c>
      <c r="B6" s="3" t="s">
        <v>24</v>
      </c>
      <c r="C6" s="4" t="s">
        <v>42</v>
      </c>
      <c r="D6" s="5">
        <v>425</v>
      </c>
      <c r="E6" s="6">
        <v>27</v>
      </c>
      <c r="F6" s="7" t="s">
        <v>43</v>
      </c>
      <c r="G6" s="4" t="s">
        <v>44</v>
      </c>
      <c r="H6" s="4" t="s">
        <v>45</v>
      </c>
      <c r="I6" s="7" t="s">
        <v>736</v>
      </c>
      <c r="J6" s="7" t="s">
        <v>30</v>
      </c>
      <c r="K6" s="8">
        <v>33527</v>
      </c>
      <c r="L6" s="9">
        <f ca="1">(TODAY()-K6)-31</f>
        <v>11405</v>
      </c>
      <c r="M6" s="10" t="s">
        <v>29</v>
      </c>
      <c r="N6" s="11" t="s">
        <v>31</v>
      </c>
      <c r="O6" s="11" t="s">
        <v>31</v>
      </c>
      <c r="P6" s="12" t="s">
        <v>46</v>
      </c>
      <c r="Q6" s="12" t="s">
        <v>31</v>
      </c>
      <c r="R6" s="7" t="s">
        <v>47</v>
      </c>
      <c r="S6" s="13">
        <v>36399</v>
      </c>
      <c r="T6" s="9">
        <f t="shared" ca="1" si="0"/>
        <v>11436</v>
      </c>
      <c r="U6" s="14" t="s">
        <v>49</v>
      </c>
      <c r="V6" s="7" t="s">
        <v>50</v>
      </c>
      <c r="W6" s="7">
        <v>8834</v>
      </c>
      <c r="X6" s="15">
        <v>2961318</v>
      </c>
    </row>
    <row r="7" spans="1:24" ht="19.5" customHeight="1" x14ac:dyDescent="0.25">
      <c r="A7" s="2">
        <v>4</v>
      </c>
      <c r="B7" s="3" t="s">
        <v>51</v>
      </c>
      <c r="C7" s="4" t="s">
        <v>52</v>
      </c>
      <c r="D7" s="5">
        <v>115</v>
      </c>
      <c r="E7" s="6">
        <v>5</v>
      </c>
      <c r="F7" s="7" t="s">
        <v>35</v>
      </c>
      <c r="G7" s="4" t="s">
        <v>53</v>
      </c>
      <c r="H7" s="4" t="s">
        <v>54</v>
      </c>
      <c r="I7" s="7"/>
      <c r="J7" s="7" t="s">
        <v>55</v>
      </c>
      <c r="K7" s="8">
        <v>43864</v>
      </c>
      <c r="L7" s="9">
        <f ca="1">(TODAY()-K7)-30</f>
        <v>1069</v>
      </c>
      <c r="M7" s="10" t="s">
        <v>29</v>
      </c>
      <c r="N7" s="11" t="s">
        <v>31</v>
      </c>
      <c r="O7" s="11" t="s">
        <v>31</v>
      </c>
      <c r="P7" s="12" t="s">
        <v>56</v>
      </c>
      <c r="Q7" s="12" t="s">
        <v>31</v>
      </c>
      <c r="R7" s="7" t="s">
        <v>57</v>
      </c>
      <c r="S7" s="13"/>
      <c r="T7" s="9">
        <f t="shared" ca="1" si="0"/>
        <v>1099</v>
      </c>
      <c r="U7" s="14" t="s">
        <v>58</v>
      </c>
      <c r="V7" s="7" t="s">
        <v>51</v>
      </c>
      <c r="W7" s="7">
        <v>8861</v>
      </c>
      <c r="X7" s="15">
        <v>6303113</v>
      </c>
    </row>
    <row r="8" spans="1:24" ht="19.5" customHeight="1" x14ac:dyDescent="0.25">
      <c r="A8" s="2">
        <v>5</v>
      </c>
      <c r="B8" s="3" t="s">
        <v>51</v>
      </c>
      <c r="C8" s="4" t="s">
        <v>59</v>
      </c>
      <c r="D8" s="5">
        <v>222</v>
      </c>
      <c r="E8" s="6">
        <v>19</v>
      </c>
      <c r="F8" s="7" t="s">
        <v>60</v>
      </c>
      <c r="G8" s="4" t="s">
        <v>61</v>
      </c>
      <c r="H8" s="4" t="s">
        <v>62</v>
      </c>
      <c r="I8" s="7"/>
      <c r="J8" s="7" t="s">
        <v>30</v>
      </c>
      <c r="K8" s="8">
        <v>35062</v>
      </c>
      <c r="L8" s="9">
        <f t="shared" ref="L8:L71" ca="1" si="1">(TODAY()-K8)-31</f>
        <v>9870</v>
      </c>
      <c r="M8" s="10" t="s">
        <v>63</v>
      </c>
      <c r="N8" s="11" t="s">
        <v>31</v>
      </c>
      <c r="O8" s="11" t="s">
        <v>31</v>
      </c>
      <c r="P8" s="12" t="s">
        <v>64</v>
      </c>
      <c r="Q8" s="12" t="s">
        <v>31</v>
      </c>
      <c r="R8" s="7" t="s">
        <v>65</v>
      </c>
      <c r="S8" s="13">
        <v>33847</v>
      </c>
      <c r="T8" s="9">
        <f t="shared" ca="1" si="0"/>
        <v>9901</v>
      </c>
      <c r="U8" s="14" t="s">
        <v>66</v>
      </c>
      <c r="V8" s="7" t="s">
        <v>67</v>
      </c>
      <c r="W8" s="7">
        <v>8861</v>
      </c>
      <c r="X8" s="15">
        <v>4293731</v>
      </c>
    </row>
    <row r="9" spans="1:24" ht="19.5" customHeight="1" x14ac:dyDescent="0.25">
      <c r="A9" s="2">
        <v>6</v>
      </c>
      <c r="B9" s="3" t="s">
        <v>68</v>
      </c>
      <c r="C9" s="4" t="s">
        <v>69</v>
      </c>
      <c r="D9" s="5">
        <v>6</v>
      </c>
      <c r="E9" s="6">
        <v>5</v>
      </c>
      <c r="F9" s="7" t="s">
        <v>26</v>
      </c>
      <c r="G9" s="4" t="s">
        <v>70</v>
      </c>
      <c r="H9" s="4" t="s">
        <v>71</v>
      </c>
      <c r="I9" s="7"/>
      <c r="J9" s="7" t="s">
        <v>55</v>
      </c>
      <c r="K9" s="8">
        <v>44378</v>
      </c>
      <c r="L9" s="9">
        <f ca="1">(TODAY()-K9)-30</f>
        <v>555</v>
      </c>
      <c r="M9" s="10" t="s">
        <v>72</v>
      </c>
      <c r="N9" s="11" t="s">
        <v>31</v>
      </c>
      <c r="O9" s="11" t="s">
        <v>31</v>
      </c>
      <c r="P9" s="12" t="s">
        <v>73</v>
      </c>
      <c r="Q9" s="12" t="s">
        <v>31</v>
      </c>
      <c r="R9" s="7" t="s">
        <v>74</v>
      </c>
      <c r="S9" s="13">
        <v>38590</v>
      </c>
      <c r="T9" s="9">
        <f t="shared" ca="1" si="0"/>
        <v>585</v>
      </c>
      <c r="U9" s="14" t="s">
        <v>75</v>
      </c>
      <c r="V9" s="7" t="s">
        <v>68</v>
      </c>
      <c r="W9" s="7">
        <v>8859</v>
      </c>
      <c r="X9" s="15">
        <v>6303113</v>
      </c>
    </row>
    <row r="10" spans="1:24" ht="19.5" customHeight="1" x14ac:dyDescent="0.25">
      <c r="A10" s="2">
        <v>7</v>
      </c>
      <c r="B10" s="3" t="s">
        <v>68</v>
      </c>
      <c r="C10" s="4" t="s">
        <v>59</v>
      </c>
      <c r="D10" s="5">
        <v>222</v>
      </c>
      <c r="E10" s="6">
        <v>24</v>
      </c>
      <c r="F10" s="7" t="s">
        <v>60</v>
      </c>
      <c r="G10" s="4" t="s">
        <v>76</v>
      </c>
      <c r="H10" s="4" t="s">
        <v>77</v>
      </c>
      <c r="I10" s="7"/>
      <c r="J10" s="7" t="s">
        <v>30</v>
      </c>
      <c r="K10" s="8">
        <v>35060</v>
      </c>
      <c r="L10" s="9">
        <f ca="1">(TODAY()-K10)-31</f>
        <v>9872</v>
      </c>
      <c r="M10" s="10" t="s">
        <v>63</v>
      </c>
      <c r="N10" s="11" t="s">
        <v>31</v>
      </c>
      <c r="O10" s="11" t="s">
        <v>31</v>
      </c>
      <c r="P10" s="12" t="s">
        <v>78</v>
      </c>
      <c r="Q10" s="12" t="s">
        <v>31</v>
      </c>
      <c r="R10" s="7" t="s">
        <v>79</v>
      </c>
      <c r="S10" s="13">
        <v>33031</v>
      </c>
      <c r="T10" s="9">
        <f t="shared" ca="1" si="0"/>
        <v>9903</v>
      </c>
      <c r="U10" s="14" t="s">
        <v>80</v>
      </c>
      <c r="V10" s="7" t="s">
        <v>81</v>
      </c>
      <c r="W10" s="7">
        <v>8859</v>
      </c>
      <c r="X10" s="15">
        <v>4671719</v>
      </c>
    </row>
    <row r="11" spans="1:24" ht="19.5" customHeight="1" x14ac:dyDescent="0.25">
      <c r="A11" s="2">
        <v>8</v>
      </c>
      <c r="B11" s="3" t="s">
        <v>68</v>
      </c>
      <c r="C11" s="4" t="s">
        <v>59</v>
      </c>
      <c r="D11" s="5">
        <v>222</v>
      </c>
      <c r="E11" s="6">
        <v>19</v>
      </c>
      <c r="F11" s="7" t="s">
        <v>60</v>
      </c>
      <c r="G11" s="4" t="s">
        <v>82</v>
      </c>
      <c r="H11" s="4" t="s">
        <v>83</v>
      </c>
      <c r="I11" s="7"/>
      <c r="J11" s="7" t="s">
        <v>30</v>
      </c>
      <c r="K11" s="8">
        <v>35394</v>
      </c>
      <c r="L11" s="9">
        <f t="shared" ca="1" si="1"/>
        <v>9538</v>
      </c>
      <c r="M11" s="10" t="s">
        <v>63</v>
      </c>
      <c r="N11" s="11" t="s">
        <v>31</v>
      </c>
      <c r="O11" s="11" t="s">
        <v>31</v>
      </c>
      <c r="P11" s="12" t="s">
        <v>85</v>
      </c>
      <c r="Q11" s="12" t="s">
        <v>31</v>
      </c>
      <c r="R11" s="7" t="s">
        <v>86</v>
      </c>
      <c r="S11" s="13">
        <v>33023</v>
      </c>
      <c r="T11" s="9">
        <f t="shared" ca="1" si="0"/>
        <v>9569</v>
      </c>
      <c r="U11" s="14" t="s">
        <v>87</v>
      </c>
      <c r="V11" s="7" t="s">
        <v>88</v>
      </c>
      <c r="W11" s="7">
        <v>8869</v>
      </c>
      <c r="X11" s="15">
        <v>4293731</v>
      </c>
    </row>
    <row r="12" spans="1:24" ht="35.25" customHeight="1" x14ac:dyDescent="0.25">
      <c r="A12" s="2">
        <v>9</v>
      </c>
      <c r="B12" s="3" t="s">
        <v>68</v>
      </c>
      <c r="C12" s="4" t="s">
        <v>89</v>
      </c>
      <c r="D12" s="5">
        <v>407</v>
      </c>
      <c r="E12" s="6">
        <v>17</v>
      </c>
      <c r="F12" s="7" t="s">
        <v>43</v>
      </c>
      <c r="G12" s="4" t="s">
        <v>90</v>
      </c>
      <c r="H12" s="4" t="s">
        <v>91</v>
      </c>
      <c r="I12" s="7" t="s">
        <v>730</v>
      </c>
      <c r="J12" s="7" t="s">
        <v>30</v>
      </c>
      <c r="K12" s="8">
        <v>37909</v>
      </c>
      <c r="L12" s="9">
        <f t="shared" ca="1" si="1"/>
        <v>7023</v>
      </c>
      <c r="M12" s="10" t="s">
        <v>92</v>
      </c>
      <c r="N12" s="11" t="s">
        <v>31</v>
      </c>
      <c r="O12" s="11" t="s">
        <v>93</v>
      </c>
      <c r="P12" s="12" t="s">
        <v>94</v>
      </c>
      <c r="Q12" s="12" t="s">
        <v>31</v>
      </c>
      <c r="R12" s="7" t="s">
        <v>95</v>
      </c>
      <c r="S12" s="13">
        <v>39437</v>
      </c>
      <c r="T12" s="9">
        <f t="shared" ca="1" si="0"/>
        <v>7054</v>
      </c>
      <c r="U12" s="14" t="s">
        <v>96</v>
      </c>
      <c r="V12" s="7" t="s">
        <v>88</v>
      </c>
      <c r="W12" s="7"/>
      <c r="X12" s="15">
        <v>2357383</v>
      </c>
    </row>
    <row r="13" spans="1:24" ht="19.5" customHeight="1" x14ac:dyDescent="0.25">
      <c r="A13" s="2">
        <v>10</v>
      </c>
      <c r="B13" s="3" t="s">
        <v>68</v>
      </c>
      <c r="C13" s="4" t="s">
        <v>42</v>
      </c>
      <c r="D13" s="5">
        <v>425</v>
      </c>
      <c r="E13" s="6">
        <v>24</v>
      </c>
      <c r="F13" s="7" t="s">
        <v>43</v>
      </c>
      <c r="G13" s="35" t="s">
        <v>323</v>
      </c>
      <c r="H13" s="35" t="s">
        <v>170</v>
      </c>
      <c r="I13" s="7"/>
      <c r="J13" s="7"/>
      <c r="K13" s="8"/>
      <c r="L13" s="9"/>
      <c r="M13" s="10"/>
      <c r="N13" s="11"/>
      <c r="O13" s="11"/>
      <c r="P13" s="12"/>
      <c r="Q13" s="12"/>
      <c r="R13" s="7"/>
      <c r="S13" s="13"/>
      <c r="T13" s="9"/>
      <c r="U13" s="14"/>
      <c r="V13" s="7"/>
      <c r="W13" s="7">
        <v>8834</v>
      </c>
      <c r="X13" s="15">
        <v>2819574</v>
      </c>
    </row>
    <row r="14" spans="1:24" ht="19.5" customHeight="1" x14ac:dyDescent="0.25">
      <c r="A14" s="2">
        <v>11</v>
      </c>
      <c r="B14" s="3" t="s">
        <v>97</v>
      </c>
      <c r="C14" s="4" t="s">
        <v>69</v>
      </c>
      <c r="D14" s="5">
        <v>6</v>
      </c>
      <c r="E14" s="6">
        <v>4</v>
      </c>
      <c r="F14" s="7" t="s">
        <v>26</v>
      </c>
      <c r="G14" s="4" t="s">
        <v>98</v>
      </c>
      <c r="H14" s="4" t="s">
        <v>99</v>
      </c>
      <c r="I14" s="7"/>
      <c r="J14" s="7" t="s">
        <v>30</v>
      </c>
      <c r="K14" s="8">
        <v>42389</v>
      </c>
      <c r="L14" s="9">
        <f t="shared" ca="1" si="1"/>
        <v>2543</v>
      </c>
      <c r="M14" s="10" t="s">
        <v>100</v>
      </c>
      <c r="N14" s="11" t="s">
        <v>31</v>
      </c>
      <c r="O14" s="11" t="s">
        <v>31</v>
      </c>
      <c r="P14" s="12" t="s">
        <v>101</v>
      </c>
      <c r="Q14" s="12" t="s">
        <v>31</v>
      </c>
      <c r="R14" s="7" t="s">
        <v>102</v>
      </c>
      <c r="S14" s="13">
        <v>34499</v>
      </c>
      <c r="T14" s="9">
        <f t="shared" ca="1" si="0"/>
        <v>2574</v>
      </c>
      <c r="U14" s="14" t="s">
        <v>103</v>
      </c>
      <c r="V14" s="7" t="s">
        <v>104</v>
      </c>
      <c r="W14" s="7"/>
      <c r="X14" s="15">
        <v>5711218</v>
      </c>
    </row>
    <row r="15" spans="1:24" ht="19.5" customHeight="1" x14ac:dyDescent="0.25">
      <c r="A15" s="2">
        <v>12</v>
      </c>
      <c r="B15" s="3" t="s">
        <v>97</v>
      </c>
      <c r="C15" s="4" t="s">
        <v>59</v>
      </c>
      <c r="D15" s="5">
        <v>222</v>
      </c>
      <c r="E15" s="6">
        <v>20</v>
      </c>
      <c r="F15" s="7" t="s">
        <v>60</v>
      </c>
      <c r="G15" s="4" t="s">
        <v>105</v>
      </c>
      <c r="H15" s="4" t="s">
        <v>106</v>
      </c>
      <c r="I15" s="7" t="s">
        <v>736</v>
      </c>
      <c r="J15" s="7" t="s">
        <v>55</v>
      </c>
      <c r="K15" s="8">
        <v>35052</v>
      </c>
      <c r="L15" s="9">
        <f t="shared" ca="1" si="1"/>
        <v>9880</v>
      </c>
      <c r="M15" s="10" t="s">
        <v>107</v>
      </c>
      <c r="N15" s="11" t="s">
        <v>31</v>
      </c>
      <c r="O15" s="11" t="s">
        <v>31</v>
      </c>
      <c r="P15" s="12" t="s">
        <v>108</v>
      </c>
      <c r="Q15" s="12" t="s">
        <v>31</v>
      </c>
      <c r="R15" s="7" t="s">
        <v>109</v>
      </c>
      <c r="S15" s="13">
        <v>32920</v>
      </c>
      <c r="T15" s="9">
        <f t="shared" ca="1" si="0"/>
        <v>9911</v>
      </c>
      <c r="U15" s="14" t="s">
        <v>110</v>
      </c>
      <c r="V15" s="7" t="s">
        <v>111</v>
      </c>
      <c r="W15" s="7">
        <v>8852</v>
      </c>
      <c r="X15" s="15">
        <v>4394591</v>
      </c>
    </row>
    <row r="16" spans="1:24" ht="19.5" customHeight="1" x14ac:dyDescent="0.25">
      <c r="A16" s="2">
        <v>13</v>
      </c>
      <c r="B16" s="3" t="s">
        <v>97</v>
      </c>
      <c r="C16" s="4" t="s">
        <v>112</v>
      </c>
      <c r="D16" s="5">
        <v>219</v>
      </c>
      <c r="E16" s="6">
        <v>18</v>
      </c>
      <c r="F16" s="7" t="s">
        <v>60</v>
      </c>
      <c r="G16" s="4" t="s">
        <v>113</v>
      </c>
      <c r="H16" s="4" t="s">
        <v>114</v>
      </c>
      <c r="I16" s="7" t="s">
        <v>737</v>
      </c>
      <c r="J16" s="7" t="s">
        <v>30</v>
      </c>
      <c r="K16" s="8">
        <v>35312</v>
      </c>
      <c r="L16" s="9">
        <f t="shared" ca="1" si="1"/>
        <v>9620</v>
      </c>
      <c r="M16" s="10" t="s">
        <v>115</v>
      </c>
      <c r="N16" s="11" t="s">
        <v>31</v>
      </c>
      <c r="O16" s="11" t="s">
        <v>31</v>
      </c>
      <c r="P16" s="12" t="s">
        <v>116</v>
      </c>
      <c r="Q16" s="12" t="s">
        <v>117</v>
      </c>
      <c r="R16" s="7" t="s">
        <v>118</v>
      </c>
      <c r="S16" s="13">
        <v>29196</v>
      </c>
      <c r="T16" s="9">
        <f t="shared" ca="1" si="0"/>
        <v>9651</v>
      </c>
      <c r="U16" s="14" t="s">
        <v>119</v>
      </c>
      <c r="V16" s="7" t="s">
        <v>104</v>
      </c>
      <c r="W16" s="7">
        <v>8833</v>
      </c>
      <c r="X16" s="15">
        <v>4082666</v>
      </c>
    </row>
    <row r="17" spans="1:24" ht="19.5" customHeight="1" x14ac:dyDescent="0.25">
      <c r="A17" s="2">
        <v>14</v>
      </c>
      <c r="B17" s="3" t="s">
        <v>97</v>
      </c>
      <c r="C17" s="4" t="s">
        <v>112</v>
      </c>
      <c r="D17" s="5">
        <v>219</v>
      </c>
      <c r="E17" s="6">
        <v>18</v>
      </c>
      <c r="F17" s="7" t="s">
        <v>60</v>
      </c>
      <c r="G17" s="4" t="s">
        <v>120</v>
      </c>
      <c r="H17" s="4" t="s">
        <v>121</v>
      </c>
      <c r="I17" s="7"/>
      <c r="J17" s="7" t="s">
        <v>30</v>
      </c>
      <c r="K17" s="8">
        <v>40197</v>
      </c>
      <c r="L17" s="9">
        <f t="shared" ca="1" si="1"/>
        <v>4735</v>
      </c>
      <c r="M17" s="10" t="s">
        <v>122</v>
      </c>
      <c r="N17" s="11" t="s">
        <v>31</v>
      </c>
      <c r="O17" s="11" t="s">
        <v>31</v>
      </c>
      <c r="P17" s="12" t="s">
        <v>101</v>
      </c>
      <c r="Q17" s="12" t="s">
        <v>31</v>
      </c>
      <c r="R17" s="7" t="s">
        <v>31</v>
      </c>
      <c r="S17" s="13">
        <v>33073</v>
      </c>
      <c r="T17" s="9">
        <f t="shared" ca="1" si="0"/>
        <v>4766</v>
      </c>
      <c r="U17" s="14" t="s">
        <v>123</v>
      </c>
      <c r="V17" s="7" t="s">
        <v>104</v>
      </c>
      <c r="W17" s="7">
        <v>8881</v>
      </c>
      <c r="X17" s="15">
        <v>4082666</v>
      </c>
    </row>
    <row r="18" spans="1:24" ht="19.5" customHeight="1" x14ac:dyDescent="0.25">
      <c r="A18" s="2">
        <v>15</v>
      </c>
      <c r="B18" s="3" t="s">
        <v>97</v>
      </c>
      <c r="C18" s="4" t="s">
        <v>124</v>
      </c>
      <c r="D18" s="5">
        <v>440</v>
      </c>
      <c r="E18" s="6">
        <v>17</v>
      </c>
      <c r="F18" s="7" t="s">
        <v>43</v>
      </c>
      <c r="G18" s="4" t="s">
        <v>125</v>
      </c>
      <c r="H18" s="4" t="s">
        <v>126</v>
      </c>
      <c r="I18" s="7" t="s">
        <v>726</v>
      </c>
      <c r="J18" s="7" t="s">
        <v>30</v>
      </c>
      <c r="K18" s="8">
        <v>43374</v>
      </c>
      <c r="L18" s="9">
        <f t="shared" ca="1" si="1"/>
        <v>1558</v>
      </c>
      <c r="M18" s="10" t="s">
        <v>127</v>
      </c>
      <c r="N18" s="11" t="s">
        <v>31</v>
      </c>
      <c r="O18" s="11" t="s">
        <v>31</v>
      </c>
      <c r="P18" s="12" t="s">
        <v>128</v>
      </c>
      <c r="Q18" s="12" t="s">
        <v>31</v>
      </c>
      <c r="R18" s="7" t="s">
        <v>31</v>
      </c>
      <c r="S18" s="13">
        <v>42338</v>
      </c>
      <c r="T18" s="9">
        <f t="shared" ca="1" si="0"/>
        <v>1589</v>
      </c>
      <c r="U18" s="14" t="s">
        <v>129</v>
      </c>
      <c r="V18" s="7" t="s">
        <v>130</v>
      </c>
      <c r="W18" s="7">
        <v>8828</v>
      </c>
      <c r="X18" s="15">
        <v>2357383</v>
      </c>
    </row>
    <row r="19" spans="1:24" ht="19.5" customHeight="1" x14ac:dyDescent="0.25">
      <c r="A19" s="2">
        <v>16</v>
      </c>
      <c r="B19" s="3" t="s">
        <v>131</v>
      </c>
      <c r="C19" s="4" t="s">
        <v>69</v>
      </c>
      <c r="D19" s="5">
        <v>6</v>
      </c>
      <c r="E19" s="6">
        <v>5</v>
      </c>
      <c r="F19" s="7" t="s">
        <v>26</v>
      </c>
      <c r="G19" s="4" t="s">
        <v>132</v>
      </c>
      <c r="H19" s="4" t="s">
        <v>91</v>
      </c>
      <c r="I19" s="7"/>
      <c r="J19" s="7" t="s">
        <v>30</v>
      </c>
      <c r="K19" s="8">
        <v>44740</v>
      </c>
      <c r="L19" s="9">
        <f ca="1">(TODAY()-K19)</f>
        <v>223</v>
      </c>
      <c r="M19" s="10" t="s">
        <v>122</v>
      </c>
      <c r="N19" s="11" t="s">
        <v>31</v>
      </c>
      <c r="O19" s="11" t="s">
        <v>31</v>
      </c>
      <c r="P19" s="12" t="s">
        <v>133</v>
      </c>
      <c r="Q19" s="12" t="s">
        <v>31</v>
      </c>
      <c r="R19" s="7" t="s">
        <v>134</v>
      </c>
      <c r="S19" s="13">
        <v>33949</v>
      </c>
      <c r="T19" s="9">
        <f t="shared" ca="1" si="0"/>
        <v>223</v>
      </c>
      <c r="U19" s="14" t="s">
        <v>135</v>
      </c>
      <c r="V19" s="7" t="s">
        <v>136</v>
      </c>
      <c r="W19" s="7"/>
      <c r="X19" s="15">
        <v>6303113</v>
      </c>
    </row>
    <row r="20" spans="1:24" ht="19.5" customHeight="1" x14ac:dyDescent="0.25">
      <c r="A20" s="2">
        <v>17</v>
      </c>
      <c r="B20" s="3" t="s">
        <v>88</v>
      </c>
      <c r="C20" s="4" t="s">
        <v>137</v>
      </c>
      <c r="D20" s="5">
        <v>45</v>
      </c>
      <c r="E20" s="6">
        <v>8</v>
      </c>
      <c r="F20" s="7" t="s">
        <v>26</v>
      </c>
      <c r="G20" s="4" t="s">
        <v>138</v>
      </c>
      <c r="H20" s="4" t="s">
        <v>139</v>
      </c>
      <c r="J20" s="7" t="s">
        <v>55</v>
      </c>
      <c r="K20" s="8">
        <v>43839</v>
      </c>
      <c r="L20" s="9">
        <f t="shared" ca="1" si="1"/>
        <v>1093</v>
      </c>
      <c r="M20" s="10" t="s">
        <v>63</v>
      </c>
      <c r="N20" s="11" t="s">
        <v>31</v>
      </c>
      <c r="O20" s="11" t="s">
        <v>31</v>
      </c>
      <c r="P20" s="12" t="s">
        <v>140</v>
      </c>
      <c r="Q20" s="12" t="s">
        <v>31</v>
      </c>
      <c r="R20" s="7" t="s">
        <v>141</v>
      </c>
      <c r="S20" s="13"/>
      <c r="T20" s="9">
        <f t="shared" ca="1" si="0"/>
        <v>1124</v>
      </c>
      <c r="U20" s="14" t="s">
        <v>142</v>
      </c>
      <c r="V20" s="7" t="s">
        <v>88</v>
      </c>
      <c r="W20" s="7">
        <v>8878</v>
      </c>
      <c r="X20" s="15">
        <v>8628086</v>
      </c>
    </row>
    <row r="21" spans="1:24" ht="19.5" customHeight="1" x14ac:dyDescent="0.25">
      <c r="A21" s="2">
        <v>18</v>
      </c>
      <c r="B21" s="3" t="s">
        <v>88</v>
      </c>
      <c r="C21" s="4" t="s">
        <v>59</v>
      </c>
      <c r="D21" s="5">
        <v>222</v>
      </c>
      <c r="E21" s="6">
        <v>25</v>
      </c>
      <c r="F21" s="7" t="s">
        <v>60</v>
      </c>
      <c r="G21" s="4" t="s">
        <v>143</v>
      </c>
      <c r="H21" s="4" t="s">
        <v>144</v>
      </c>
      <c r="I21" s="7" t="s">
        <v>726</v>
      </c>
      <c r="J21" s="7" t="s">
        <v>30</v>
      </c>
      <c r="K21" s="8">
        <v>43720</v>
      </c>
      <c r="L21" s="9">
        <f t="shared" ca="1" si="1"/>
        <v>1212</v>
      </c>
      <c r="M21" s="10" t="s">
        <v>145</v>
      </c>
      <c r="N21" s="11" t="s">
        <v>31</v>
      </c>
      <c r="O21" s="11" t="s">
        <v>31</v>
      </c>
      <c r="P21" s="12" t="s">
        <v>146</v>
      </c>
      <c r="Q21" s="12" t="s">
        <v>31</v>
      </c>
      <c r="R21" s="7" t="s">
        <v>147</v>
      </c>
      <c r="S21" s="13">
        <v>39718</v>
      </c>
      <c r="T21" s="9">
        <f t="shared" ca="1" si="0"/>
        <v>1243</v>
      </c>
      <c r="U21" s="14" t="s">
        <v>148</v>
      </c>
      <c r="V21" s="7" t="s">
        <v>88</v>
      </c>
      <c r="W21" s="7">
        <v>8898</v>
      </c>
      <c r="X21" s="15">
        <v>4789802</v>
      </c>
    </row>
    <row r="22" spans="1:24" ht="19.5" customHeight="1" x14ac:dyDescent="0.25">
      <c r="A22" s="2">
        <v>19</v>
      </c>
      <c r="B22" s="3" t="s">
        <v>88</v>
      </c>
      <c r="C22" s="4" t="s">
        <v>59</v>
      </c>
      <c r="D22" s="5">
        <v>222</v>
      </c>
      <c r="E22" s="6">
        <v>20</v>
      </c>
      <c r="F22" s="7" t="s">
        <v>60</v>
      </c>
      <c r="G22" s="4" t="s">
        <v>149</v>
      </c>
      <c r="H22" s="4" t="s">
        <v>150</v>
      </c>
      <c r="I22" s="7" t="s">
        <v>736</v>
      </c>
      <c r="J22" s="7" t="s">
        <v>55</v>
      </c>
      <c r="K22" s="8">
        <v>34983</v>
      </c>
      <c r="L22" s="9">
        <f t="shared" ca="1" si="1"/>
        <v>9949</v>
      </c>
      <c r="M22" s="10" t="s">
        <v>63</v>
      </c>
      <c r="N22" s="11" t="s">
        <v>31</v>
      </c>
      <c r="O22" s="11" t="s">
        <v>31</v>
      </c>
      <c r="P22" s="12" t="s">
        <v>151</v>
      </c>
      <c r="Q22" s="12" t="s">
        <v>31</v>
      </c>
      <c r="R22" s="7" t="s">
        <v>31</v>
      </c>
      <c r="S22" s="13">
        <v>33592</v>
      </c>
      <c r="T22" s="9">
        <f t="shared" ca="1" si="0"/>
        <v>9980</v>
      </c>
      <c r="U22" s="14" t="s">
        <v>152</v>
      </c>
      <c r="V22" s="7" t="s">
        <v>88</v>
      </c>
      <c r="W22" s="7"/>
      <c r="X22" s="15">
        <v>4394591</v>
      </c>
    </row>
    <row r="23" spans="1:24" ht="19.5" customHeight="1" x14ac:dyDescent="0.25">
      <c r="A23" s="2">
        <v>20</v>
      </c>
      <c r="B23" s="3" t="s">
        <v>88</v>
      </c>
      <c r="C23" s="4" t="s">
        <v>112</v>
      </c>
      <c r="D23" s="5">
        <v>219</v>
      </c>
      <c r="E23" s="6">
        <v>18</v>
      </c>
      <c r="F23" s="7" t="s">
        <v>60</v>
      </c>
      <c r="G23" s="4" t="s">
        <v>153</v>
      </c>
      <c r="H23" s="4" t="s">
        <v>154</v>
      </c>
      <c r="I23" s="7"/>
      <c r="J23" s="7" t="s">
        <v>55</v>
      </c>
      <c r="K23" s="8">
        <v>43385</v>
      </c>
      <c r="L23" s="9">
        <f t="shared" ca="1" si="1"/>
        <v>1547</v>
      </c>
      <c r="M23" s="10" t="s">
        <v>127</v>
      </c>
      <c r="N23" s="11" t="s">
        <v>31</v>
      </c>
      <c r="O23" s="11" t="s">
        <v>31</v>
      </c>
      <c r="P23" s="12" t="s">
        <v>155</v>
      </c>
      <c r="Q23" s="12" t="s">
        <v>31</v>
      </c>
      <c r="R23" s="7" t="s">
        <v>31</v>
      </c>
      <c r="S23" s="13">
        <v>35636</v>
      </c>
      <c r="T23" s="9">
        <f t="shared" ca="1" si="0"/>
        <v>1578</v>
      </c>
      <c r="U23" s="14" t="s">
        <v>156</v>
      </c>
      <c r="V23" s="7" t="s">
        <v>88</v>
      </c>
      <c r="W23" s="7"/>
      <c r="X23" s="15">
        <v>4082666</v>
      </c>
    </row>
    <row r="24" spans="1:24" ht="19.5" customHeight="1" x14ac:dyDescent="0.25">
      <c r="A24" s="2">
        <v>21</v>
      </c>
      <c r="B24" s="3" t="s">
        <v>88</v>
      </c>
      <c r="C24" s="4" t="s">
        <v>112</v>
      </c>
      <c r="D24" s="5">
        <v>219</v>
      </c>
      <c r="E24" s="6">
        <v>18</v>
      </c>
      <c r="F24" s="7" t="s">
        <v>60</v>
      </c>
      <c r="G24" s="4" t="s">
        <v>157</v>
      </c>
      <c r="H24" s="4" t="s">
        <v>158</v>
      </c>
      <c r="I24" s="7"/>
      <c r="J24" s="7" t="s">
        <v>30</v>
      </c>
      <c r="K24" s="8">
        <v>35905</v>
      </c>
      <c r="L24" s="9">
        <f t="shared" ca="1" si="1"/>
        <v>9027</v>
      </c>
      <c r="M24" s="10" t="s">
        <v>63</v>
      </c>
      <c r="N24" s="11" t="s">
        <v>31</v>
      </c>
      <c r="O24" s="11" t="s">
        <v>31</v>
      </c>
      <c r="P24" s="12" t="s">
        <v>159</v>
      </c>
      <c r="Q24" s="12" t="s">
        <v>31</v>
      </c>
      <c r="R24" s="7" t="s">
        <v>160</v>
      </c>
      <c r="S24" s="13">
        <v>41698</v>
      </c>
      <c r="T24" s="9">
        <f t="shared" ca="1" si="0"/>
        <v>9058</v>
      </c>
      <c r="U24" s="14" t="s">
        <v>161</v>
      </c>
      <c r="V24" s="7" t="s">
        <v>162</v>
      </c>
      <c r="W24" s="7">
        <v>8803</v>
      </c>
      <c r="X24" s="15">
        <v>4082666</v>
      </c>
    </row>
    <row r="25" spans="1:24" ht="19.5" customHeight="1" x14ac:dyDescent="0.25">
      <c r="A25" s="2">
        <v>22</v>
      </c>
      <c r="B25" s="3" t="s">
        <v>88</v>
      </c>
      <c r="C25" s="4" t="s">
        <v>89</v>
      </c>
      <c r="D25" s="5">
        <v>407</v>
      </c>
      <c r="E25" s="6">
        <v>17</v>
      </c>
      <c r="F25" s="7" t="s">
        <v>43</v>
      </c>
      <c r="G25" s="4" t="s">
        <v>163</v>
      </c>
      <c r="H25" s="4" t="s">
        <v>164</v>
      </c>
      <c r="I25" s="7" t="s">
        <v>734</v>
      </c>
      <c r="J25" s="7" t="s">
        <v>30</v>
      </c>
      <c r="K25" s="8">
        <v>43368</v>
      </c>
      <c r="L25" s="9">
        <f t="shared" ca="1" si="1"/>
        <v>1564</v>
      </c>
      <c r="M25" s="10" t="s">
        <v>63</v>
      </c>
      <c r="N25" s="11" t="s">
        <v>165</v>
      </c>
      <c r="O25" s="11" t="s">
        <v>166</v>
      </c>
      <c r="P25" s="12" t="s">
        <v>31</v>
      </c>
      <c r="Q25" s="12" t="s">
        <v>31</v>
      </c>
      <c r="R25" s="7" t="s">
        <v>31</v>
      </c>
      <c r="S25" s="13" t="s">
        <v>48</v>
      </c>
      <c r="T25" s="9">
        <f t="shared" ca="1" si="0"/>
        <v>1595</v>
      </c>
      <c r="U25" s="14" t="s">
        <v>167</v>
      </c>
      <c r="V25" s="7" t="s">
        <v>168</v>
      </c>
      <c r="W25" s="7"/>
      <c r="X25" s="15">
        <v>2357383</v>
      </c>
    </row>
    <row r="26" spans="1:24" ht="19.5" customHeight="1" x14ac:dyDescent="0.25">
      <c r="A26" s="2">
        <v>23</v>
      </c>
      <c r="B26" s="3" t="s">
        <v>88</v>
      </c>
      <c r="C26" s="4" t="s">
        <v>89</v>
      </c>
      <c r="D26" s="5">
        <v>407</v>
      </c>
      <c r="E26" s="6">
        <v>9</v>
      </c>
      <c r="F26" s="7" t="s">
        <v>43</v>
      </c>
      <c r="G26" s="4" t="s">
        <v>722</v>
      </c>
      <c r="H26" s="4" t="s">
        <v>721</v>
      </c>
      <c r="I26" s="7"/>
      <c r="J26" s="7" t="s">
        <v>30</v>
      </c>
      <c r="K26" s="8">
        <v>44928</v>
      </c>
      <c r="L26" s="9">
        <f t="shared" ca="1" si="1"/>
        <v>4</v>
      </c>
      <c r="M26" s="10" t="s">
        <v>723</v>
      </c>
      <c r="N26" s="11" t="s">
        <v>14</v>
      </c>
      <c r="O26" s="11" t="s">
        <v>31</v>
      </c>
      <c r="P26" s="12" t="s">
        <v>31</v>
      </c>
      <c r="Q26" s="12" t="s">
        <v>31</v>
      </c>
      <c r="R26" s="7" t="s">
        <v>31</v>
      </c>
      <c r="S26" s="13">
        <v>35770</v>
      </c>
      <c r="T26" s="9">
        <f t="shared" ca="1" si="0"/>
        <v>35</v>
      </c>
      <c r="U26" s="25" t="s">
        <v>746</v>
      </c>
      <c r="V26" s="7" t="s">
        <v>724</v>
      </c>
      <c r="W26" s="7">
        <v>8878</v>
      </c>
      <c r="X26" s="15">
        <v>1835483</v>
      </c>
    </row>
    <row r="27" spans="1:24" ht="19.5" customHeight="1" x14ac:dyDescent="0.25">
      <c r="A27" s="2">
        <v>24</v>
      </c>
      <c r="B27" s="3" t="s">
        <v>171</v>
      </c>
      <c r="C27" s="4" t="s">
        <v>172</v>
      </c>
      <c r="D27" s="5">
        <v>9</v>
      </c>
      <c r="E27" s="6">
        <v>7</v>
      </c>
      <c r="F27" s="7" t="s">
        <v>26</v>
      </c>
      <c r="G27" s="4" t="s">
        <v>173</v>
      </c>
      <c r="H27" s="4" t="s">
        <v>174</v>
      </c>
      <c r="I27" s="7"/>
      <c r="J27" s="7" t="s">
        <v>30</v>
      </c>
      <c r="K27" s="8">
        <v>43845</v>
      </c>
      <c r="L27" s="9">
        <f t="shared" ca="1" si="1"/>
        <v>1087</v>
      </c>
      <c r="M27" s="10" t="s">
        <v>29</v>
      </c>
      <c r="N27" s="11" t="s">
        <v>31</v>
      </c>
      <c r="O27" s="11" t="s">
        <v>31</v>
      </c>
      <c r="P27" s="12" t="s">
        <v>175</v>
      </c>
      <c r="Q27" s="12" t="s">
        <v>31</v>
      </c>
      <c r="R27" s="7" t="s">
        <v>176</v>
      </c>
      <c r="S27" s="13"/>
      <c r="T27" s="9">
        <f t="shared" ca="1" si="0"/>
        <v>1118</v>
      </c>
      <c r="U27" s="14" t="s">
        <v>177</v>
      </c>
      <c r="V27" s="7" t="s">
        <v>178</v>
      </c>
      <c r="W27" s="7">
        <v>8828</v>
      </c>
      <c r="X27" s="15">
        <v>7702101</v>
      </c>
    </row>
    <row r="28" spans="1:24" ht="19.5" customHeight="1" x14ac:dyDescent="0.25">
      <c r="A28" s="2">
        <v>25</v>
      </c>
      <c r="B28" s="3" t="s">
        <v>171</v>
      </c>
      <c r="C28" s="4" t="s">
        <v>59</v>
      </c>
      <c r="D28" s="5">
        <v>222</v>
      </c>
      <c r="E28" s="6">
        <v>24</v>
      </c>
      <c r="F28" s="7" t="s">
        <v>60</v>
      </c>
      <c r="G28" s="4" t="s">
        <v>179</v>
      </c>
      <c r="H28" s="4" t="s">
        <v>180</v>
      </c>
      <c r="I28" s="7"/>
      <c r="J28" s="7" t="s">
        <v>55</v>
      </c>
      <c r="K28" s="8">
        <v>35073</v>
      </c>
      <c r="L28" s="9">
        <f t="shared" ca="1" si="1"/>
        <v>9859</v>
      </c>
      <c r="M28" s="10" t="s">
        <v>63</v>
      </c>
      <c r="N28" s="11" t="s">
        <v>31</v>
      </c>
      <c r="O28" s="11" t="s">
        <v>31</v>
      </c>
      <c r="P28" s="12" t="s">
        <v>181</v>
      </c>
      <c r="Q28" s="12" t="s">
        <v>31</v>
      </c>
      <c r="R28" s="7" t="s">
        <v>182</v>
      </c>
      <c r="S28" s="13">
        <v>29791</v>
      </c>
      <c r="T28" s="9">
        <f t="shared" ca="1" si="0"/>
        <v>9890</v>
      </c>
      <c r="U28" s="14" t="s">
        <v>183</v>
      </c>
      <c r="V28" s="7" t="s">
        <v>184</v>
      </c>
      <c r="W28" s="7">
        <v>8951</v>
      </c>
      <c r="X28" s="15">
        <v>4671719</v>
      </c>
    </row>
    <row r="29" spans="1:24" ht="19.5" customHeight="1" x14ac:dyDescent="0.25">
      <c r="A29" s="2">
        <v>26</v>
      </c>
      <c r="B29" s="3" t="s">
        <v>171</v>
      </c>
      <c r="C29" s="4" t="s">
        <v>59</v>
      </c>
      <c r="D29" s="5">
        <v>222</v>
      </c>
      <c r="E29" s="6">
        <v>21</v>
      </c>
      <c r="F29" s="7" t="s">
        <v>60</v>
      </c>
      <c r="G29" s="4" t="s">
        <v>185</v>
      </c>
      <c r="H29" s="4" t="s">
        <v>186</v>
      </c>
      <c r="I29" s="7"/>
      <c r="J29" s="7" t="s">
        <v>30</v>
      </c>
      <c r="K29" s="8">
        <v>40007</v>
      </c>
      <c r="L29" s="9">
        <f t="shared" ca="1" si="1"/>
        <v>4925</v>
      </c>
      <c r="M29" s="10" t="s">
        <v>187</v>
      </c>
      <c r="N29" s="11" t="s">
        <v>31</v>
      </c>
      <c r="O29" s="11" t="s">
        <v>31</v>
      </c>
      <c r="P29" s="12" t="s">
        <v>188</v>
      </c>
      <c r="Q29" s="12" t="s">
        <v>31</v>
      </c>
      <c r="R29" s="7" t="s">
        <v>189</v>
      </c>
      <c r="S29" s="13">
        <v>37897</v>
      </c>
      <c r="T29" s="9">
        <f t="shared" ca="1" si="0"/>
        <v>4956</v>
      </c>
      <c r="U29" s="14" t="s">
        <v>190</v>
      </c>
      <c r="V29" s="7" t="s">
        <v>191</v>
      </c>
      <c r="W29" s="7">
        <v>8828</v>
      </c>
      <c r="X29" s="15">
        <v>4504693</v>
      </c>
    </row>
    <row r="30" spans="1:24" ht="19.5" customHeight="1" x14ac:dyDescent="0.25">
      <c r="A30" s="2">
        <v>27</v>
      </c>
      <c r="B30" s="3" t="s">
        <v>171</v>
      </c>
      <c r="C30" s="4" t="s">
        <v>59</v>
      </c>
      <c r="D30" s="5">
        <v>222</v>
      </c>
      <c r="E30" s="6">
        <v>20</v>
      </c>
      <c r="F30" s="7" t="s">
        <v>60</v>
      </c>
      <c r="G30" s="4" t="s">
        <v>192</v>
      </c>
      <c r="H30" s="4" t="s">
        <v>193</v>
      </c>
      <c r="I30" s="7"/>
      <c r="J30" s="7" t="s">
        <v>30</v>
      </c>
      <c r="K30" s="8">
        <v>33486</v>
      </c>
      <c r="L30" s="9">
        <f t="shared" ca="1" si="1"/>
        <v>11446</v>
      </c>
      <c r="M30" s="10" t="s">
        <v>194</v>
      </c>
      <c r="N30" s="11" t="s">
        <v>31</v>
      </c>
      <c r="O30" s="11" t="s">
        <v>31</v>
      </c>
      <c r="P30" s="12" t="s">
        <v>195</v>
      </c>
      <c r="Q30" s="12" t="s">
        <v>31</v>
      </c>
      <c r="R30" s="7" t="s">
        <v>196</v>
      </c>
      <c r="S30" s="13">
        <v>33508</v>
      </c>
      <c r="T30" s="9">
        <f t="shared" ca="1" si="0"/>
        <v>11477</v>
      </c>
      <c r="U30" s="14" t="s">
        <v>197</v>
      </c>
      <c r="V30" s="7" t="s">
        <v>198</v>
      </c>
      <c r="W30" s="7">
        <v>8815</v>
      </c>
      <c r="X30" s="15">
        <v>4394591</v>
      </c>
    </row>
    <row r="31" spans="1:24" ht="19.5" customHeight="1" x14ac:dyDescent="0.25">
      <c r="A31" s="2">
        <v>28</v>
      </c>
      <c r="B31" s="3" t="s">
        <v>171</v>
      </c>
      <c r="C31" s="4" t="s">
        <v>59</v>
      </c>
      <c r="D31" s="5">
        <v>222</v>
      </c>
      <c r="E31" s="6">
        <v>20</v>
      </c>
      <c r="F31" s="7" t="s">
        <v>60</v>
      </c>
      <c r="G31" s="4" t="s">
        <v>199</v>
      </c>
      <c r="H31" s="4" t="s">
        <v>200</v>
      </c>
      <c r="I31" s="7"/>
      <c r="J31" s="7" t="s">
        <v>55</v>
      </c>
      <c r="K31" s="8">
        <v>40008</v>
      </c>
      <c r="L31" s="9">
        <f t="shared" ca="1" si="1"/>
        <v>4924</v>
      </c>
      <c r="M31" s="10" t="s">
        <v>63</v>
      </c>
      <c r="N31" s="11" t="s">
        <v>31</v>
      </c>
      <c r="O31" s="11" t="s">
        <v>31</v>
      </c>
      <c r="P31" s="12" t="s">
        <v>195</v>
      </c>
      <c r="Q31" s="12" t="s">
        <v>31</v>
      </c>
      <c r="R31" s="7" t="s">
        <v>31</v>
      </c>
      <c r="S31" s="13">
        <v>34509</v>
      </c>
      <c r="T31" s="9">
        <f t="shared" ca="1" si="0"/>
        <v>4955</v>
      </c>
      <c r="U31" s="14" t="s">
        <v>201</v>
      </c>
      <c r="V31" s="7" t="s">
        <v>184</v>
      </c>
      <c r="W31" s="7">
        <v>8813</v>
      </c>
      <c r="X31" s="15">
        <v>4394591</v>
      </c>
    </row>
    <row r="32" spans="1:24" ht="19.5" customHeight="1" x14ac:dyDescent="0.25">
      <c r="A32" s="2">
        <v>29</v>
      </c>
      <c r="B32" s="3" t="s">
        <v>171</v>
      </c>
      <c r="C32" s="4" t="s">
        <v>202</v>
      </c>
      <c r="D32" s="5">
        <v>314</v>
      </c>
      <c r="E32" s="6">
        <v>17</v>
      </c>
      <c r="F32" s="7" t="s">
        <v>203</v>
      </c>
      <c r="G32" s="35" t="s">
        <v>169</v>
      </c>
      <c r="H32" s="35" t="s">
        <v>170</v>
      </c>
      <c r="I32" s="7"/>
      <c r="J32" s="7"/>
      <c r="K32" s="8"/>
      <c r="L32" s="9">
        <f t="shared" ca="1" si="1"/>
        <v>44932</v>
      </c>
      <c r="M32" s="10"/>
      <c r="N32" s="11" t="s">
        <v>31</v>
      </c>
      <c r="O32" s="11" t="s">
        <v>31</v>
      </c>
      <c r="P32" s="12"/>
      <c r="Q32" s="12" t="s">
        <v>31</v>
      </c>
      <c r="R32" s="7" t="s">
        <v>31</v>
      </c>
      <c r="S32" s="13"/>
      <c r="T32" s="9">
        <f t="shared" ca="1" si="0"/>
        <v>44963</v>
      </c>
      <c r="U32" s="14"/>
      <c r="V32" s="7"/>
      <c r="W32" s="7"/>
      <c r="X32" s="15">
        <v>3067462</v>
      </c>
    </row>
    <row r="33" spans="1:24" ht="19.5" customHeight="1" x14ac:dyDescent="0.25">
      <c r="A33" s="2">
        <v>30</v>
      </c>
      <c r="B33" s="3" t="s">
        <v>171</v>
      </c>
      <c r="C33" s="4" t="s">
        <v>42</v>
      </c>
      <c r="D33" s="5">
        <v>425</v>
      </c>
      <c r="E33" s="6">
        <v>24</v>
      </c>
      <c r="F33" s="7" t="s">
        <v>43</v>
      </c>
      <c r="G33" s="4" t="s">
        <v>204</v>
      </c>
      <c r="H33" s="4" t="s">
        <v>205</v>
      </c>
      <c r="I33" s="7"/>
      <c r="J33" s="7" t="s">
        <v>30</v>
      </c>
      <c r="K33" s="8">
        <v>44564</v>
      </c>
      <c r="L33" s="9">
        <f ca="1">(TODAY()-K33)</f>
        <v>399</v>
      </c>
      <c r="M33" s="10" t="s">
        <v>29</v>
      </c>
      <c r="N33" s="11" t="s">
        <v>165</v>
      </c>
      <c r="O33" s="11" t="s">
        <v>31</v>
      </c>
      <c r="P33" s="12"/>
      <c r="Q33" s="12" t="s">
        <v>31</v>
      </c>
      <c r="R33" s="7" t="s">
        <v>31</v>
      </c>
      <c r="S33" s="13" t="s">
        <v>48</v>
      </c>
      <c r="T33" s="9">
        <f t="shared" ca="1" si="0"/>
        <v>399</v>
      </c>
      <c r="U33" s="14" t="s">
        <v>206</v>
      </c>
      <c r="V33" s="7" t="s">
        <v>207</v>
      </c>
      <c r="W33" s="7">
        <v>8913</v>
      </c>
      <c r="X33" s="15">
        <v>2819574</v>
      </c>
    </row>
    <row r="34" spans="1:24" ht="19.5" customHeight="1" x14ac:dyDescent="0.25">
      <c r="A34" s="2">
        <v>31</v>
      </c>
      <c r="B34" s="3" t="s">
        <v>208</v>
      </c>
      <c r="C34" s="4" t="s">
        <v>209</v>
      </c>
      <c r="D34" s="5">
        <v>68</v>
      </c>
      <c r="E34" s="6">
        <v>4</v>
      </c>
      <c r="F34" s="7" t="s">
        <v>26</v>
      </c>
      <c r="G34" s="4" t="s">
        <v>210</v>
      </c>
      <c r="H34" s="4" t="s">
        <v>211</v>
      </c>
      <c r="I34" s="7"/>
      <c r="J34" s="7" t="s">
        <v>55</v>
      </c>
      <c r="K34" s="8">
        <v>44809</v>
      </c>
      <c r="L34" s="9">
        <f t="shared" ca="1" si="1"/>
        <v>123</v>
      </c>
      <c r="M34" s="10"/>
      <c r="N34" s="11" t="s">
        <v>31</v>
      </c>
      <c r="O34" s="11" t="s">
        <v>31</v>
      </c>
      <c r="P34" s="12"/>
      <c r="Q34" s="12" t="s">
        <v>31</v>
      </c>
      <c r="R34" s="7" t="s">
        <v>31</v>
      </c>
      <c r="S34" s="13"/>
      <c r="T34" s="9">
        <f t="shared" ca="1" si="0"/>
        <v>154</v>
      </c>
      <c r="U34" s="14"/>
      <c r="V34" s="7"/>
      <c r="W34" s="7"/>
      <c r="X34" s="15">
        <v>5711218</v>
      </c>
    </row>
    <row r="35" spans="1:24" ht="19.5" customHeight="1" x14ac:dyDescent="0.25">
      <c r="A35" s="2">
        <v>32</v>
      </c>
      <c r="B35" s="3" t="s">
        <v>208</v>
      </c>
      <c r="C35" s="4" t="s">
        <v>59</v>
      </c>
      <c r="D35" s="5">
        <v>222</v>
      </c>
      <c r="E35" s="6">
        <v>25</v>
      </c>
      <c r="F35" s="7" t="s">
        <v>60</v>
      </c>
      <c r="G35" s="4" t="s">
        <v>212</v>
      </c>
      <c r="H35" s="4" t="s">
        <v>213</v>
      </c>
      <c r="I35" s="7" t="s">
        <v>739</v>
      </c>
      <c r="J35" s="7" t="s">
        <v>55</v>
      </c>
      <c r="K35" s="8">
        <v>35506</v>
      </c>
      <c r="L35" s="9">
        <f t="shared" ca="1" si="1"/>
        <v>9426</v>
      </c>
      <c r="M35" s="10" t="s">
        <v>214</v>
      </c>
      <c r="N35" s="11" t="s">
        <v>31</v>
      </c>
      <c r="O35" s="11" t="s">
        <v>31</v>
      </c>
      <c r="P35" s="12" t="s">
        <v>181</v>
      </c>
      <c r="Q35" s="12" t="s">
        <v>31</v>
      </c>
      <c r="R35" s="7" t="s">
        <v>215</v>
      </c>
      <c r="S35" s="13">
        <v>34145</v>
      </c>
      <c r="T35" s="9">
        <f t="shared" ca="1" si="0"/>
        <v>9457</v>
      </c>
      <c r="U35" s="14" t="s">
        <v>216</v>
      </c>
      <c r="V35" s="7" t="s">
        <v>178</v>
      </c>
      <c r="W35" s="7">
        <v>8894</v>
      </c>
      <c r="X35" s="15">
        <v>4789802</v>
      </c>
    </row>
    <row r="36" spans="1:24" ht="19.5" customHeight="1" x14ac:dyDescent="0.25">
      <c r="A36" s="2">
        <v>33</v>
      </c>
      <c r="B36" s="3" t="s">
        <v>208</v>
      </c>
      <c r="C36" s="4" t="s">
        <v>112</v>
      </c>
      <c r="D36" s="5">
        <v>219</v>
      </c>
      <c r="E36" s="6">
        <v>15</v>
      </c>
      <c r="F36" s="7" t="s">
        <v>60</v>
      </c>
      <c r="G36" s="4" t="s">
        <v>217</v>
      </c>
      <c r="H36" s="4" t="s">
        <v>218</v>
      </c>
      <c r="I36" s="7" t="s">
        <v>731</v>
      </c>
      <c r="J36" s="7" t="s">
        <v>30</v>
      </c>
      <c r="K36" s="8">
        <v>35282</v>
      </c>
      <c r="L36" s="9">
        <f t="shared" ca="1" si="1"/>
        <v>9650</v>
      </c>
      <c r="M36" s="10" t="s">
        <v>219</v>
      </c>
      <c r="N36" s="11" t="s">
        <v>31</v>
      </c>
      <c r="O36" s="11" t="s">
        <v>31</v>
      </c>
      <c r="P36" s="12" t="s">
        <v>220</v>
      </c>
      <c r="Q36" s="12" t="s">
        <v>31</v>
      </c>
      <c r="R36" s="7" t="s">
        <v>221</v>
      </c>
      <c r="S36" s="13">
        <v>37225</v>
      </c>
      <c r="T36" s="9">
        <f t="shared" ca="1" si="0"/>
        <v>9681</v>
      </c>
      <c r="U36" s="14" t="s">
        <v>222</v>
      </c>
      <c r="V36" s="7" t="s">
        <v>223</v>
      </c>
      <c r="W36" s="7"/>
      <c r="X36" s="15">
        <v>3959348</v>
      </c>
    </row>
    <row r="37" spans="1:24" ht="19.5" customHeight="1" x14ac:dyDescent="0.25">
      <c r="A37" s="2">
        <v>34</v>
      </c>
      <c r="B37" s="3" t="s">
        <v>208</v>
      </c>
      <c r="C37" s="4" t="s">
        <v>112</v>
      </c>
      <c r="D37" s="5">
        <v>219</v>
      </c>
      <c r="E37" s="6">
        <v>14</v>
      </c>
      <c r="F37" s="7" t="s">
        <v>60</v>
      </c>
      <c r="G37" s="4" t="s">
        <v>224</v>
      </c>
      <c r="H37" s="4" t="s">
        <v>225</v>
      </c>
      <c r="I37" s="7"/>
      <c r="J37" s="7" t="s">
        <v>30</v>
      </c>
      <c r="K37" s="8">
        <v>35390</v>
      </c>
      <c r="L37" s="9">
        <f t="shared" ca="1" si="1"/>
        <v>9542</v>
      </c>
      <c r="M37" s="10" t="s">
        <v>63</v>
      </c>
      <c r="N37" s="11" t="s">
        <v>31</v>
      </c>
      <c r="O37" s="11" t="s">
        <v>31</v>
      </c>
      <c r="P37" s="12" t="s">
        <v>226</v>
      </c>
      <c r="Q37" s="12" t="s">
        <v>31</v>
      </c>
      <c r="R37" s="7" t="s">
        <v>227</v>
      </c>
      <c r="S37" s="13">
        <v>39171</v>
      </c>
      <c r="T37" s="9">
        <f t="shared" ca="1" si="0"/>
        <v>9573</v>
      </c>
      <c r="U37" s="14" t="s">
        <v>228</v>
      </c>
      <c r="V37" s="7" t="s">
        <v>88</v>
      </c>
      <c r="W37" s="7">
        <v>8869</v>
      </c>
      <c r="X37" s="15">
        <v>3959168</v>
      </c>
    </row>
    <row r="38" spans="1:24" ht="19.5" customHeight="1" x14ac:dyDescent="0.25">
      <c r="A38" s="2">
        <v>35</v>
      </c>
      <c r="B38" s="3" t="s">
        <v>229</v>
      </c>
      <c r="C38" s="4" t="s">
        <v>209</v>
      </c>
      <c r="D38" s="5">
        <v>68</v>
      </c>
      <c r="E38" s="6">
        <v>4</v>
      </c>
      <c r="F38" s="7" t="s">
        <v>26</v>
      </c>
      <c r="G38" s="4" t="s">
        <v>230</v>
      </c>
      <c r="H38" s="4" t="s">
        <v>231</v>
      </c>
      <c r="I38" s="7"/>
      <c r="J38" s="7" t="s">
        <v>30</v>
      </c>
      <c r="K38" s="8">
        <v>44783</v>
      </c>
      <c r="L38" s="9">
        <f ca="1">(TODAY()-K38)</f>
        <v>180</v>
      </c>
      <c r="M38" s="10" t="s">
        <v>29</v>
      </c>
      <c r="N38" s="11" t="s">
        <v>31</v>
      </c>
      <c r="O38" s="11" t="s">
        <v>31</v>
      </c>
      <c r="P38" s="12" t="s">
        <v>232</v>
      </c>
      <c r="Q38" s="12" t="s">
        <v>233</v>
      </c>
      <c r="R38" s="7" t="s">
        <v>234</v>
      </c>
      <c r="S38" s="13" t="s">
        <v>235</v>
      </c>
      <c r="T38" s="9">
        <f t="shared" ca="1" si="0"/>
        <v>180</v>
      </c>
      <c r="U38" s="14" t="s">
        <v>236</v>
      </c>
      <c r="V38" s="7" t="s">
        <v>104</v>
      </c>
      <c r="W38" s="7"/>
      <c r="X38" s="15">
        <v>5711218</v>
      </c>
    </row>
    <row r="39" spans="1:24" ht="19.5" customHeight="1" x14ac:dyDescent="0.25">
      <c r="A39" s="2">
        <v>36</v>
      </c>
      <c r="B39" s="3" t="s">
        <v>229</v>
      </c>
      <c r="C39" s="4" t="s">
        <v>59</v>
      </c>
      <c r="D39" s="5">
        <v>222</v>
      </c>
      <c r="E39" s="6">
        <v>20</v>
      </c>
      <c r="F39" s="7" t="s">
        <v>60</v>
      </c>
      <c r="G39" s="4" t="s">
        <v>237</v>
      </c>
      <c r="H39" s="4" t="s">
        <v>238</v>
      </c>
      <c r="I39" s="7"/>
      <c r="J39" s="7" t="s">
        <v>30</v>
      </c>
      <c r="K39" s="8">
        <v>34835</v>
      </c>
      <c r="L39" s="9">
        <f t="shared" ca="1" si="1"/>
        <v>10097</v>
      </c>
      <c r="M39" s="10" t="s">
        <v>63</v>
      </c>
      <c r="N39" s="11" t="s">
        <v>31</v>
      </c>
      <c r="O39" s="11" t="s">
        <v>31</v>
      </c>
      <c r="P39" s="12" t="s">
        <v>239</v>
      </c>
      <c r="Q39" s="12" t="s">
        <v>31</v>
      </c>
      <c r="R39" s="7" t="s">
        <v>240</v>
      </c>
      <c r="S39" s="13">
        <v>33816</v>
      </c>
      <c r="T39" s="9">
        <f t="shared" ca="1" si="0"/>
        <v>10128</v>
      </c>
      <c r="U39" s="14" t="s">
        <v>241</v>
      </c>
      <c r="V39" s="7" t="s">
        <v>242</v>
      </c>
      <c r="W39" s="7">
        <v>8842</v>
      </c>
      <c r="X39" s="15">
        <v>4394591</v>
      </c>
    </row>
    <row r="40" spans="1:24" ht="19.5" customHeight="1" x14ac:dyDescent="0.25">
      <c r="A40" s="2">
        <v>37</v>
      </c>
      <c r="B40" s="3" t="s">
        <v>229</v>
      </c>
      <c r="C40" s="4" t="s">
        <v>59</v>
      </c>
      <c r="D40" s="5">
        <v>222</v>
      </c>
      <c r="E40" s="6">
        <v>19</v>
      </c>
      <c r="F40" s="7" t="s">
        <v>60</v>
      </c>
      <c r="G40" s="4" t="s">
        <v>243</v>
      </c>
      <c r="H40" s="4" t="s">
        <v>244</v>
      </c>
      <c r="I40" s="7"/>
      <c r="J40" s="7" t="s">
        <v>55</v>
      </c>
      <c r="K40" s="8">
        <v>35313</v>
      </c>
      <c r="L40" s="9">
        <f t="shared" ca="1" si="1"/>
        <v>9619</v>
      </c>
      <c r="M40" s="10" t="s">
        <v>63</v>
      </c>
      <c r="N40" s="11" t="s">
        <v>31</v>
      </c>
      <c r="O40" s="11" t="s">
        <v>31</v>
      </c>
      <c r="P40" s="12" t="s">
        <v>245</v>
      </c>
      <c r="Q40" s="12" t="s">
        <v>31</v>
      </c>
      <c r="R40" s="7" t="s">
        <v>246</v>
      </c>
      <c r="S40" s="13">
        <v>33445</v>
      </c>
      <c r="T40" s="9">
        <f t="shared" ca="1" si="0"/>
        <v>9650</v>
      </c>
      <c r="U40" s="14" t="s">
        <v>247</v>
      </c>
      <c r="V40" s="7" t="s">
        <v>242</v>
      </c>
      <c r="W40" s="7">
        <v>8837</v>
      </c>
      <c r="X40" s="15">
        <v>4293731</v>
      </c>
    </row>
    <row r="41" spans="1:24" ht="19.5" customHeight="1" x14ac:dyDescent="0.25">
      <c r="A41" s="2">
        <v>38</v>
      </c>
      <c r="B41" s="3" t="s">
        <v>229</v>
      </c>
      <c r="C41" s="4" t="s">
        <v>112</v>
      </c>
      <c r="D41" s="5">
        <v>219</v>
      </c>
      <c r="E41" s="6">
        <v>18</v>
      </c>
      <c r="F41" s="7" t="s">
        <v>60</v>
      </c>
      <c r="G41" s="4" t="s">
        <v>248</v>
      </c>
      <c r="H41" s="4" t="s">
        <v>249</v>
      </c>
      <c r="I41" s="7"/>
      <c r="J41" s="7" t="s">
        <v>30</v>
      </c>
      <c r="K41" s="8">
        <v>40925</v>
      </c>
      <c r="L41" s="9">
        <f t="shared" ca="1" si="1"/>
        <v>4007</v>
      </c>
      <c r="M41" s="10" t="s">
        <v>250</v>
      </c>
      <c r="N41" s="11" t="s">
        <v>31</v>
      </c>
      <c r="O41" s="11" t="s">
        <v>31</v>
      </c>
      <c r="P41" s="12" t="s">
        <v>251</v>
      </c>
      <c r="Q41" s="12" t="s">
        <v>252</v>
      </c>
      <c r="R41" s="7" t="s">
        <v>253</v>
      </c>
      <c r="S41" s="13">
        <v>34313</v>
      </c>
      <c r="T41" s="9">
        <f t="shared" ca="1" si="0"/>
        <v>4038</v>
      </c>
      <c r="U41" s="14" t="s">
        <v>254</v>
      </c>
      <c r="V41" s="7" t="s">
        <v>242</v>
      </c>
      <c r="W41" s="7">
        <v>8837</v>
      </c>
      <c r="X41" s="15">
        <v>4082666</v>
      </c>
    </row>
    <row r="42" spans="1:24" ht="19.5" customHeight="1" x14ac:dyDescent="0.25">
      <c r="A42" s="2">
        <v>39</v>
      </c>
      <c r="B42" s="3" t="s">
        <v>229</v>
      </c>
      <c r="C42" s="4" t="s">
        <v>112</v>
      </c>
      <c r="D42" s="5">
        <v>219</v>
      </c>
      <c r="E42" s="6">
        <v>18</v>
      </c>
      <c r="F42" s="7" t="s">
        <v>60</v>
      </c>
      <c r="G42" s="4" t="s">
        <v>255</v>
      </c>
      <c r="H42" s="4" t="s">
        <v>256</v>
      </c>
      <c r="I42" s="7"/>
      <c r="J42" s="7" t="s">
        <v>30</v>
      </c>
      <c r="K42" s="8">
        <v>35080</v>
      </c>
      <c r="L42" s="9">
        <f t="shared" ca="1" si="1"/>
        <v>9852</v>
      </c>
      <c r="M42" s="10" t="s">
        <v>122</v>
      </c>
      <c r="N42" s="11" t="s">
        <v>31</v>
      </c>
      <c r="O42" s="11" t="s">
        <v>31</v>
      </c>
      <c r="P42" s="12" t="s">
        <v>252</v>
      </c>
      <c r="Q42" s="12" t="s">
        <v>31</v>
      </c>
      <c r="R42" s="7" t="s">
        <v>257</v>
      </c>
      <c r="S42" s="13">
        <v>34936</v>
      </c>
      <c r="T42" s="9">
        <f t="shared" ca="1" si="0"/>
        <v>9883</v>
      </c>
      <c r="U42" s="14" t="s">
        <v>258</v>
      </c>
      <c r="V42" s="7" t="s">
        <v>259</v>
      </c>
      <c r="W42" s="7"/>
      <c r="X42" s="15">
        <v>4082666</v>
      </c>
    </row>
    <row r="43" spans="1:24" ht="19.5" customHeight="1" x14ac:dyDescent="0.25">
      <c r="A43" s="2">
        <v>40</v>
      </c>
      <c r="B43" s="3" t="s">
        <v>260</v>
      </c>
      <c r="C43" s="4" t="s">
        <v>172</v>
      </c>
      <c r="D43" s="5">
        <v>9</v>
      </c>
      <c r="E43" s="6">
        <v>7</v>
      </c>
      <c r="F43" s="7" t="s">
        <v>26</v>
      </c>
      <c r="G43" s="4" t="s">
        <v>261</v>
      </c>
      <c r="H43" s="4" t="s">
        <v>262</v>
      </c>
      <c r="I43" s="7"/>
      <c r="J43" s="7" t="s">
        <v>55</v>
      </c>
      <c r="K43" s="8">
        <v>44809</v>
      </c>
      <c r="L43" s="9">
        <f t="shared" ca="1" si="1"/>
        <v>123</v>
      </c>
      <c r="M43" s="10"/>
      <c r="N43" s="11" t="s">
        <v>31</v>
      </c>
      <c r="O43" s="11" t="s">
        <v>31</v>
      </c>
      <c r="P43" s="12"/>
      <c r="Q43" s="12" t="s">
        <v>31</v>
      </c>
      <c r="R43" s="7" t="s">
        <v>31</v>
      </c>
      <c r="S43" s="13"/>
      <c r="T43" s="9">
        <f t="shared" ca="1" si="0"/>
        <v>154</v>
      </c>
      <c r="U43" s="14"/>
      <c r="V43" s="7" t="s">
        <v>263</v>
      </c>
      <c r="W43" s="7"/>
      <c r="X43" s="15">
        <v>7702101</v>
      </c>
    </row>
    <row r="44" spans="1:24" ht="19.5" customHeight="1" x14ac:dyDescent="0.25">
      <c r="A44" s="2">
        <v>41</v>
      </c>
      <c r="B44" s="3" t="s">
        <v>260</v>
      </c>
      <c r="C44" s="4" t="s">
        <v>59</v>
      </c>
      <c r="D44" s="5">
        <v>222</v>
      </c>
      <c r="E44" s="6">
        <v>24</v>
      </c>
      <c r="F44" s="7" t="s">
        <v>60</v>
      </c>
      <c r="G44" s="4" t="s">
        <v>264</v>
      </c>
      <c r="H44" s="4" t="s">
        <v>265</v>
      </c>
      <c r="I44" s="7"/>
      <c r="J44" s="7" t="s">
        <v>30</v>
      </c>
      <c r="K44" s="8">
        <v>44564</v>
      </c>
      <c r="L44" s="9">
        <f ca="1">(TODAY()-K44)</f>
        <v>399</v>
      </c>
      <c r="M44" s="10" t="s">
        <v>63</v>
      </c>
      <c r="N44" s="11" t="s">
        <v>31</v>
      </c>
      <c r="O44" s="11" t="s">
        <v>31</v>
      </c>
      <c r="P44" s="12" t="s">
        <v>78</v>
      </c>
      <c r="Q44" s="12" t="s">
        <v>31</v>
      </c>
      <c r="R44" s="7" t="s">
        <v>266</v>
      </c>
      <c r="S44" s="13">
        <v>40016</v>
      </c>
      <c r="T44" s="9">
        <f t="shared" ca="1" si="0"/>
        <v>399</v>
      </c>
      <c r="U44" s="14" t="s">
        <v>267</v>
      </c>
      <c r="V44" s="7" t="s">
        <v>268</v>
      </c>
      <c r="W44" s="7"/>
      <c r="X44" s="15">
        <v>4671719</v>
      </c>
    </row>
    <row r="45" spans="1:24" ht="19.5" customHeight="1" x14ac:dyDescent="0.25">
      <c r="A45" s="2">
        <v>42</v>
      </c>
      <c r="B45" s="3" t="s">
        <v>260</v>
      </c>
      <c r="C45" s="4" t="s">
        <v>59</v>
      </c>
      <c r="D45" s="5">
        <v>222</v>
      </c>
      <c r="E45" s="6">
        <v>24</v>
      </c>
      <c r="F45" s="7" t="s">
        <v>60</v>
      </c>
      <c r="G45" s="4" t="s">
        <v>269</v>
      </c>
      <c r="H45" s="4" t="s">
        <v>270</v>
      </c>
      <c r="I45" s="7"/>
      <c r="J45" s="7" t="s">
        <v>55</v>
      </c>
      <c r="K45" s="8">
        <v>35053</v>
      </c>
      <c r="L45" s="9">
        <f t="shared" ca="1" si="1"/>
        <v>9879</v>
      </c>
      <c r="M45" s="10" t="s">
        <v>63</v>
      </c>
      <c r="N45" s="11" t="s">
        <v>31</v>
      </c>
      <c r="O45" s="11" t="s">
        <v>31</v>
      </c>
      <c r="P45" s="12" t="s">
        <v>271</v>
      </c>
      <c r="Q45" s="12" t="s">
        <v>31</v>
      </c>
      <c r="R45" s="7" t="s">
        <v>272</v>
      </c>
      <c r="S45" s="13">
        <v>32708</v>
      </c>
      <c r="T45" s="9">
        <f t="shared" ca="1" si="0"/>
        <v>9910</v>
      </c>
      <c r="U45" s="14" t="s">
        <v>273</v>
      </c>
      <c r="V45" s="7" t="s">
        <v>274</v>
      </c>
      <c r="W45" s="7">
        <v>8950</v>
      </c>
      <c r="X45" s="15">
        <v>4671719</v>
      </c>
    </row>
    <row r="46" spans="1:24" ht="19.5" customHeight="1" x14ac:dyDescent="0.25">
      <c r="A46" s="2">
        <v>43</v>
      </c>
      <c r="B46" s="3" t="s">
        <v>260</v>
      </c>
      <c r="C46" s="4" t="s">
        <v>59</v>
      </c>
      <c r="D46" s="5">
        <v>222</v>
      </c>
      <c r="E46" s="6">
        <v>21</v>
      </c>
      <c r="F46" s="7" t="s">
        <v>60</v>
      </c>
      <c r="G46" s="4" t="s">
        <v>275</v>
      </c>
      <c r="H46" s="4" t="s">
        <v>276</v>
      </c>
      <c r="I46" s="7"/>
      <c r="J46" s="7" t="s">
        <v>55</v>
      </c>
      <c r="K46" s="8">
        <v>40360</v>
      </c>
      <c r="L46" s="9">
        <f t="shared" ca="1" si="1"/>
        <v>4572</v>
      </c>
      <c r="M46" s="10" t="s">
        <v>63</v>
      </c>
      <c r="N46" s="11" t="s">
        <v>31</v>
      </c>
      <c r="O46" s="11" t="s">
        <v>31</v>
      </c>
      <c r="P46" s="12" t="s">
        <v>277</v>
      </c>
      <c r="Q46" s="12" t="s">
        <v>31</v>
      </c>
      <c r="R46" s="7" t="s">
        <v>278</v>
      </c>
      <c r="S46" s="13">
        <v>36875</v>
      </c>
      <c r="T46" s="9">
        <f t="shared" ca="1" si="0"/>
        <v>4603</v>
      </c>
      <c r="U46" s="14" t="s">
        <v>279</v>
      </c>
      <c r="V46" s="7" t="s">
        <v>268</v>
      </c>
      <c r="W46" s="7">
        <v>8932</v>
      </c>
      <c r="X46" s="15">
        <v>4504693</v>
      </c>
    </row>
    <row r="47" spans="1:24" ht="19.5" customHeight="1" x14ac:dyDescent="0.25">
      <c r="A47" s="2">
        <v>44</v>
      </c>
      <c r="B47" s="3" t="s">
        <v>260</v>
      </c>
      <c r="C47" s="4" t="s">
        <v>59</v>
      </c>
      <c r="D47" s="5">
        <v>222</v>
      </c>
      <c r="E47" s="6">
        <v>21</v>
      </c>
      <c r="F47" s="7" t="s">
        <v>60</v>
      </c>
      <c r="G47" s="4" t="s">
        <v>280</v>
      </c>
      <c r="H47" s="4" t="s">
        <v>281</v>
      </c>
      <c r="I47" s="7"/>
      <c r="J47" s="7" t="s">
        <v>55</v>
      </c>
      <c r="K47" s="8">
        <v>40332</v>
      </c>
      <c r="L47" s="9">
        <f t="shared" ca="1" si="1"/>
        <v>4600</v>
      </c>
      <c r="M47" s="10" t="s">
        <v>282</v>
      </c>
      <c r="N47" s="11" t="s">
        <v>31</v>
      </c>
      <c r="O47" s="11" t="s">
        <v>31</v>
      </c>
      <c r="P47" s="12" t="s">
        <v>277</v>
      </c>
      <c r="Q47" s="12" t="s">
        <v>31</v>
      </c>
      <c r="R47" s="7" t="s">
        <v>283</v>
      </c>
      <c r="S47" s="13">
        <v>35181</v>
      </c>
      <c r="T47" s="9">
        <f t="shared" ca="1" si="0"/>
        <v>4631</v>
      </c>
      <c r="U47" s="14" t="s">
        <v>284</v>
      </c>
      <c r="V47" s="7" t="s">
        <v>285</v>
      </c>
      <c r="W47" s="7">
        <v>8853</v>
      </c>
      <c r="X47" s="15">
        <v>4504693</v>
      </c>
    </row>
    <row r="48" spans="1:24" ht="19.5" customHeight="1" x14ac:dyDescent="0.25">
      <c r="A48" s="2">
        <v>45</v>
      </c>
      <c r="B48" s="3" t="s">
        <v>260</v>
      </c>
      <c r="C48" s="4" t="s">
        <v>112</v>
      </c>
      <c r="D48" s="5">
        <v>219</v>
      </c>
      <c r="E48" s="6">
        <v>18</v>
      </c>
      <c r="F48" s="7" t="s">
        <v>60</v>
      </c>
      <c r="G48" s="4" t="s">
        <v>286</v>
      </c>
      <c r="H48" s="4" t="s">
        <v>287</v>
      </c>
      <c r="I48" s="7"/>
      <c r="J48" s="7" t="s">
        <v>30</v>
      </c>
      <c r="K48" s="8">
        <v>43374</v>
      </c>
      <c r="L48" s="9">
        <f t="shared" ca="1" si="1"/>
        <v>1558</v>
      </c>
      <c r="M48" s="10" t="s">
        <v>63</v>
      </c>
      <c r="N48" s="11" t="s">
        <v>31</v>
      </c>
      <c r="O48" s="11" t="s">
        <v>31</v>
      </c>
      <c r="P48" s="12" t="s">
        <v>288</v>
      </c>
      <c r="Q48" s="12" t="s">
        <v>31</v>
      </c>
      <c r="R48" s="7" t="s">
        <v>289</v>
      </c>
      <c r="S48" s="13">
        <v>37539</v>
      </c>
      <c r="T48" s="9">
        <f t="shared" ca="1" si="0"/>
        <v>1589</v>
      </c>
      <c r="U48" s="14" t="s">
        <v>290</v>
      </c>
      <c r="V48" s="7" t="s">
        <v>263</v>
      </c>
      <c r="W48" s="7">
        <v>8932</v>
      </c>
      <c r="X48" s="15">
        <v>4082666</v>
      </c>
    </row>
    <row r="49" spans="1:24" ht="19.5" customHeight="1" x14ac:dyDescent="0.25">
      <c r="A49" s="2">
        <v>46</v>
      </c>
      <c r="B49" s="3" t="s">
        <v>260</v>
      </c>
      <c r="C49" s="4" t="s">
        <v>112</v>
      </c>
      <c r="D49" s="5">
        <v>219</v>
      </c>
      <c r="E49" s="6">
        <v>18</v>
      </c>
      <c r="F49" s="7" t="s">
        <v>60</v>
      </c>
      <c r="G49" s="4" t="s">
        <v>291</v>
      </c>
      <c r="H49" s="4" t="s">
        <v>292</v>
      </c>
      <c r="I49" s="7"/>
      <c r="J49" s="7" t="s">
        <v>55</v>
      </c>
      <c r="K49" s="8">
        <v>40485</v>
      </c>
      <c r="L49" s="9">
        <f t="shared" ca="1" si="1"/>
        <v>4447</v>
      </c>
      <c r="M49" s="10" t="s">
        <v>293</v>
      </c>
      <c r="N49" s="11" t="s">
        <v>31</v>
      </c>
      <c r="O49" s="11" t="s">
        <v>31</v>
      </c>
      <c r="P49" s="12" t="s">
        <v>294</v>
      </c>
      <c r="Q49" s="12" t="s">
        <v>31</v>
      </c>
      <c r="R49" s="7" t="s">
        <v>295</v>
      </c>
      <c r="S49" s="13">
        <v>36812</v>
      </c>
      <c r="T49" s="9">
        <f t="shared" ca="1" si="0"/>
        <v>4478</v>
      </c>
      <c r="U49" s="14" t="s">
        <v>296</v>
      </c>
      <c r="V49" s="7" t="s">
        <v>268</v>
      </c>
      <c r="W49" s="7">
        <v>8932</v>
      </c>
      <c r="X49" s="15">
        <v>4082666</v>
      </c>
    </row>
    <row r="50" spans="1:24" ht="19.5" customHeight="1" x14ac:dyDescent="0.25">
      <c r="A50" s="2">
        <v>47</v>
      </c>
      <c r="B50" s="3" t="s">
        <v>260</v>
      </c>
      <c r="C50" s="4" t="s">
        <v>89</v>
      </c>
      <c r="D50" s="5">
        <v>407</v>
      </c>
      <c r="E50" s="6">
        <v>17</v>
      </c>
      <c r="F50" s="7" t="s">
        <v>43</v>
      </c>
      <c r="G50" s="4" t="s">
        <v>297</v>
      </c>
      <c r="H50" s="4" t="s">
        <v>298</v>
      </c>
      <c r="I50" s="7"/>
      <c r="J50" s="7" t="s">
        <v>55</v>
      </c>
      <c r="K50" s="8">
        <v>44564</v>
      </c>
      <c r="L50" s="9">
        <f ca="1">(TODAY()-K50)</f>
        <v>399</v>
      </c>
      <c r="M50" s="10" t="s">
        <v>29</v>
      </c>
      <c r="N50" s="11" t="s">
        <v>31</v>
      </c>
      <c r="O50" s="11" t="s">
        <v>299</v>
      </c>
      <c r="P50" s="12" t="s">
        <v>31</v>
      </c>
      <c r="Q50" s="12" t="s">
        <v>31</v>
      </c>
      <c r="R50" s="7" t="s">
        <v>31</v>
      </c>
      <c r="S50" s="13" t="s">
        <v>300</v>
      </c>
      <c r="T50" s="9">
        <f t="shared" ca="1" si="0"/>
        <v>399</v>
      </c>
      <c r="U50" s="14" t="s">
        <v>301</v>
      </c>
      <c r="V50" s="7" t="s">
        <v>268</v>
      </c>
      <c r="W50" s="7"/>
      <c r="X50" s="15">
        <v>2357383</v>
      </c>
    </row>
    <row r="51" spans="1:24" ht="19.5" customHeight="1" x14ac:dyDescent="0.25">
      <c r="A51" s="2">
        <v>48</v>
      </c>
      <c r="B51" s="3" t="s">
        <v>260</v>
      </c>
      <c r="C51" s="4" t="s">
        <v>124</v>
      </c>
      <c r="D51" s="5">
        <v>440</v>
      </c>
      <c r="E51" s="6">
        <v>17</v>
      </c>
      <c r="F51" s="7" t="s">
        <v>43</v>
      </c>
      <c r="G51" s="24" t="s">
        <v>323</v>
      </c>
      <c r="H51" s="24" t="s">
        <v>170</v>
      </c>
      <c r="I51" s="7"/>
      <c r="J51" s="7"/>
      <c r="K51" s="8"/>
      <c r="L51" s="9"/>
      <c r="M51" s="10"/>
      <c r="N51" s="11"/>
      <c r="O51" s="11"/>
      <c r="P51" s="12"/>
      <c r="Q51" s="12"/>
      <c r="R51" s="7"/>
      <c r="S51" s="13"/>
      <c r="T51" s="9"/>
      <c r="U51" s="14"/>
      <c r="V51" s="7"/>
      <c r="W51" s="7"/>
      <c r="X51" s="15">
        <v>2357383</v>
      </c>
    </row>
    <row r="52" spans="1:24" ht="19.5" customHeight="1" x14ac:dyDescent="0.25">
      <c r="A52" s="2">
        <v>49</v>
      </c>
      <c r="B52" s="3" t="s">
        <v>302</v>
      </c>
      <c r="C52" s="4" t="s">
        <v>209</v>
      </c>
      <c r="D52" s="5">
        <v>68</v>
      </c>
      <c r="E52" s="6">
        <v>4</v>
      </c>
      <c r="F52" s="7" t="s">
        <v>26</v>
      </c>
      <c r="G52" s="4" t="s">
        <v>303</v>
      </c>
      <c r="H52" s="4" t="s">
        <v>304</v>
      </c>
      <c r="I52" s="7"/>
      <c r="J52" s="7" t="s">
        <v>55</v>
      </c>
      <c r="K52" s="8">
        <v>44816</v>
      </c>
      <c r="L52" s="9"/>
      <c r="M52" s="10" t="s">
        <v>29</v>
      </c>
      <c r="N52" s="11" t="s">
        <v>31</v>
      </c>
      <c r="O52" s="11" t="s">
        <v>31</v>
      </c>
      <c r="P52" s="12" t="s">
        <v>78</v>
      </c>
      <c r="Q52" s="12" t="s">
        <v>31</v>
      </c>
      <c r="R52" s="7" t="s">
        <v>305</v>
      </c>
      <c r="S52" s="13">
        <v>39955</v>
      </c>
      <c r="T52" s="9">
        <f t="shared" ca="1" si="0"/>
        <v>147</v>
      </c>
      <c r="U52" s="14" t="s">
        <v>306</v>
      </c>
      <c r="V52" s="7" t="s">
        <v>307</v>
      </c>
      <c r="W52" s="7">
        <v>8921</v>
      </c>
      <c r="X52" s="15">
        <v>5711218</v>
      </c>
    </row>
    <row r="53" spans="1:24" ht="19.5" customHeight="1" x14ac:dyDescent="0.25">
      <c r="A53" s="2">
        <v>50</v>
      </c>
      <c r="B53" s="3" t="s">
        <v>302</v>
      </c>
      <c r="C53" s="4" t="s">
        <v>112</v>
      </c>
      <c r="D53" s="5">
        <v>219</v>
      </c>
      <c r="E53" s="6">
        <v>18</v>
      </c>
      <c r="F53" s="7" t="s">
        <v>60</v>
      </c>
      <c r="G53" s="4" t="s">
        <v>308</v>
      </c>
      <c r="H53" s="4" t="s">
        <v>309</v>
      </c>
      <c r="I53" s="7"/>
      <c r="J53" s="7" t="s">
        <v>55</v>
      </c>
      <c r="K53" s="8">
        <v>35046</v>
      </c>
      <c r="L53" s="9">
        <f t="shared" ca="1" si="1"/>
        <v>9886</v>
      </c>
      <c r="M53" s="10" t="s">
        <v>29</v>
      </c>
      <c r="N53" s="11" t="s">
        <v>31</v>
      </c>
      <c r="O53" s="11" t="s">
        <v>31</v>
      </c>
      <c r="P53" s="12" t="s">
        <v>78</v>
      </c>
      <c r="Q53" s="12" t="s">
        <v>31</v>
      </c>
      <c r="R53" s="7" t="s">
        <v>310</v>
      </c>
      <c r="S53" s="13">
        <v>39535</v>
      </c>
      <c r="T53" s="9">
        <f t="shared" ca="1" si="0"/>
        <v>9917</v>
      </c>
      <c r="U53" s="14" t="s">
        <v>311</v>
      </c>
      <c r="V53" s="7" t="s">
        <v>268</v>
      </c>
      <c r="W53" s="7">
        <v>8932</v>
      </c>
      <c r="X53" s="15">
        <v>4082666</v>
      </c>
    </row>
    <row r="54" spans="1:24" ht="19.5" customHeight="1" x14ac:dyDescent="0.25">
      <c r="A54" s="2">
        <v>51</v>
      </c>
      <c r="B54" s="3" t="s">
        <v>302</v>
      </c>
      <c r="C54" s="4" t="s">
        <v>89</v>
      </c>
      <c r="D54" s="5">
        <v>407</v>
      </c>
      <c r="E54" s="6">
        <v>27</v>
      </c>
      <c r="F54" s="7" t="s">
        <v>43</v>
      </c>
      <c r="G54" s="4" t="s">
        <v>312</v>
      </c>
      <c r="H54" s="4" t="s">
        <v>313</v>
      </c>
      <c r="I54" s="7"/>
      <c r="J54" s="7" t="s">
        <v>55</v>
      </c>
      <c r="K54" s="8">
        <v>40722</v>
      </c>
      <c r="L54" s="9">
        <f t="shared" ca="1" si="1"/>
        <v>4210</v>
      </c>
      <c r="M54" s="10" t="s">
        <v>29</v>
      </c>
      <c r="N54" s="11" t="s">
        <v>31</v>
      </c>
      <c r="O54" s="11" t="s">
        <v>31</v>
      </c>
      <c r="P54" s="12" t="s">
        <v>151</v>
      </c>
      <c r="Q54" s="12" t="s">
        <v>31</v>
      </c>
      <c r="R54" s="7" t="s">
        <v>314</v>
      </c>
      <c r="S54" s="13">
        <v>39685</v>
      </c>
      <c r="T54" s="9">
        <f t="shared" ca="1" si="0"/>
        <v>4241</v>
      </c>
      <c r="U54" s="14" t="s">
        <v>315</v>
      </c>
      <c r="V54" s="7" t="s">
        <v>316</v>
      </c>
      <c r="W54" s="7">
        <v>8921</v>
      </c>
      <c r="X54" s="15">
        <v>2961318</v>
      </c>
    </row>
    <row r="55" spans="1:24" ht="19.5" customHeight="1" x14ac:dyDescent="0.25">
      <c r="A55" s="2">
        <v>52</v>
      </c>
      <c r="B55" s="3" t="s">
        <v>317</v>
      </c>
      <c r="C55" s="4" t="s">
        <v>209</v>
      </c>
      <c r="D55" s="5">
        <v>68</v>
      </c>
      <c r="E55" s="6">
        <v>4</v>
      </c>
      <c r="F55" s="7" t="s">
        <v>26</v>
      </c>
      <c r="G55" s="4" t="s">
        <v>318</v>
      </c>
      <c r="H55" s="4" t="s">
        <v>319</v>
      </c>
      <c r="I55" s="7"/>
      <c r="J55" s="7" t="s">
        <v>55</v>
      </c>
      <c r="K55" s="8">
        <v>44088</v>
      </c>
      <c r="L55" s="9">
        <f t="shared" ca="1" si="1"/>
        <v>844</v>
      </c>
      <c r="M55" s="10" t="s">
        <v>29</v>
      </c>
      <c r="N55" s="11" t="s">
        <v>31</v>
      </c>
      <c r="O55" s="11" t="s">
        <v>31</v>
      </c>
      <c r="P55" s="12" t="s">
        <v>320</v>
      </c>
      <c r="Q55" s="12" t="s">
        <v>31</v>
      </c>
      <c r="R55" s="7" t="s">
        <v>321</v>
      </c>
      <c r="S55" s="13">
        <v>37799</v>
      </c>
      <c r="T55" s="9">
        <f t="shared" ca="1" si="0"/>
        <v>875</v>
      </c>
      <c r="U55" s="14" t="s">
        <v>322</v>
      </c>
      <c r="V55" s="7"/>
      <c r="W55" s="7"/>
      <c r="X55" s="15">
        <v>5711218</v>
      </c>
    </row>
    <row r="56" spans="1:24" ht="19.5" customHeight="1" x14ac:dyDescent="0.25">
      <c r="A56" s="2">
        <v>53</v>
      </c>
      <c r="B56" s="3" t="s">
        <v>317</v>
      </c>
      <c r="C56" s="4" t="s">
        <v>59</v>
      </c>
      <c r="D56" s="5">
        <v>222</v>
      </c>
      <c r="E56" s="6">
        <v>25</v>
      </c>
      <c r="F56" s="7" t="s">
        <v>60</v>
      </c>
      <c r="G56" s="35" t="s">
        <v>323</v>
      </c>
      <c r="H56" s="35" t="s">
        <v>170</v>
      </c>
      <c r="I56" s="37"/>
      <c r="J56" s="37"/>
      <c r="K56" s="38"/>
      <c r="L56" s="9"/>
      <c r="M56" s="10"/>
      <c r="N56" s="11"/>
      <c r="O56" s="11"/>
      <c r="P56" s="12"/>
      <c r="Q56" s="12"/>
      <c r="R56" s="7"/>
      <c r="S56" s="13"/>
      <c r="T56" s="9"/>
      <c r="U56" s="14"/>
      <c r="V56" s="7" t="s">
        <v>324</v>
      </c>
      <c r="W56" s="7"/>
      <c r="X56" s="15">
        <v>4789802</v>
      </c>
    </row>
    <row r="57" spans="1:24" ht="19.5" customHeight="1" x14ac:dyDescent="0.25">
      <c r="A57" s="2">
        <v>54</v>
      </c>
      <c r="B57" s="3" t="s">
        <v>317</v>
      </c>
      <c r="C57" s="4" t="s">
        <v>59</v>
      </c>
      <c r="D57" s="5">
        <v>222</v>
      </c>
      <c r="E57" s="6">
        <v>25</v>
      </c>
      <c r="F57" s="7" t="s">
        <v>60</v>
      </c>
      <c r="G57" s="35" t="s">
        <v>325</v>
      </c>
      <c r="H57" s="35" t="s">
        <v>326</v>
      </c>
      <c r="I57" s="37"/>
      <c r="J57" s="37" t="s">
        <v>55</v>
      </c>
      <c r="K57" s="38">
        <v>44042</v>
      </c>
      <c r="L57" s="9">
        <f t="shared" ca="1" si="1"/>
        <v>890</v>
      </c>
      <c r="M57" s="10" t="s">
        <v>327</v>
      </c>
      <c r="N57" s="11" t="s">
        <v>31</v>
      </c>
      <c r="O57" s="11" t="s">
        <v>31</v>
      </c>
      <c r="P57" s="12" t="s">
        <v>252</v>
      </c>
      <c r="Q57" s="12" t="s">
        <v>31</v>
      </c>
      <c r="R57" s="7" t="s">
        <v>328</v>
      </c>
      <c r="S57" s="13">
        <v>35972</v>
      </c>
      <c r="T57" s="9">
        <f t="shared" ca="1" si="0"/>
        <v>921</v>
      </c>
      <c r="U57" s="14" t="s">
        <v>329</v>
      </c>
      <c r="V57" s="7"/>
      <c r="W57" s="7"/>
      <c r="X57" s="15">
        <v>4789802</v>
      </c>
    </row>
    <row r="58" spans="1:24" ht="19.5" customHeight="1" x14ac:dyDescent="0.25">
      <c r="A58" s="2">
        <v>55</v>
      </c>
      <c r="B58" s="3" t="s">
        <v>317</v>
      </c>
      <c r="C58" s="4" t="s">
        <v>59</v>
      </c>
      <c r="D58" s="5">
        <v>222</v>
      </c>
      <c r="E58" s="6">
        <v>25</v>
      </c>
      <c r="F58" s="7" t="s">
        <v>60</v>
      </c>
      <c r="G58" s="35" t="s">
        <v>330</v>
      </c>
      <c r="H58" s="35" t="s">
        <v>331</v>
      </c>
      <c r="I58" s="37"/>
      <c r="J58" s="37" t="s">
        <v>30</v>
      </c>
      <c r="K58" s="38">
        <v>35584</v>
      </c>
      <c r="L58" s="9">
        <f t="shared" ca="1" si="1"/>
        <v>9348</v>
      </c>
      <c r="M58" s="10" t="s">
        <v>332</v>
      </c>
      <c r="N58" s="11" t="s">
        <v>31</v>
      </c>
      <c r="O58" s="11" t="s">
        <v>31</v>
      </c>
      <c r="P58" s="12" t="s">
        <v>78</v>
      </c>
      <c r="Q58" s="12" t="s">
        <v>31</v>
      </c>
      <c r="R58" s="7" t="s">
        <v>333</v>
      </c>
      <c r="S58" s="13">
        <v>33704</v>
      </c>
      <c r="T58" s="9">
        <f t="shared" ca="1" si="0"/>
        <v>9379</v>
      </c>
      <c r="U58" s="14" t="s">
        <v>334</v>
      </c>
      <c r="V58" s="7" t="s">
        <v>335</v>
      </c>
      <c r="W58" s="7">
        <v>8867</v>
      </c>
      <c r="X58" s="15">
        <v>4789802</v>
      </c>
    </row>
    <row r="59" spans="1:24" ht="19.5" customHeight="1" x14ac:dyDescent="0.25">
      <c r="A59" s="2">
        <v>56</v>
      </c>
      <c r="B59" s="3" t="s">
        <v>317</v>
      </c>
      <c r="C59" s="4" t="s">
        <v>59</v>
      </c>
      <c r="D59" s="5">
        <v>222</v>
      </c>
      <c r="E59" s="6">
        <v>25</v>
      </c>
      <c r="F59" s="7" t="s">
        <v>60</v>
      </c>
      <c r="G59" s="35" t="s">
        <v>336</v>
      </c>
      <c r="H59" s="35" t="s">
        <v>337</v>
      </c>
      <c r="I59" s="37"/>
      <c r="J59" s="37" t="s">
        <v>30</v>
      </c>
      <c r="K59" s="38">
        <v>35339</v>
      </c>
      <c r="L59" s="9">
        <f t="shared" ca="1" si="1"/>
        <v>9593</v>
      </c>
      <c r="M59" s="10" t="s">
        <v>63</v>
      </c>
      <c r="N59" s="11" t="s">
        <v>31</v>
      </c>
      <c r="O59" s="11" t="s">
        <v>31</v>
      </c>
      <c r="P59" s="12" t="s">
        <v>320</v>
      </c>
      <c r="Q59" s="12" t="s">
        <v>31</v>
      </c>
      <c r="R59" s="7" t="s">
        <v>338</v>
      </c>
      <c r="S59" s="13">
        <v>34418</v>
      </c>
      <c r="T59" s="9">
        <f t="shared" ca="1" si="0"/>
        <v>9624</v>
      </c>
      <c r="U59" s="14" t="s">
        <v>339</v>
      </c>
      <c r="V59" s="7" t="s">
        <v>324</v>
      </c>
      <c r="W59" s="7">
        <v>8960</v>
      </c>
      <c r="X59" s="15">
        <v>4789802</v>
      </c>
    </row>
    <row r="60" spans="1:24" ht="19.5" customHeight="1" x14ac:dyDescent="0.25">
      <c r="A60" s="2">
        <v>57</v>
      </c>
      <c r="B60" s="3" t="s">
        <v>317</v>
      </c>
      <c r="C60" s="4" t="s">
        <v>59</v>
      </c>
      <c r="D60" s="5">
        <v>222</v>
      </c>
      <c r="E60" s="6">
        <v>25</v>
      </c>
      <c r="F60" s="7" t="s">
        <v>60</v>
      </c>
      <c r="G60" s="35" t="s">
        <v>340</v>
      </c>
      <c r="H60" s="35" t="s">
        <v>341</v>
      </c>
      <c r="I60" s="37"/>
      <c r="J60" s="37" t="s">
        <v>55</v>
      </c>
      <c r="K60" s="38">
        <v>34575</v>
      </c>
      <c r="L60" s="9">
        <f t="shared" ca="1" si="1"/>
        <v>10357</v>
      </c>
      <c r="M60" s="10" t="s">
        <v>63</v>
      </c>
      <c r="N60" s="11" t="s">
        <v>31</v>
      </c>
      <c r="O60" s="11" t="s">
        <v>31</v>
      </c>
      <c r="P60" s="12" t="s">
        <v>277</v>
      </c>
      <c r="Q60" s="12" t="s">
        <v>31</v>
      </c>
      <c r="R60" s="7" t="s">
        <v>342</v>
      </c>
      <c r="S60" s="13">
        <v>33956</v>
      </c>
      <c r="T60" s="9">
        <f t="shared" ca="1" si="0"/>
        <v>10388</v>
      </c>
      <c r="U60" s="14" t="s">
        <v>343</v>
      </c>
      <c r="V60" s="7" t="s">
        <v>335</v>
      </c>
      <c r="W60" s="7">
        <v>8956</v>
      </c>
      <c r="X60" s="15">
        <v>4789802</v>
      </c>
    </row>
    <row r="61" spans="1:24" ht="19.5" customHeight="1" x14ac:dyDescent="0.25">
      <c r="A61" s="2">
        <v>58</v>
      </c>
      <c r="B61" s="3" t="s">
        <v>317</v>
      </c>
      <c r="C61" s="4" t="s">
        <v>59</v>
      </c>
      <c r="D61" s="5">
        <v>222</v>
      </c>
      <c r="E61" s="6">
        <v>21</v>
      </c>
      <c r="F61" s="7" t="s">
        <v>60</v>
      </c>
      <c r="G61" s="35" t="s">
        <v>344</v>
      </c>
      <c r="H61" s="35" t="s">
        <v>345</v>
      </c>
      <c r="I61" s="37"/>
      <c r="J61" s="37" t="s">
        <v>30</v>
      </c>
      <c r="K61" s="38">
        <v>43374</v>
      </c>
      <c r="L61" s="9">
        <f t="shared" ca="1" si="1"/>
        <v>1558</v>
      </c>
      <c r="M61" s="10" t="s">
        <v>346</v>
      </c>
      <c r="N61" s="11" t="s">
        <v>31</v>
      </c>
      <c r="O61" s="11" t="s">
        <v>31</v>
      </c>
      <c r="P61" s="12" t="s">
        <v>133</v>
      </c>
      <c r="Q61" s="12" t="s">
        <v>31</v>
      </c>
      <c r="R61" s="7" t="s">
        <v>31</v>
      </c>
      <c r="S61" s="13">
        <v>37839</v>
      </c>
      <c r="T61" s="9">
        <f t="shared" ca="1" si="0"/>
        <v>1589</v>
      </c>
      <c r="U61" s="14" t="s">
        <v>347</v>
      </c>
      <c r="V61" s="7" t="s">
        <v>316</v>
      </c>
      <c r="W61" s="7">
        <v>8921</v>
      </c>
      <c r="X61" s="15">
        <v>4504693</v>
      </c>
    </row>
    <row r="62" spans="1:24" ht="19.5" customHeight="1" x14ac:dyDescent="0.25">
      <c r="A62" s="2">
        <v>59</v>
      </c>
      <c r="B62" s="3" t="s">
        <v>317</v>
      </c>
      <c r="C62" s="4" t="s">
        <v>59</v>
      </c>
      <c r="D62" s="5">
        <v>222</v>
      </c>
      <c r="E62" s="6">
        <v>20</v>
      </c>
      <c r="F62" s="7" t="s">
        <v>60</v>
      </c>
      <c r="G62" s="35" t="s">
        <v>348</v>
      </c>
      <c r="H62" s="35" t="s">
        <v>349</v>
      </c>
      <c r="I62" s="37" t="s">
        <v>729</v>
      </c>
      <c r="J62" s="37" t="s">
        <v>30</v>
      </c>
      <c r="K62" s="38">
        <v>35074</v>
      </c>
      <c r="L62" s="9">
        <f t="shared" ca="1" si="1"/>
        <v>9858</v>
      </c>
      <c r="M62" s="10" t="s">
        <v>350</v>
      </c>
      <c r="N62" s="11" t="s">
        <v>31</v>
      </c>
      <c r="O62" s="11" t="s">
        <v>31</v>
      </c>
      <c r="P62" s="12" t="s">
        <v>351</v>
      </c>
      <c r="Q62" s="12" t="s">
        <v>352</v>
      </c>
      <c r="R62" s="7" t="s">
        <v>353</v>
      </c>
      <c r="S62" s="13" t="s">
        <v>354</v>
      </c>
      <c r="T62" s="9">
        <f t="shared" ca="1" si="0"/>
        <v>9889</v>
      </c>
      <c r="U62" s="14" t="s">
        <v>355</v>
      </c>
      <c r="V62" s="7" t="s">
        <v>268</v>
      </c>
      <c r="W62" s="7">
        <v>8941</v>
      </c>
      <c r="X62" s="15">
        <v>4394591</v>
      </c>
    </row>
    <row r="63" spans="1:24" ht="19.5" customHeight="1" x14ac:dyDescent="0.25">
      <c r="A63" s="2">
        <v>60</v>
      </c>
      <c r="B63" s="3" t="s">
        <v>317</v>
      </c>
      <c r="C63" s="4" t="s">
        <v>112</v>
      </c>
      <c r="D63" s="5">
        <v>219</v>
      </c>
      <c r="E63" s="6">
        <v>18</v>
      </c>
      <c r="F63" s="7" t="s">
        <v>60</v>
      </c>
      <c r="G63" s="35" t="s">
        <v>356</v>
      </c>
      <c r="H63" s="35" t="s">
        <v>357</v>
      </c>
      <c r="I63" s="37"/>
      <c r="J63" s="37" t="s">
        <v>55</v>
      </c>
      <c r="K63" s="38">
        <v>35062</v>
      </c>
      <c r="L63" s="9">
        <f t="shared" ca="1" si="1"/>
        <v>9870</v>
      </c>
      <c r="M63" s="10" t="s">
        <v>63</v>
      </c>
      <c r="N63" s="11" t="s">
        <v>31</v>
      </c>
      <c r="O63" s="11" t="s">
        <v>31</v>
      </c>
      <c r="P63" s="12" t="s">
        <v>358</v>
      </c>
      <c r="Q63" s="12" t="s">
        <v>31</v>
      </c>
      <c r="R63" s="7" t="s">
        <v>359</v>
      </c>
      <c r="S63" s="13">
        <v>34628</v>
      </c>
      <c r="T63" s="9">
        <f t="shared" ca="1" si="0"/>
        <v>9901</v>
      </c>
      <c r="U63" s="14" t="s">
        <v>360</v>
      </c>
      <c r="V63" s="7" t="s">
        <v>361</v>
      </c>
      <c r="W63" s="7">
        <v>8867</v>
      </c>
      <c r="X63" s="15">
        <v>4082666</v>
      </c>
    </row>
    <row r="64" spans="1:24" ht="19.5" customHeight="1" x14ac:dyDescent="0.25">
      <c r="A64" s="2">
        <v>61</v>
      </c>
      <c r="B64" s="3" t="s">
        <v>317</v>
      </c>
      <c r="C64" s="4" t="s">
        <v>202</v>
      </c>
      <c r="D64" s="5">
        <v>314</v>
      </c>
      <c r="E64" s="6">
        <v>17</v>
      </c>
      <c r="F64" s="7" t="s">
        <v>203</v>
      </c>
      <c r="G64" s="35" t="s">
        <v>362</v>
      </c>
      <c r="H64" s="35" t="s">
        <v>238</v>
      </c>
      <c r="I64" s="37"/>
      <c r="J64" s="37" t="s">
        <v>30</v>
      </c>
      <c r="K64" s="38">
        <v>35282</v>
      </c>
      <c r="L64" s="9">
        <f t="shared" ca="1" si="1"/>
        <v>9650</v>
      </c>
      <c r="M64" s="10" t="s">
        <v>363</v>
      </c>
      <c r="N64" s="11" t="s">
        <v>31</v>
      </c>
      <c r="O64" s="11" t="s">
        <v>364</v>
      </c>
      <c r="P64" s="12" t="s">
        <v>31</v>
      </c>
      <c r="Q64" s="12" t="s">
        <v>31</v>
      </c>
      <c r="R64" s="7" t="s">
        <v>365</v>
      </c>
      <c r="S64" s="13">
        <v>37134</v>
      </c>
      <c r="T64" s="9">
        <f t="shared" ca="1" si="0"/>
        <v>9681</v>
      </c>
      <c r="U64" s="14" t="s">
        <v>366</v>
      </c>
      <c r="V64" s="7" t="s">
        <v>324</v>
      </c>
      <c r="W64" s="7">
        <v>8876</v>
      </c>
      <c r="X64" s="15">
        <v>3067462</v>
      </c>
    </row>
    <row r="65" spans="1:24" ht="19.5" customHeight="1" x14ac:dyDescent="0.25">
      <c r="A65" s="2">
        <v>62</v>
      </c>
      <c r="B65" s="3" t="s">
        <v>317</v>
      </c>
      <c r="C65" s="4" t="s">
        <v>89</v>
      </c>
      <c r="D65" s="5">
        <v>407</v>
      </c>
      <c r="E65" s="6">
        <v>27</v>
      </c>
      <c r="F65" s="7" t="s">
        <v>43</v>
      </c>
      <c r="G65" s="35" t="s">
        <v>367</v>
      </c>
      <c r="H65" s="35" t="s">
        <v>368</v>
      </c>
      <c r="I65" s="37"/>
      <c r="J65" s="37" t="s">
        <v>30</v>
      </c>
      <c r="K65" s="38">
        <v>33340</v>
      </c>
      <c r="L65" s="9">
        <f t="shared" ca="1" si="1"/>
        <v>11592</v>
      </c>
      <c r="M65" s="10" t="s">
        <v>63</v>
      </c>
      <c r="N65" s="11" t="s">
        <v>165</v>
      </c>
      <c r="O65" s="11" t="s">
        <v>31</v>
      </c>
      <c r="P65" s="12" t="s">
        <v>31</v>
      </c>
      <c r="Q65" s="12" t="s">
        <v>31</v>
      </c>
      <c r="R65" s="7" t="s">
        <v>31</v>
      </c>
      <c r="S65" s="13" t="s">
        <v>48</v>
      </c>
      <c r="T65" s="9">
        <f t="shared" ca="1" si="0"/>
        <v>11623</v>
      </c>
      <c r="U65" s="14" t="s">
        <v>369</v>
      </c>
      <c r="V65" s="7" t="s">
        <v>324</v>
      </c>
      <c r="W65" s="7">
        <v>8863</v>
      </c>
      <c r="X65" s="15">
        <v>2961318</v>
      </c>
    </row>
    <row r="66" spans="1:24" ht="19.5" customHeight="1" x14ac:dyDescent="0.25">
      <c r="A66" s="2">
        <v>63</v>
      </c>
      <c r="B66" s="3" t="s">
        <v>370</v>
      </c>
      <c r="C66" s="4" t="s">
        <v>209</v>
      </c>
      <c r="D66" s="5">
        <v>68</v>
      </c>
      <c r="E66" s="6">
        <v>4</v>
      </c>
      <c r="F66" s="7" t="s">
        <v>26</v>
      </c>
      <c r="G66" s="35" t="s">
        <v>371</v>
      </c>
      <c r="H66" s="35" t="s">
        <v>372</v>
      </c>
      <c r="I66" s="37"/>
      <c r="J66" s="37" t="s">
        <v>30</v>
      </c>
      <c r="K66" s="38">
        <v>35845</v>
      </c>
      <c r="L66" s="9">
        <f t="shared" ca="1" si="1"/>
        <v>9087</v>
      </c>
      <c r="M66" s="10" t="s">
        <v>63</v>
      </c>
      <c r="N66" s="11" t="s">
        <v>31</v>
      </c>
      <c r="O66" s="11" t="s">
        <v>31</v>
      </c>
      <c r="P66" s="12" t="s">
        <v>358</v>
      </c>
      <c r="Q66" s="12" t="s">
        <v>31</v>
      </c>
      <c r="R66" s="7" t="s">
        <v>373</v>
      </c>
      <c r="S66" s="13">
        <v>34901</v>
      </c>
      <c r="T66" s="9">
        <f t="shared" ca="1" si="0"/>
        <v>9118</v>
      </c>
      <c r="U66" s="14" t="s">
        <v>374</v>
      </c>
      <c r="V66" s="7" t="s">
        <v>178</v>
      </c>
      <c r="W66" s="7">
        <v>8894</v>
      </c>
      <c r="X66" s="15">
        <v>5711218</v>
      </c>
    </row>
    <row r="67" spans="1:24" ht="19.5" customHeight="1" x14ac:dyDescent="0.25">
      <c r="A67" s="2">
        <v>64</v>
      </c>
      <c r="B67" s="3" t="s">
        <v>370</v>
      </c>
      <c r="C67" s="4" t="s">
        <v>59</v>
      </c>
      <c r="D67" s="5">
        <v>222</v>
      </c>
      <c r="E67" s="6">
        <v>20</v>
      </c>
      <c r="F67" s="7" t="s">
        <v>60</v>
      </c>
      <c r="G67" s="35" t="s">
        <v>375</v>
      </c>
      <c r="H67" s="35" t="s">
        <v>376</v>
      </c>
      <c r="I67" s="37"/>
      <c r="J67" s="37" t="s">
        <v>30</v>
      </c>
      <c r="K67" s="38">
        <v>35290</v>
      </c>
      <c r="L67" s="9">
        <f t="shared" ca="1" si="1"/>
        <v>9642</v>
      </c>
      <c r="M67" s="10" t="s">
        <v>377</v>
      </c>
      <c r="N67" s="11" t="s">
        <v>31</v>
      </c>
      <c r="O67" s="11" t="s">
        <v>31</v>
      </c>
      <c r="P67" s="12" t="s">
        <v>252</v>
      </c>
      <c r="Q67" s="12" t="s">
        <v>31</v>
      </c>
      <c r="R67" s="7" t="s">
        <v>378</v>
      </c>
      <c r="S67" s="13">
        <v>33445</v>
      </c>
      <c r="T67" s="9">
        <f t="shared" ca="1" si="0"/>
        <v>9673</v>
      </c>
      <c r="U67" s="14" t="s">
        <v>379</v>
      </c>
      <c r="V67" s="7" t="s">
        <v>361</v>
      </c>
      <c r="W67" s="7">
        <v>8950</v>
      </c>
      <c r="X67" s="15">
        <v>4394591</v>
      </c>
    </row>
    <row r="68" spans="1:24" ht="19.5" customHeight="1" x14ac:dyDescent="0.25">
      <c r="A68" s="2">
        <v>65</v>
      </c>
      <c r="B68" s="3" t="s">
        <v>370</v>
      </c>
      <c r="C68" s="4" t="s">
        <v>59</v>
      </c>
      <c r="D68" s="5">
        <v>222</v>
      </c>
      <c r="E68" s="6">
        <v>20</v>
      </c>
      <c r="F68" s="7" t="s">
        <v>60</v>
      </c>
      <c r="G68" s="35" t="s">
        <v>380</v>
      </c>
      <c r="H68" s="35" t="s">
        <v>381</v>
      </c>
      <c r="I68" s="37"/>
      <c r="J68" s="37" t="s">
        <v>55</v>
      </c>
      <c r="K68" s="38">
        <v>40009</v>
      </c>
      <c r="L68" s="9">
        <f t="shared" ca="1" si="1"/>
        <v>4923</v>
      </c>
      <c r="M68" s="10" t="s">
        <v>382</v>
      </c>
      <c r="N68" s="11" t="s">
        <v>31</v>
      </c>
      <c r="O68" s="11" t="s">
        <v>31</v>
      </c>
      <c r="P68" s="12" t="s">
        <v>277</v>
      </c>
      <c r="Q68" s="12" t="s">
        <v>31</v>
      </c>
      <c r="R68" s="7" t="s">
        <v>383</v>
      </c>
      <c r="S68" s="13">
        <v>37008</v>
      </c>
      <c r="T68" s="9">
        <f t="shared" ref="T68:T131" ca="1" si="2">TODAY()-K68</f>
        <v>4954</v>
      </c>
      <c r="U68" s="14" t="s">
        <v>384</v>
      </c>
      <c r="V68" s="7" t="s">
        <v>361</v>
      </c>
      <c r="W68" s="7"/>
      <c r="X68" s="15">
        <v>4394591</v>
      </c>
    </row>
    <row r="69" spans="1:24" ht="19.5" customHeight="1" x14ac:dyDescent="0.25">
      <c r="A69" s="2">
        <v>66</v>
      </c>
      <c r="B69" s="3" t="s">
        <v>370</v>
      </c>
      <c r="C69" s="4" t="s">
        <v>59</v>
      </c>
      <c r="D69" s="5">
        <v>222</v>
      </c>
      <c r="E69" s="6">
        <v>20</v>
      </c>
      <c r="F69" s="7" t="s">
        <v>60</v>
      </c>
      <c r="G69" s="35" t="s">
        <v>385</v>
      </c>
      <c r="H69" s="35" t="s">
        <v>386</v>
      </c>
      <c r="I69" s="37"/>
      <c r="J69" s="37" t="s">
        <v>30</v>
      </c>
      <c r="K69" s="38">
        <v>43376</v>
      </c>
      <c r="L69" s="9">
        <f t="shared" ca="1" si="1"/>
        <v>1556</v>
      </c>
      <c r="M69" s="10" t="s">
        <v>63</v>
      </c>
      <c r="N69" s="11" t="s">
        <v>31</v>
      </c>
      <c r="O69" s="11" t="s">
        <v>31</v>
      </c>
      <c r="P69" s="12" t="s">
        <v>288</v>
      </c>
      <c r="Q69" s="12" t="s">
        <v>31</v>
      </c>
      <c r="R69" s="7" t="s">
        <v>387</v>
      </c>
      <c r="S69" s="13">
        <v>39337</v>
      </c>
      <c r="T69" s="9">
        <f t="shared" ca="1" si="2"/>
        <v>1587</v>
      </c>
      <c r="U69" s="14" t="s">
        <v>388</v>
      </c>
      <c r="V69" s="7" t="s">
        <v>274</v>
      </c>
      <c r="W69" s="7">
        <v>8950</v>
      </c>
      <c r="X69" s="15">
        <v>4394591</v>
      </c>
    </row>
    <row r="70" spans="1:24" ht="19.5" customHeight="1" x14ac:dyDescent="0.25">
      <c r="A70" s="2">
        <v>67</v>
      </c>
      <c r="B70" s="3" t="s">
        <v>370</v>
      </c>
      <c r="C70" s="4" t="s">
        <v>59</v>
      </c>
      <c r="D70" s="5">
        <v>222</v>
      </c>
      <c r="E70" s="6">
        <v>20</v>
      </c>
      <c r="F70" s="7" t="s">
        <v>60</v>
      </c>
      <c r="G70" s="35" t="s">
        <v>389</v>
      </c>
      <c r="H70" s="35" t="s">
        <v>390</v>
      </c>
      <c r="I70" s="37"/>
      <c r="J70" s="37" t="s">
        <v>55</v>
      </c>
      <c r="K70" s="38">
        <v>35062</v>
      </c>
      <c r="L70" s="9">
        <f t="shared" ca="1" si="1"/>
        <v>9870</v>
      </c>
      <c r="M70" s="10" t="s">
        <v>63</v>
      </c>
      <c r="N70" s="11" t="s">
        <v>31</v>
      </c>
      <c r="O70" s="11" t="s">
        <v>31</v>
      </c>
      <c r="P70" s="12" t="s">
        <v>277</v>
      </c>
      <c r="Q70" s="12" t="s">
        <v>31</v>
      </c>
      <c r="R70" s="7" t="s">
        <v>391</v>
      </c>
      <c r="S70" s="13">
        <v>34628</v>
      </c>
      <c r="T70" s="9">
        <f t="shared" ca="1" si="2"/>
        <v>9901</v>
      </c>
      <c r="U70" s="14" t="s">
        <v>392</v>
      </c>
      <c r="V70" s="7" t="s">
        <v>361</v>
      </c>
      <c r="W70" s="7">
        <v>8907</v>
      </c>
      <c r="X70" s="15">
        <v>4394591</v>
      </c>
    </row>
    <row r="71" spans="1:24" ht="19.5" customHeight="1" x14ac:dyDescent="0.25">
      <c r="A71" s="2">
        <v>68</v>
      </c>
      <c r="B71" s="3" t="s">
        <v>370</v>
      </c>
      <c r="C71" s="4" t="s">
        <v>59</v>
      </c>
      <c r="D71" s="5">
        <v>222</v>
      </c>
      <c r="E71" s="6">
        <v>19</v>
      </c>
      <c r="F71" s="7" t="s">
        <v>60</v>
      </c>
      <c r="G71" s="35" t="s">
        <v>393</v>
      </c>
      <c r="H71" s="35" t="s">
        <v>394</v>
      </c>
      <c r="I71" s="37"/>
      <c r="J71" s="37" t="s">
        <v>55</v>
      </c>
      <c r="K71" s="38">
        <v>43376</v>
      </c>
      <c r="L71" s="9">
        <f t="shared" ca="1" si="1"/>
        <v>1556</v>
      </c>
      <c r="M71" s="10" t="s">
        <v>63</v>
      </c>
      <c r="N71" s="11" t="s">
        <v>31</v>
      </c>
      <c r="O71" s="11" t="s">
        <v>31</v>
      </c>
      <c r="P71" s="12" t="s">
        <v>358</v>
      </c>
      <c r="Q71" s="12" t="s">
        <v>31</v>
      </c>
      <c r="R71" s="7" t="s">
        <v>395</v>
      </c>
      <c r="S71" s="13">
        <v>36420</v>
      </c>
      <c r="T71" s="9">
        <f t="shared" ca="1" si="2"/>
        <v>1587</v>
      </c>
      <c r="U71" s="14" t="s">
        <v>396</v>
      </c>
      <c r="V71" s="7" t="s">
        <v>397</v>
      </c>
      <c r="W71" s="7">
        <v>8917</v>
      </c>
      <c r="X71" s="15">
        <v>4293731</v>
      </c>
    </row>
    <row r="72" spans="1:24" ht="19.5" customHeight="1" x14ac:dyDescent="0.25">
      <c r="A72" s="2">
        <v>69</v>
      </c>
      <c r="B72" s="3" t="s">
        <v>370</v>
      </c>
      <c r="C72" s="4" t="s">
        <v>112</v>
      </c>
      <c r="D72" s="5">
        <v>219</v>
      </c>
      <c r="E72" s="6">
        <v>18</v>
      </c>
      <c r="F72" s="7" t="s">
        <v>60</v>
      </c>
      <c r="G72" s="35" t="s">
        <v>398</v>
      </c>
      <c r="H72" s="35" t="s">
        <v>399</v>
      </c>
      <c r="I72" s="37"/>
      <c r="J72" s="37" t="s">
        <v>55</v>
      </c>
      <c r="K72" s="38">
        <v>35202</v>
      </c>
      <c r="L72" s="9">
        <f t="shared" ref="L72:L136" ca="1" si="3">(TODAY()-K72)-31</f>
        <v>9730</v>
      </c>
      <c r="M72" s="10" t="s">
        <v>63</v>
      </c>
      <c r="N72" s="11" t="s">
        <v>31</v>
      </c>
      <c r="O72" s="11" t="s">
        <v>31</v>
      </c>
      <c r="P72" s="12" t="s">
        <v>400</v>
      </c>
      <c r="Q72" s="12" t="s">
        <v>31</v>
      </c>
      <c r="R72" s="7" t="s">
        <v>401</v>
      </c>
      <c r="S72" s="13">
        <v>31653</v>
      </c>
      <c r="T72" s="9">
        <f t="shared" ca="1" si="2"/>
        <v>9761</v>
      </c>
      <c r="U72" s="14" t="s">
        <v>402</v>
      </c>
      <c r="V72" s="7" t="s">
        <v>285</v>
      </c>
      <c r="W72" s="7">
        <v>8853</v>
      </c>
      <c r="X72" s="15">
        <v>4082666</v>
      </c>
    </row>
    <row r="73" spans="1:24" ht="19.5" customHeight="1" x14ac:dyDescent="0.25">
      <c r="A73" s="2">
        <v>70</v>
      </c>
      <c r="B73" s="3" t="s">
        <v>370</v>
      </c>
      <c r="C73" s="4" t="s">
        <v>112</v>
      </c>
      <c r="D73" s="5">
        <v>219</v>
      </c>
      <c r="E73" s="6">
        <v>18</v>
      </c>
      <c r="F73" s="7" t="s">
        <v>60</v>
      </c>
      <c r="G73" s="35" t="s">
        <v>403</v>
      </c>
      <c r="H73" s="35" t="s">
        <v>404</v>
      </c>
      <c r="I73" s="37"/>
      <c r="J73" s="37" t="s">
        <v>30</v>
      </c>
      <c r="K73" s="38">
        <v>43395</v>
      </c>
      <c r="L73" s="9">
        <f t="shared" ca="1" si="3"/>
        <v>1537</v>
      </c>
      <c r="M73" s="10" t="s">
        <v>405</v>
      </c>
      <c r="N73" s="11" t="s">
        <v>31</v>
      </c>
      <c r="O73" s="11" t="s">
        <v>31</v>
      </c>
      <c r="P73" s="12" t="s">
        <v>406</v>
      </c>
      <c r="Q73" s="12" t="s">
        <v>31</v>
      </c>
      <c r="R73" s="7" t="s">
        <v>407</v>
      </c>
      <c r="S73" s="13">
        <v>39717</v>
      </c>
      <c r="T73" s="9">
        <f t="shared" ca="1" si="2"/>
        <v>1568</v>
      </c>
      <c r="U73" s="14" t="s">
        <v>408</v>
      </c>
      <c r="V73" s="7" t="s">
        <v>361</v>
      </c>
      <c r="W73" s="7">
        <v>8917</v>
      </c>
      <c r="X73" s="15">
        <v>4082666</v>
      </c>
    </row>
    <row r="74" spans="1:24" ht="19.5" customHeight="1" x14ac:dyDescent="0.25">
      <c r="A74" s="2">
        <v>71</v>
      </c>
      <c r="B74" s="3" t="s">
        <v>410</v>
      </c>
      <c r="C74" s="4" t="s">
        <v>209</v>
      </c>
      <c r="D74" s="5">
        <v>68</v>
      </c>
      <c r="E74" s="6">
        <v>4</v>
      </c>
      <c r="F74" s="7" t="s">
        <v>26</v>
      </c>
      <c r="G74" s="35" t="s">
        <v>411</v>
      </c>
      <c r="H74" s="35" t="s">
        <v>412</v>
      </c>
      <c r="I74" s="37"/>
      <c r="J74" s="37" t="s">
        <v>55</v>
      </c>
      <c r="K74" s="38">
        <v>43936</v>
      </c>
      <c r="L74" s="9">
        <f t="shared" ca="1" si="3"/>
        <v>996</v>
      </c>
      <c r="M74" s="10" t="s">
        <v>29</v>
      </c>
      <c r="N74" s="11" t="s">
        <v>31</v>
      </c>
      <c r="O74" s="11" t="s">
        <v>31</v>
      </c>
      <c r="P74" s="12" t="s">
        <v>413</v>
      </c>
      <c r="Q74" s="12" t="s">
        <v>31</v>
      </c>
      <c r="R74" s="7" t="s">
        <v>409</v>
      </c>
      <c r="S74" s="13">
        <v>37773</v>
      </c>
      <c r="T74" s="9">
        <f t="shared" ca="1" si="2"/>
        <v>1027</v>
      </c>
      <c r="U74" s="14" t="s">
        <v>414</v>
      </c>
      <c r="V74" s="7"/>
      <c r="W74" s="7"/>
      <c r="X74" s="15">
        <v>5711218</v>
      </c>
    </row>
    <row r="75" spans="1:24" ht="19.5" customHeight="1" x14ac:dyDescent="0.25">
      <c r="A75" s="2">
        <v>72</v>
      </c>
      <c r="B75" s="3" t="s">
        <v>410</v>
      </c>
      <c r="C75" s="4" t="s">
        <v>59</v>
      </c>
      <c r="D75" s="5">
        <v>222</v>
      </c>
      <c r="E75" s="6">
        <v>25</v>
      </c>
      <c r="F75" s="7" t="s">
        <v>60</v>
      </c>
      <c r="G75" s="35" t="s">
        <v>415</v>
      </c>
      <c r="H75" s="35" t="s">
        <v>416</v>
      </c>
      <c r="I75" s="37"/>
      <c r="J75" s="37" t="s">
        <v>55</v>
      </c>
      <c r="K75" s="38">
        <v>43587</v>
      </c>
      <c r="L75" s="9">
        <f t="shared" ca="1" si="3"/>
        <v>1345</v>
      </c>
      <c r="M75" s="10" t="s">
        <v>63</v>
      </c>
      <c r="N75" s="11" t="s">
        <v>31</v>
      </c>
      <c r="O75" s="11" t="s">
        <v>31</v>
      </c>
      <c r="P75" s="12" t="s">
        <v>140</v>
      </c>
      <c r="Q75" s="12" t="s">
        <v>31</v>
      </c>
      <c r="R75" s="7" t="s">
        <v>417</v>
      </c>
      <c r="S75" s="13">
        <v>38611</v>
      </c>
      <c r="T75" s="9">
        <f t="shared" ca="1" si="2"/>
        <v>1376</v>
      </c>
      <c r="U75" s="14" t="s">
        <v>418</v>
      </c>
      <c r="V75" s="7" t="s">
        <v>419</v>
      </c>
      <c r="W75" s="7">
        <v>8941</v>
      </c>
      <c r="X75" s="15">
        <v>4789802</v>
      </c>
    </row>
    <row r="76" spans="1:24" ht="19.5" customHeight="1" x14ac:dyDescent="0.25">
      <c r="A76" s="2">
        <v>73</v>
      </c>
      <c r="B76" s="3" t="s">
        <v>410</v>
      </c>
      <c r="C76" s="4" t="s">
        <v>59</v>
      </c>
      <c r="D76" s="5">
        <v>222</v>
      </c>
      <c r="E76" s="6">
        <v>24</v>
      </c>
      <c r="F76" s="7" t="s">
        <v>60</v>
      </c>
      <c r="G76" s="35" t="s">
        <v>420</v>
      </c>
      <c r="H76" s="35" t="s">
        <v>421</v>
      </c>
      <c r="I76" s="37"/>
      <c r="J76" s="37" t="s">
        <v>55</v>
      </c>
      <c r="K76" s="38">
        <v>35052</v>
      </c>
      <c r="L76" s="9">
        <f t="shared" ca="1" si="3"/>
        <v>9880</v>
      </c>
      <c r="M76" s="10"/>
      <c r="N76" s="11" t="s">
        <v>31</v>
      </c>
      <c r="O76" s="11" t="s">
        <v>31</v>
      </c>
      <c r="P76" s="12" t="s">
        <v>422</v>
      </c>
      <c r="Q76" s="12" t="s">
        <v>31</v>
      </c>
      <c r="R76" s="7" t="s">
        <v>423</v>
      </c>
      <c r="S76" s="36">
        <v>33780</v>
      </c>
      <c r="T76" s="9">
        <f t="shared" ca="1" si="2"/>
        <v>9911</v>
      </c>
      <c r="U76" s="14" t="s">
        <v>424</v>
      </c>
      <c r="V76" s="7" t="s">
        <v>425</v>
      </c>
      <c r="W76" s="7">
        <v>8939</v>
      </c>
      <c r="X76" s="15">
        <v>4671719</v>
      </c>
    </row>
    <row r="77" spans="1:24" ht="19.5" customHeight="1" x14ac:dyDescent="0.25">
      <c r="A77" s="2">
        <v>74</v>
      </c>
      <c r="B77" s="3" t="s">
        <v>410</v>
      </c>
      <c r="C77" s="4" t="s">
        <v>59</v>
      </c>
      <c r="D77" s="5">
        <v>222</v>
      </c>
      <c r="E77" s="6">
        <v>20</v>
      </c>
      <c r="F77" s="7" t="s">
        <v>60</v>
      </c>
      <c r="G77" s="35" t="s">
        <v>426</v>
      </c>
      <c r="H77" s="35" t="s">
        <v>427</v>
      </c>
      <c r="I77" s="37"/>
      <c r="J77" s="37" t="s">
        <v>55</v>
      </c>
      <c r="K77" s="38">
        <v>43418</v>
      </c>
      <c r="L77" s="9">
        <f t="shared" ca="1" si="3"/>
        <v>1514</v>
      </c>
      <c r="M77" s="10" t="s">
        <v>127</v>
      </c>
      <c r="N77" s="11" t="s">
        <v>31</v>
      </c>
      <c r="O77" s="11" t="s">
        <v>31</v>
      </c>
      <c r="P77" s="12" t="s">
        <v>140</v>
      </c>
      <c r="Q77" s="12" t="s">
        <v>31</v>
      </c>
      <c r="R77" s="7" t="s">
        <v>428</v>
      </c>
      <c r="S77" s="13">
        <v>38079</v>
      </c>
      <c r="T77" s="9">
        <f t="shared" ca="1" si="2"/>
        <v>1545</v>
      </c>
      <c r="U77" s="14" t="s">
        <v>429</v>
      </c>
      <c r="V77" s="7" t="s">
        <v>259</v>
      </c>
      <c r="W77" s="7">
        <v>8916</v>
      </c>
      <c r="X77" s="15">
        <v>4394591</v>
      </c>
    </row>
    <row r="78" spans="1:24" ht="19.5" customHeight="1" x14ac:dyDescent="0.25">
      <c r="A78" s="2">
        <v>75</v>
      </c>
      <c r="B78" s="3" t="s">
        <v>410</v>
      </c>
      <c r="C78" s="4" t="s">
        <v>59</v>
      </c>
      <c r="D78" s="5">
        <v>222</v>
      </c>
      <c r="E78" s="6">
        <v>20</v>
      </c>
      <c r="F78" s="7" t="s">
        <v>60</v>
      </c>
      <c r="G78" s="4" t="s">
        <v>430</v>
      </c>
      <c r="H78" s="4" t="s">
        <v>431</v>
      </c>
      <c r="I78" s="7"/>
      <c r="J78" s="7" t="s">
        <v>30</v>
      </c>
      <c r="K78" s="8">
        <v>35333</v>
      </c>
      <c r="L78" s="9">
        <f t="shared" ca="1" si="3"/>
        <v>9599</v>
      </c>
      <c r="M78" s="10" t="s">
        <v>432</v>
      </c>
      <c r="N78" s="11" t="s">
        <v>31</v>
      </c>
      <c r="O78" s="11" t="s">
        <v>31</v>
      </c>
      <c r="P78" s="12" t="s">
        <v>78</v>
      </c>
      <c r="Q78" s="12" t="s">
        <v>31</v>
      </c>
      <c r="R78" s="7" t="s">
        <v>433</v>
      </c>
      <c r="S78" s="13">
        <v>33508</v>
      </c>
      <c r="T78" s="9">
        <f t="shared" ca="1" si="2"/>
        <v>9630</v>
      </c>
      <c r="U78" s="14" t="s">
        <v>434</v>
      </c>
      <c r="V78" s="7" t="s">
        <v>259</v>
      </c>
      <c r="W78" s="7">
        <v>8946</v>
      </c>
      <c r="X78" s="15">
        <v>4394591</v>
      </c>
    </row>
    <row r="79" spans="1:24" ht="19.5" customHeight="1" x14ac:dyDescent="0.25">
      <c r="A79" s="2">
        <v>76</v>
      </c>
      <c r="B79" s="3" t="s">
        <v>410</v>
      </c>
      <c r="C79" s="4" t="s">
        <v>202</v>
      </c>
      <c r="D79" s="5">
        <v>314</v>
      </c>
      <c r="E79" s="6">
        <v>17</v>
      </c>
      <c r="F79" s="7" t="s">
        <v>203</v>
      </c>
      <c r="G79" s="4" t="s">
        <v>435</v>
      </c>
      <c r="H79" s="4" t="s">
        <v>436</v>
      </c>
      <c r="I79" s="7"/>
      <c r="J79" s="7" t="s">
        <v>55</v>
      </c>
      <c r="K79" s="8">
        <v>44580</v>
      </c>
      <c r="L79" s="9">
        <f ca="1">(TODAY()-K79)</f>
        <v>383</v>
      </c>
      <c r="M79" s="10" t="s">
        <v>29</v>
      </c>
      <c r="N79" s="11" t="s">
        <v>31</v>
      </c>
      <c r="O79" s="11" t="s">
        <v>437</v>
      </c>
      <c r="P79" s="12" t="s">
        <v>438</v>
      </c>
      <c r="Q79" s="12" t="s">
        <v>31</v>
      </c>
      <c r="R79" s="7" t="s">
        <v>31</v>
      </c>
      <c r="S79" s="13" t="s">
        <v>439</v>
      </c>
      <c r="T79" s="9">
        <f t="shared" ca="1" si="2"/>
        <v>383</v>
      </c>
      <c r="U79" s="14" t="s">
        <v>440</v>
      </c>
      <c r="V79" s="7" t="s">
        <v>259</v>
      </c>
      <c r="W79" s="7"/>
      <c r="X79" s="15">
        <v>3067462</v>
      </c>
    </row>
    <row r="80" spans="1:24" ht="19.5" customHeight="1" x14ac:dyDescent="0.25">
      <c r="A80" s="2">
        <v>77</v>
      </c>
      <c r="B80" s="3" t="s">
        <v>130</v>
      </c>
      <c r="C80" s="4" t="s">
        <v>172</v>
      </c>
      <c r="D80" s="5">
        <v>9</v>
      </c>
      <c r="E80" s="6">
        <v>7</v>
      </c>
      <c r="F80" s="7" t="s">
        <v>26</v>
      </c>
      <c r="G80" s="4" t="s">
        <v>441</v>
      </c>
      <c r="H80" s="4" t="s">
        <v>442</v>
      </c>
      <c r="I80" s="7"/>
      <c r="J80" s="7" t="s">
        <v>55</v>
      </c>
      <c r="K80" s="8">
        <v>43922</v>
      </c>
      <c r="L80" s="9">
        <f t="shared" ca="1" si="3"/>
        <v>1010</v>
      </c>
      <c r="M80" s="10" t="s">
        <v>63</v>
      </c>
      <c r="N80" s="11" t="s">
        <v>31</v>
      </c>
      <c r="O80" s="11" t="s">
        <v>31</v>
      </c>
      <c r="P80" s="12" t="s">
        <v>443</v>
      </c>
      <c r="Q80" s="12" t="s">
        <v>31</v>
      </c>
      <c r="R80" s="7" t="s">
        <v>444</v>
      </c>
      <c r="S80" s="13">
        <v>39772</v>
      </c>
      <c r="T80" s="9">
        <f t="shared" ca="1" si="2"/>
        <v>1041</v>
      </c>
      <c r="U80" s="14" t="s">
        <v>445</v>
      </c>
      <c r="V80" s="7" t="s">
        <v>191</v>
      </c>
      <c r="W80" s="7"/>
      <c r="X80" s="15">
        <v>7702101</v>
      </c>
    </row>
    <row r="81" spans="1:24" ht="19.5" customHeight="1" x14ac:dyDescent="0.25">
      <c r="A81" s="2">
        <v>78</v>
      </c>
      <c r="B81" s="3" t="s">
        <v>130</v>
      </c>
      <c r="C81" s="4" t="s">
        <v>59</v>
      </c>
      <c r="D81" s="5">
        <v>222</v>
      </c>
      <c r="E81" s="6">
        <v>24</v>
      </c>
      <c r="F81" s="7" t="s">
        <v>60</v>
      </c>
      <c r="G81" s="4" t="s">
        <v>446</v>
      </c>
      <c r="H81" s="4" t="s">
        <v>447</v>
      </c>
      <c r="I81" s="7"/>
      <c r="J81" s="7" t="s">
        <v>30</v>
      </c>
      <c r="K81" s="8">
        <v>35797</v>
      </c>
      <c r="L81" s="9">
        <f t="shared" ca="1" si="3"/>
        <v>9135</v>
      </c>
      <c r="M81" s="10" t="s">
        <v>63</v>
      </c>
      <c r="N81" s="11" t="s">
        <v>31</v>
      </c>
      <c r="O81" s="11" t="s">
        <v>31</v>
      </c>
      <c r="P81" s="12" t="s">
        <v>78</v>
      </c>
      <c r="Q81" s="12" t="s">
        <v>31</v>
      </c>
      <c r="R81" s="7" t="s">
        <v>433</v>
      </c>
      <c r="S81" s="13">
        <v>33017</v>
      </c>
      <c r="T81" s="9">
        <f t="shared" ca="1" si="2"/>
        <v>9166</v>
      </c>
      <c r="U81" s="14" t="s">
        <v>448</v>
      </c>
      <c r="V81" s="7" t="s">
        <v>88</v>
      </c>
      <c r="W81" s="7">
        <v>8807</v>
      </c>
      <c r="X81" s="15">
        <v>4671719</v>
      </c>
    </row>
    <row r="82" spans="1:24" ht="19.5" customHeight="1" x14ac:dyDescent="0.25">
      <c r="A82" s="2">
        <v>79</v>
      </c>
      <c r="B82" s="3" t="s">
        <v>130</v>
      </c>
      <c r="C82" s="4" t="s">
        <v>59</v>
      </c>
      <c r="D82" s="5">
        <v>222</v>
      </c>
      <c r="E82" s="6">
        <v>20</v>
      </c>
      <c r="F82" s="7" t="s">
        <v>60</v>
      </c>
      <c r="G82" s="4" t="s">
        <v>449</v>
      </c>
      <c r="H82" s="4" t="s">
        <v>450</v>
      </c>
      <c r="I82" s="7" t="s">
        <v>732</v>
      </c>
      <c r="J82" s="7" t="s">
        <v>55</v>
      </c>
      <c r="K82" s="8">
        <v>40190</v>
      </c>
      <c r="L82" s="9">
        <f ca="1">(TODAY()-K82)-31</f>
        <v>4742</v>
      </c>
      <c r="M82" s="10" t="s">
        <v>219</v>
      </c>
      <c r="N82" s="11" t="s">
        <v>31</v>
      </c>
      <c r="O82" s="11" t="s">
        <v>31</v>
      </c>
      <c r="P82" s="12" t="s">
        <v>451</v>
      </c>
      <c r="Q82" s="12" t="s">
        <v>31</v>
      </c>
      <c r="R82" s="7" t="s">
        <v>452</v>
      </c>
      <c r="S82" s="13">
        <v>35902</v>
      </c>
      <c r="T82" s="9">
        <f ca="1">TODAY()-K82</f>
        <v>4773</v>
      </c>
      <c r="U82" s="14" t="s">
        <v>453</v>
      </c>
      <c r="V82" s="7" t="s">
        <v>130</v>
      </c>
      <c r="W82" s="7">
        <v>8958</v>
      </c>
      <c r="X82" s="15">
        <v>4394591</v>
      </c>
    </row>
    <row r="83" spans="1:24" ht="19.5" customHeight="1" x14ac:dyDescent="0.25">
      <c r="A83" s="2">
        <v>80</v>
      </c>
      <c r="B83" s="3" t="s">
        <v>130</v>
      </c>
      <c r="C83" s="4" t="s">
        <v>112</v>
      </c>
      <c r="D83" s="5">
        <v>219</v>
      </c>
      <c r="E83" s="6">
        <v>14</v>
      </c>
      <c r="F83" s="7" t="s">
        <v>60</v>
      </c>
      <c r="G83" s="4" t="s">
        <v>454</v>
      </c>
      <c r="H83" s="4" t="s">
        <v>455</v>
      </c>
      <c r="I83" s="7"/>
      <c r="J83" s="7" t="s">
        <v>55</v>
      </c>
      <c r="K83" s="8">
        <v>35139</v>
      </c>
      <c r="L83" s="9">
        <f t="shared" ca="1" si="3"/>
        <v>9793</v>
      </c>
      <c r="M83" s="10" t="s">
        <v>456</v>
      </c>
      <c r="N83" s="11" t="s">
        <v>165</v>
      </c>
      <c r="O83" s="11" t="s">
        <v>457</v>
      </c>
      <c r="P83" s="12" t="s">
        <v>458</v>
      </c>
      <c r="Q83" s="12" t="s">
        <v>31</v>
      </c>
      <c r="R83" s="7" t="s">
        <v>459</v>
      </c>
      <c r="S83" s="13">
        <v>40298</v>
      </c>
      <c r="T83" s="9">
        <f t="shared" ca="1" si="2"/>
        <v>9824</v>
      </c>
      <c r="U83" s="14" t="s">
        <v>460</v>
      </c>
      <c r="V83" s="7" t="s">
        <v>130</v>
      </c>
      <c r="W83" s="7">
        <v>8958</v>
      </c>
      <c r="X83" s="15">
        <v>3959168</v>
      </c>
    </row>
    <row r="84" spans="1:24" ht="19.5" customHeight="1" x14ac:dyDescent="0.25">
      <c r="A84" s="2">
        <v>81</v>
      </c>
      <c r="B84" s="3" t="s">
        <v>130</v>
      </c>
      <c r="C84" s="4" t="s">
        <v>461</v>
      </c>
      <c r="D84" s="5">
        <v>440</v>
      </c>
      <c r="E84" s="6">
        <v>9</v>
      </c>
      <c r="F84" s="7" t="s">
        <v>43</v>
      </c>
      <c r="G84" s="4" t="s">
        <v>462</v>
      </c>
      <c r="H84" s="4" t="s">
        <v>463</v>
      </c>
      <c r="I84" s="7" t="s">
        <v>735</v>
      </c>
      <c r="J84" s="7" t="s">
        <v>55</v>
      </c>
      <c r="K84" s="8">
        <v>44512</v>
      </c>
      <c r="L84" s="9">
        <f ca="1">(TODAY()-K84)</f>
        <v>451</v>
      </c>
      <c r="M84" s="10" t="s">
        <v>63</v>
      </c>
      <c r="N84" s="11" t="s">
        <v>165</v>
      </c>
      <c r="O84" s="11" t="s">
        <v>31</v>
      </c>
      <c r="P84" s="12"/>
      <c r="Q84" s="12" t="s">
        <v>31</v>
      </c>
      <c r="R84" s="7" t="s">
        <v>31</v>
      </c>
      <c r="S84" s="13" t="s">
        <v>409</v>
      </c>
      <c r="T84" s="9">
        <f t="shared" ca="1" si="2"/>
        <v>451</v>
      </c>
      <c r="U84" s="14" t="s">
        <v>464</v>
      </c>
      <c r="V84" s="7" t="s">
        <v>465</v>
      </c>
      <c r="W84" s="7"/>
      <c r="X84" s="15">
        <v>1835483</v>
      </c>
    </row>
    <row r="85" spans="1:24" ht="19.5" customHeight="1" x14ac:dyDescent="0.25">
      <c r="A85" s="2">
        <v>82</v>
      </c>
      <c r="B85" s="3" t="s">
        <v>466</v>
      </c>
      <c r="C85" s="4" t="s">
        <v>209</v>
      </c>
      <c r="D85" s="5">
        <v>68</v>
      </c>
      <c r="E85" s="6">
        <v>4</v>
      </c>
      <c r="F85" s="7" t="s">
        <v>26</v>
      </c>
      <c r="G85" s="4" t="s">
        <v>467</v>
      </c>
      <c r="H85" s="4" t="s">
        <v>468</v>
      </c>
      <c r="I85" s="7"/>
      <c r="J85" s="7" t="s">
        <v>55</v>
      </c>
      <c r="K85" s="8">
        <v>44393</v>
      </c>
      <c r="L85" s="9">
        <f t="shared" ca="1" si="3"/>
        <v>539</v>
      </c>
      <c r="M85" s="10" t="s">
        <v>84</v>
      </c>
      <c r="N85" s="11" t="s">
        <v>31</v>
      </c>
      <c r="O85" s="11" t="s">
        <v>31</v>
      </c>
      <c r="P85" s="12" t="s">
        <v>469</v>
      </c>
      <c r="Q85" s="12" t="s">
        <v>31</v>
      </c>
      <c r="R85" s="7" t="s">
        <v>470</v>
      </c>
      <c r="S85" s="13">
        <v>38079</v>
      </c>
      <c r="T85" s="9">
        <f t="shared" ca="1" si="2"/>
        <v>570</v>
      </c>
      <c r="U85" s="14" t="s">
        <v>471</v>
      </c>
      <c r="V85" s="7" t="s">
        <v>191</v>
      </c>
      <c r="W85" s="7"/>
      <c r="X85" s="15">
        <v>5711218</v>
      </c>
    </row>
    <row r="86" spans="1:24" ht="19.5" customHeight="1" x14ac:dyDescent="0.25">
      <c r="A86" s="2">
        <v>83</v>
      </c>
      <c r="B86" s="3" t="s">
        <v>466</v>
      </c>
      <c r="C86" s="4" t="s">
        <v>59</v>
      </c>
      <c r="D86" s="5">
        <v>222</v>
      </c>
      <c r="E86" s="6">
        <v>25</v>
      </c>
      <c r="F86" s="7" t="s">
        <v>60</v>
      </c>
      <c r="G86" s="4" t="s">
        <v>472</v>
      </c>
      <c r="H86" s="4" t="s">
        <v>473</v>
      </c>
      <c r="I86" s="7" t="s">
        <v>734</v>
      </c>
      <c r="J86" s="7" t="s">
        <v>30</v>
      </c>
      <c r="K86" s="8">
        <v>43378</v>
      </c>
      <c r="L86" s="9">
        <f t="shared" ca="1" si="3"/>
        <v>1554</v>
      </c>
      <c r="M86" s="10" t="s">
        <v>127</v>
      </c>
      <c r="N86" s="11" t="s">
        <v>31</v>
      </c>
      <c r="O86" s="11" t="s">
        <v>31</v>
      </c>
      <c r="P86" s="12" t="s">
        <v>474</v>
      </c>
      <c r="Q86" s="12" t="s">
        <v>31</v>
      </c>
      <c r="R86" s="7" t="s">
        <v>475</v>
      </c>
      <c r="S86" s="13">
        <v>35496</v>
      </c>
      <c r="T86" s="9">
        <f t="shared" ca="1" si="2"/>
        <v>1585</v>
      </c>
      <c r="U86" s="14" t="s">
        <v>476</v>
      </c>
      <c r="V86" s="7" t="s">
        <v>191</v>
      </c>
      <c r="W86" s="7">
        <v>8900</v>
      </c>
      <c r="X86" s="15">
        <v>4789802</v>
      </c>
    </row>
    <row r="87" spans="1:24" ht="19.5" customHeight="1" x14ac:dyDescent="0.25">
      <c r="A87" s="2">
        <v>84</v>
      </c>
      <c r="B87" s="3" t="s">
        <v>466</v>
      </c>
      <c r="C87" s="4" t="s">
        <v>59</v>
      </c>
      <c r="D87" s="5">
        <v>222</v>
      </c>
      <c r="E87" s="6">
        <v>25</v>
      </c>
      <c r="F87" s="7" t="s">
        <v>60</v>
      </c>
      <c r="G87" s="4" t="s">
        <v>477</v>
      </c>
      <c r="H87" s="4" t="s">
        <v>478</v>
      </c>
      <c r="I87" s="7" t="s">
        <v>732</v>
      </c>
      <c r="J87" s="7" t="s">
        <v>30</v>
      </c>
      <c r="K87" s="8">
        <v>35919</v>
      </c>
      <c r="L87" s="9">
        <f t="shared" ca="1" si="3"/>
        <v>9013</v>
      </c>
      <c r="M87" s="10" t="s">
        <v>63</v>
      </c>
      <c r="N87" s="11" t="s">
        <v>31</v>
      </c>
      <c r="O87" s="11" t="s">
        <v>31</v>
      </c>
      <c r="P87" s="12" t="s">
        <v>320</v>
      </c>
      <c r="Q87" s="12" t="s">
        <v>31</v>
      </c>
      <c r="R87" s="7" t="s">
        <v>479</v>
      </c>
      <c r="S87" s="13">
        <v>33227</v>
      </c>
      <c r="T87" s="9">
        <f t="shared" ca="1" si="2"/>
        <v>9044</v>
      </c>
      <c r="U87" s="14" t="s">
        <v>480</v>
      </c>
      <c r="V87" s="7" t="s">
        <v>191</v>
      </c>
      <c r="W87" s="7">
        <v>8890</v>
      </c>
      <c r="X87" s="15">
        <v>4789802</v>
      </c>
    </row>
    <row r="88" spans="1:24" ht="19.5" customHeight="1" x14ac:dyDescent="0.25">
      <c r="A88" s="2">
        <v>85</v>
      </c>
      <c r="B88" s="3" t="s">
        <v>466</v>
      </c>
      <c r="C88" s="4" t="s">
        <v>59</v>
      </c>
      <c r="D88" s="5">
        <v>222</v>
      </c>
      <c r="E88" s="6">
        <v>25</v>
      </c>
      <c r="F88" s="7" t="s">
        <v>60</v>
      </c>
      <c r="G88" s="4" t="s">
        <v>481</v>
      </c>
      <c r="H88" s="4" t="s">
        <v>482</v>
      </c>
      <c r="I88" s="7"/>
      <c r="J88" s="7" t="s">
        <v>55</v>
      </c>
      <c r="K88" s="8">
        <v>35914</v>
      </c>
      <c r="L88" s="9">
        <f t="shared" ca="1" si="3"/>
        <v>9018</v>
      </c>
      <c r="M88" s="10" t="s">
        <v>483</v>
      </c>
      <c r="N88" s="11" t="s">
        <v>31</v>
      </c>
      <c r="O88" s="11" t="s">
        <v>31</v>
      </c>
      <c r="P88" s="12" t="s">
        <v>484</v>
      </c>
      <c r="Q88" s="12" t="s">
        <v>31</v>
      </c>
      <c r="R88" s="7" t="s">
        <v>485</v>
      </c>
      <c r="S88" s="13">
        <v>32863</v>
      </c>
      <c r="T88" s="9">
        <f t="shared" ca="1" si="2"/>
        <v>9049</v>
      </c>
      <c r="U88" s="14" t="s">
        <v>486</v>
      </c>
      <c r="V88" s="7" t="s">
        <v>487</v>
      </c>
      <c r="W88" s="7">
        <v>8900</v>
      </c>
      <c r="X88" s="15">
        <v>4789802</v>
      </c>
    </row>
    <row r="89" spans="1:24" ht="19.5" customHeight="1" x14ac:dyDescent="0.25">
      <c r="A89" s="2">
        <v>86</v>
      </c>
      <c r="B89" s="3" t="s">
        <v>466</v>
      </c>
      <c r="C89" s="4" t="s">
        <v>59</v>
      </c>
      <c r="D89" s="5">
        <v>222</v>
      </c>
      <c r="E89" s="6">
        <v>24</v>
      </c>
      <c r="F89" s="7" t="s">
        <v>60</v>
      </c>
      <c r="G89" s="4" t="s">
        <v>488</v>
      </c>
      <c r="H89" s="4" t="s">
        <v>489</v>
      </c>
      <c r="I89" s="7"/>
      <c r="J89" s="7" t="s">
        <v>55</v>
      </c>
      <c r="K89" s="8">
        <v>36032</v>
      </c>
      <c r="L89" s="9">
        <f t="shared" ca="1" si="3"/>
        <v>8900</v>
      </c>
      <c r="M89" s="10" t="s">
        <v>490</v>
      </c>
      <c r="N89" s="11" t="s">
        <v>31</v>
      </c>
      <c r="O89" s="11" t="s">
        <v>31</v>
      </c>
      <c r="P89" s="12" t="s">
        <v>491</v>
      </c>
      <c r="Q89" s="12" t="s">
        <v>31</v>
      </c>
      <c r="R89" s="7" t="s">
        <v>492</v>
      </c>
      <c r="S89" s="13">
        <v>34430</v>
      </c>
      <c r="T89" s="9">
        <f t="shared" ca="1" si="2"/>
        <v>8931</v>
      </c>
      <c r="U89" s="14" t="s">
        <v>493</v>
      </c>
      <c r="V89" s="7" t="s">
        <v>494</v>
      </c>
      <c r="W89" s="7">
        <v>8828</v>
      </c>
      <c r="X89" s="15">
        <v>4671719</v>
      </c>
    </row>
    <row r="90" spans="1:24" ht="19.5" customHeight="1" x14ac:dyDescent="0.25">
      <c r="A90" s="2">
        <v>87</v>
      </c>
      <c r="B90" s="3" t="s">
        <v>466</v>
      </c>
      <c r="C90" s="4" t="s">
        <v>112</v>
      </c>
      <c r="D90" s="5">
        <v>219</v>
      </c>
      <c r="E90" s="6">
        <v>18</v>
      </c>
      <c r="F90" s="7" t="s">
        <v>60</v>
      </c>
      <c r="G90" s="4" t="s">
        <v>495</v>
      </c>
      <c r="H90" s="4" t="s">
        <v>496</v>
      </c>
      <c r="I90" s="7" t="s">
        <v>733</v>
      </c>
      <c r="J90" s="7" t="s">
        <v>55</v>
      </c>
      <c r="K90" s="8">
        <v>35285</v>
      </c>
      <c r="L90" s="9">
        <f t="shared" ca="1" si="3"/>
        <v>9647</v>
      </c>
      <c r="M90" s="10" t="s">
        <v>497</v>
      </c>
      <c r="N90" s="11" t="s">
        <v>31</v>
      </c>
      <c r="O90" s="11" t="s">
        <v>31</v>
      </c>
      <c r="P90" s="12" t="s">
        <v>271</v>
      </c>
      <c r="Q90" s="12" t="s">
        <v>31</v>
      </c>
      <c r="R90" s="7" t="s">
        <v>498</v>
      </c>
      <c r="S90" s="13">
        <v>34215</v>
      </c>
      <c r="T90" s="9">
        <f t="shared" ca="1" si="2"/>
        <v>9678</v>
      </c>
      <c r="U90" s="14" t="s">
        <v>499</v>
      </c>
      <c r="V90" s="7" t="s">
        <v>487</v>
      </c>
      <c r="W90" s="7"/>
      <c r="X90" s="15">
        <v>4082666</v>
      </c>
    </row>
    <row r="91" spans="1:24" ht="19.5" customHeight="1" x14ac:dyDescent="0.25">
      <c r="A91" s="2">
        <v>88</v>
      </c>
      <c r="B91" s="3" t="s">
        <v>500</v>
      </c>
      <c r="C91" s="4" t="s">
        <v>209</v>
      </c>
      <c r="D91" s="5">
        <v>68</v>
      </c>
      <c r="E91" s="6">
        <v>4</v>
      </c>
      <c r="F91" s="7" t="s">
        <v>26</v>
      </c>
      <c r="G91" s="4" t="s">
        <v>501</v>
      </c>
      <c r="H91" s="4" t="s">
        <v>502</v>
      </c>
      <c r="I91" s="7"/>
      <c r="J91" s="7" t="s">
        <v>30</v>
      </c>
      <c r="K91" s="8">
        <v>43916</v>
      </c>
      <c r="L91" s="9">
        <f t="shared" ca="1" si="3"/>
        <v>1016</v>
      </c>
      <c r="M91" s="10" t="s">
        <v>84</v>
      </c>
      <c r="N91" s="11" t="s">
        <v>31</v>
      </c>
      <c r="O91" s="11" t="s">
        <v>31</v>
      </c>
      <c r="P91" s="12" t="s">
        <v>503</v>
      </c>
      <c r="Q91" s="12" t="s">
        <v>31</v>
      </c>
      <c r="R91" s="7" t="s">
        <v>433</v>
      </c>
      <c r="S91" s="13">
        <v>37799</v>
      </c>
      <c r="T91" s="9">
        <f t="shared" ca="1" si="2"/>
        <v>1047</v>
      </c>
      <c r="U91" s="14" t="s">
        <v>504</v>
      </c>
      <c r="V91" s="7" t="s">
        <v>505</v>
      </c>
      <c r="W91" s="7">
        <v>8921</v>
      </c>
      <c r="X91" s="15">
        <v>5711218</v>
      </c>
    </row>
    <row r="92" spans="1:24" ht="19.5" customHeight="1" x14ac:dyDescent="0.25">
      <c r="A92" s="2">
        <v>89</v>
      </c>
      <c r="B92" s="3" t="s">
        <v>500</v>
      </c>
      <c r="C92" s="4" t="s">
        <v>59</v>
      </c>
      <c r="D92" s="5">
        <v>222</v>
      </c>
      <c r="E92" s="6">
        <v>25</v>
      </c>
      <c r="F92" s="7" t="s">
        <v>60</v>
      </c>
      <c r="G92" s="4" t="s">
        <v>506</v>
      </c>
      <c r="H92" s="4" t="s">
        <v>431</v>
      </c>
      <c r="I92" s="7"/>
      <c r="J92" s="7" t="s">
        <v>30</v>
      </c>
      <c r="K92" s="8">
        <v>34834</v>
      </c>
      <c r="L92" s="9">
        <f t="shared" ca="1" si="3"/>
        <v>10098</v>
      </c>
      <c r="M92" s="10" t="s">
        <v>63</v>
      </c>
      <c r="N92" s="11" t="s">
        <v>31</v>
      </c>
      <c r="O92" s="11" t="s">
        <v>31</v>
      </c>
      <c r="P92" s="12" t="s">
        <v>507</v>
      </c>
      <c r="Q92" s="12" t="s">
        <v>31</v>
      </c>
      <c r="R92" s="7" t="s">
        <v>508</v>
      </c>
      <c r="S92" s="13">
        <v>34320</v>
      </c>
      <c r="T92" s="9">
        <f t="shared" ca="1" si="2"/>
        <v>10129</v>
      </c>
      <c r="U92" s="14" t="s">
        <v>509</v>
      </c>
      <c r="V92" s="7" t="s">
        <v>505</v>
      </c>
      <c r="W92" s="7">
        <v>8833</v>
      </c>
      <c r="X92" s="15">
        <v>4789802</v>
      </c>
    </row>
    <row r="93" spans="1:24" ht="19.5" customHeight="1" x14ac:dyDescent="0.25">
      <c r="A93" s="2">
        <v>90</v>
      </c>
      <c r="B93" s="3" t="s">
        <v>500</v>
      </c>
      <c r="C93" s="4" t="s">
        <v>59</v>
      </c>
      <c r="D93" s="5">
        <v>222</v>
      </c>
      <c r="E93" s="6">
        <v>20</v>
      </c>
      <c r="F93" s="7" t="s">
        <v>60</v>
      </c>
      <c r="G93" s="4" t="s">
        <v>510</v>
      </c>
      <c r="H93" s="4" t="s">
        <v>511</v>
      </c>
      <c r="I93" s="7"/>
      <c r="J93" s="7" t="s">
        <v>30</v>
      </c>
      <c r="K93" s="8">
        <v>34834</v>
      </c>
      <c r="L93" s="9">
        <f t="shared" ca="1" si="3"/>
        <v>10098</v>
      </c>
      <c r="M93" s="10" t="s">
        <v>512</v>
      </c>
      <c r="N93" s="11" t="s">
        <v>31</v>
      </c>
      <c r="O93" s="11" t="s">
        <v>31</v>
      </c>
      <c r="P93" s="12" t="s">
        <v>252</v>
      </c>
      <c r="Q93" s="12" t="s">
        <v>31</v>
      </c>
      <c r="R93" s="7" t="s">
        <v>513</v>
      </c>
      <c r="S93" s="13">
        <v>33953</v>
      </c>
      <c r="T93" s="9">
        <f t="shared" ca="1" si="2"/>
        <v>10129</v>
      </c>
      <c r="U93" s="14" t="s">
        <v>514</v>
      </c>
      <c r="V93" s="7" t="s">
        <v>505</v>
      </c>
      <c r="W93" s="7">
        <v>8914</v>
      </c>
      <c r="X93" s="15">
        <v>4394591</v>
      </c>
    </row>
    <row r="94" spans="1:24" ht="19.5" customHeight="1" x14ac:dyDescent="0.25">
      <c r="A94" s="2">
        <v>91</v>
      </c>
      <c r="B94" s="3" t="s">
        <v>500</v>
      </c>
      <c r="C94" s="4" t="s">
        <v>59</v>
      </c>
      <c r="D94" s="5">
        <v>222</v>
      </c>
      <c r="E94" s="6">
        <v>20</v>
      </c>
      <c r="F94" s="7" t="s">
        <v>60</v>
      </c>
      <c r="G94" s="4" t="s">
        <v>515</v>
      </c>
      <c r="H94" s="4" t="s">
        <v>516</v>
      </c>
      <c r="I94" s="7" t="s">
        <v>728</v>
      </c>
      <c r="J94" s="7" t="s">
        <v>30</v>
      </c>
      <c r="K94" s="8">
        <v>35360</v>
      </c>
      <c r="L94" s="9">
        <f t="shared" ca="1" si="3"/>
        <v>9572</v>
      </c>
      <c r="M94" s="10" t="s">
        <v>63</v>
      </c>
      <c r="N94" s="11" t="s">
        <v>31</v>
      </c>
      <c r="O94" s="11" t="s">
        <v>31</v>
      </c>
      <c r="P94" s="12" t="s">
        <v>239</v>
      </c>
      <c r="Q94" s="12" t="s">
        <v>31</v>
      </c>
      <c r="R94" s="7" t="s">
        <v>517</v>
      </c>
      <c r="S94" s="13">
        <v>34936</v>
      </c>
      <c r="T94" s="9">
        <f t="shared" ca="1" si="2"/>
        <v>9603</v>
      </c>
      <c r="U94" s="14" t="s">
        <v>518</v>
      </c>
      <c r="V94" s="7" t="s">
        <v>505</v>
      </c>
      <c r="W94" s="7">
        <v>8950</v>
      </c>
      <c r="X94" s="15">
        <v>4394591</v>
      </c>
    </row>
    <row r="95" spans="1:24" ht="19.5" customHeight="1" x14ac:dyDescent="0.25">
      <c r="A95" s="2">
        <v>92</v>
      </c>
      <c r="B95" s="3" t="s">
        <v>500</v>
      </c>
      <c r="C95" s="4" t="s">
        <v>59</v>
      </c>
      <c r="D95" s="5">
        <v>222</v>
      </c>
      <c r="E95" s="6">
        <v>20</v>
      </c>
      <c r="F95" s="7" t="s">
        <v>60</v>
      </c>
      <c r="G95" s="4" t="s">
        <v>519</v>
      </c>
      <c r="H95" s="4" t="s">
        <v>368</v>
      </c>
      <c r="I95" s="7"/>
      <c r="J95" s="7" t="s">
        <v>30</v>
      </c>
      <c r="K95" s="8">
        <v>34852</v>
      </c>
      <c r="L95" s="9">
        <f t="shared" ca="1" si="3"/>
        <v>10080</v>
      </c>
      <c r="M95" s="10" t="s">
        <v>63</v>
      </c>
      <c r="N95" s="11" t="s">
        <v>31</v>
      </c>
      <c r="O95" s="11" t="s">
        <v>31</v>
      </c>
      <c r="P95" s="12" t="s">
        <v>239</v>
      </c>
      <c r="Q95" s="12" t="s">
        <v>31</v>
      </c>
      <c r="R95" s="7" t="s">
        <v>520</v>
      </c>
      <c r="S95" s="13">
        <v>34060</v>
      </c>
      <c r="T95" s="9">
        <f t="shared" ca="1" si="2"/>
        <v>10111</v>
      </c>
      <c r="U95" s="14" t="s">
        <v>521</v>
      </c>
      <c r="V95" s="7" t="s">
        <v>505</v>
      </c>
      <c r="W95" s="7">
        <v>8852</v>
      </c>
      <c r="X95" s="15">
        <v>4394591</v>
      </c>
    </row>
    <row r="96" spans="1:24" ht="19.5" customHeight="1" x14ac:dyDescent="0.25">
      <c r="A96" s="2">
        <v>93</v>
      </c>
      <c r="B96" s="3" t="s">
        <v>500</v>
      </c>
      <c r="C96" s="4" t="s">
        <v>59</v>
      </c>
      <c r="D96" s="5">
        <v>222</v>
      </c>
      <c r="E96" s="6">
        <v>19</v>
      </c>
      <c r="F96" s="7" t="s">
        <v>60</v>
      </c>
      <c r="G96" s="4" t="s">
        <v>522</v>
      </c>
      <c r="H96" s="4" t="s">
        <v>523</v>
      </c>
      <c r="I96" s="7"/>
      <c r="J96" s="7" t="s">
        <v>55</v>
      </c>
      <c r="K96" s="8">
        <v>35011</v>
      </c>
      <c r="L96" s="9">
        <f t="shared" ca="1" si="3"/>
        <v>9921</v>
      </c>
      <c r="M96" s="10" t="s">
        <v>524</v>
      </c>
      <c r="N96" s="11" t="s">
        <v>31</v>
      </c>
      <c r="O96" s="11" t="s">
        <v>31</v>
      </c>
      <c r="P96" s="12" t="s">
        <v>358</v>
      </c>
      <c r="Q96" s="12" t="s">
        <v>31</v>
      </c>
      <c r="R96" s="7" t="s">
        <v>525</v>
      </c>
      <c r="S96" s="13">
        <v>33487</v>
      </c>
      <c r="T96" s="9">
        <f t="shared" ca="1" si="2"/>
        <v>9952</v>
      </c>
      <c r="U96" s="14" t="s">
        <v>526</v>
      </c>
      <c r="V96" s="7" t="s">
        <v>505</v>
      </c>
      <c r="W96" s="7">
        <v>8914</v>
      </c>
      <c r="X96" s="15">
        <v>4293731</v>
      </c>
    </row>
    <row r="97" spans="1:24" ht="19.5" customHeight="1" x14ac:dyDescent="0.25">
      <c r="A97" s="2">
        <v>94</v>
      </c>
      <c r="B97" s="3" t="s">
        <v>500</v>
      </c>
      <c r="C97" s="4" t="s">
        <v>112</v>
      </c>
      <c r="D97" s="5">
        <v>219</v>
      </c>
      <c r="E97" s="6">
        <v>18</v>
      </c>
      <c r="F97" s="7" t="s">
        <v>60</v>
      </c>
      <c r="G97" s="4" t="s">
        <v>527</v>
      </c>
      <c r="H97" s="4" t="s">
        <v>528</v>
      </c>
      <c r="I97" s="7"/>
      <c r="J97" s="7" t="s">
        <v>55</v>
      </c>
      <c r="K97" s="8">
        <v>36495</v>
      </c>
      <c r="L97" s="9">
        <f t="shared" ca="1" si="3"/>
        <v>8437</v>
      </c>
      <c r="M97" s="10" t="s">
        <v>63</v>
      </c>
      <c r="N97" s="11" t="s">
        <v>31</v>
      </c>
      <c r="O97" s="11" t="s">
        <v>31</v>
      </c>
      <c r="P97" s="12" t="s">
        <v>271</v>
      </c>
      <c r="Q97" s="12" t="s">
        <v>31</v>
      </c>
      <c r="R97" s="7" t="s">
        <v>529</v>
      </c>
      <c r="S97" s="13">
        <v>30253</v>
      </c>
      <c r="T97" s="9">
        <f t="shared" ca="1" si="2"/>
        <v>8468</v>
      </c>
      <c r="U97" s="14" t="s">
        <v>530</v>
      </c>
      <c r="V97" s="7" t="s">
        <v>397</v>
      </c>
      <c r="W97" s="7"/>
      <c r="X97" s="15">
        <v>4082666</v>
      </c>
    </row>
    <row r="98" spans="1:24" ht="19.5" customHeight="1" x14ac:dyDescent="0.25">
      <c r="A98" s="2">
        <v>95</v>
      </c>
      <c r="B98" s="3" t="s">
        <v>500</v>
      </c>
      <c r="C98" s="4" t="s">
        <v>112</v>
      </c>
      <c r="D98" s="5">
        <v>219</v>
      </c>
      <c r="E98" s="6">
        <v>18</v>
      </c>
      <c r="F98" s="7" t="s">
        <v>60</v>
      </c>
      <c r="G98" s="4" t="s">
        <v>531</v>
      </c>
      <c r="H98" s="4" t="s">
        <v>218</v>
      </c>
      <c r="I98" s="7"/>
      <c r="J98" s="7" t="s">
        <v>30</v>
      </c>
      <c r="K98" s="8">
        <v>35339</v>
      </c>
      <c r="L98" s="9">
        <f t="shared" ca="1" si="3"/>
        <v>9593</v>
      </c>
      <c r="M98" s="10" t="s">
        <v>107</v>
      </c>
      <c r="N98" s="11" t="s">
        <v>31</v>
      </c>
      <c r="O98" s="11" t="s">
        <v>31</v>
      </c>
      <c r="P98" s="12" t="s">
        <v>252</v>
      </c>
      <c r="Q98" s="12" t="s">
        <v>31</v>
      </c>
      <c r="R98" s="7" t="s">
        <v>532</v>
      </c>
      <c r="S98" s="13">
        <v>31132</v>
      </c>
      <c r="T98" s="9">
        <f t="shared" ca="1" si="2"/>
        <v>9624</v>
      </c>
      <c r="U98" s="14" t="s">
        <v>533</v>
      </c>
      <c r="V98" s="7" t="s">
        <v>242</v>
      </c>
      <c r="W98" s="7">
        <v>8837</v>
      </c>
      <c r="X98" s="15">
        <v>4082666</v>
      </c>
    </row>
    <row r="99" spans="1:24" ht="19.5" customHeight="1" x14ac:dyDescent="0.25">
      <c r="A99" s="2">
        <v>96</v>
      </c>
      <c r="B99" s="3" t="s">
        <v>500</v>
      </c>
      <c r="C99" s="4" t="s">
        <v>112</v>
      </c>
      <c r="D99" s="5">
        <v>219</v>
      </c>
      <c r="E99" s="6">
        <v>18</v>
      </c>
      <c r="F99" s="7" t="s">
        <v>60</v>
      </c>
      <c r="G99" s="4" t="s">
        <v>534</v>
      </c>
      <c r="H99" s="4" t="s">
        <v>535</v>
      </c>
      <c r="I99" s="7"/>
      <c r="J99" s="7" t="s">
        <v>30</v>
      </c>
      <c r="K99" s="8">
        <v>44564</v>
      </c>
      <c r="L99" s="9">
        <f ca="1">(TODAY()-K99)</f>
        <v>399</v>
      </c>
      <c r="M99" s="10" t="s">
        <v>405</v>
      </c>
      <c r="N99" s="11" t="s">
        <v>31</v>
      </c>
      <c r="O99" s="11" t="s">
        <v>31</v>
      </c>
      <c r="P99" s="12" t="s">
        <v>536</v>
      </c>
      <c r="Q99" s="12" t="s">
        <v>31</v>
      </c>
      <c r="R99" s="7" t="s">
        <v>537</v>
      </c>
      <c r="S99" s="13">
        <v>39897</v>
      </c>
      <c r="T99" s="9">
        <f t="shared" ca="1" si="2"/>
        <v>399</v>
      </c>
      <c r="U99" s="14" t="s">
        <v>538</v>
      </c>
      <c r="V99" s="7" t="s">
        <v>505</v>
      </c>
      <c r="W99" s="7"/>
      <c r="X99" s="15">
        <v>4082666</v>
      </c>
    </row>
    <row r="100" spans="1:24" ht="19.5" customHeight="1" x14ac:dyDescent="0.25">
      <c r="A100" s="2">
        <v>97</v>
      </c>
      <c r="B100" s="3" t="s">
        <v>500</v>
      </c>
      <c r="C100" s="4" t="s">
        <v>42</v>
      </c>
      <c r="D100" s="5">
        <v>425</v>
      </c>
      <c r="E100" s="6">
        <v>24</v>
      </c>
      <c r="F100" s="7" t="s">
        <v>43</v>
      </c>
      <c r="G100" s="4" t="s">
        <v>539</v>
      </c>
      <c r="H100" s="4" t="s">
        <v>540</v>
      </c>
      <c r="I100" s="7"/>
      <c r="J100" s="7" t="s">
        <v>30</v>
      </c>
      <c r="K100" s="8">
        <v>42179</v>
      </c>
      <c r="L100" s="9">
        <f t="shared" ca="1" si="3"/>
        <v>2753</v>
      </c>
      <c r="M100" s="10" t="s">
        <v>541</v>
      </c>
      <c r="N100" s="11" t="s">
        <v>31</v>
      </c>
      <c r="O100" s="11" t="s">
        <v>542</v>
      </c>
      <c r="P100" s="12" t="s">
        <v>543</v>
      </c>
      <c r="Q100" s="12" t="s">
        <v>31</v>
      </c>
      <c r="R100" s="7" t="s">
        <v>31</v>
      </c>
      <c r="S100" s="13">
        <v>44090</v>
      </c>
      <c r="T100" s="9">
        <f t="shared" ca="1" si="2"/>
        <v>2784</v>
      </c>
      <c r="U100" s="14" t="s">
        <v>544</v>
      </c>
      <c r="V100" s="7" t="s">
        <v>104</v>
      </c>
      <c r="W100" s="7">
        <v>8081</v>
      </c>
      <c r="X100" s="15">
        <v>2819574</v>
      </c>
    </row>
    <row r="101" spans="1:24" ht="19.5" customHeight="1" x14ac:dyDescent="0.25">
      <c r="A101" s="2">
        <v>98</v>
      </c>
      <c r="B101" s="3" t="s">
        <v>545</v>
      </c>
      <c r="C101" s="4" t="s">
        <v>172</v>
      </c>
      <c r="D101" s="5">
        <v>9</v>
      </c>
      <c r="E101" s="6">
        <v>7</v>
      </c>
      <c r="F101" s="7" t="s">
        <v>26</v>
      </c>
      <c r="G101" s="4" t="s">
        <v>546</v>
      </c>
      <c r="H101" s="4" t="s">
        <v>547</v>
      </c>
      <c r="I101" s="7" t="s">
        <v>732</v>
      </c>
      <c r="J101" s="7" t="s">
        <v>55</v>
      </c>
      <c r="K101" s="8">
        <v>43864</v>
      </c>
      <c r="L101" s="9">
        <f t="shared" ca="1" si="3"/>
        <v>1068</v>
      </c>
      <c r="M101" s="10" t="s">
        <v>548</v>
      </c>
      <c r="N101" s="11" t="s">
        <v>31</v>
      </c>
      <c r="O101" s="11" t="s">
        <v>31</v>
      </c>
      <c r="P101" s="12" t="s">
        <v>78</v>
      </c>
      <c r="Q101" s="12" t="s">
        <v>31</v>
      </c>
      <c r="R101" s="7" t="s">
        <v>549</v>
      </c>
      <c r="S101" s="13">
        <v>39843</v>
      </c>
      <c r="T101" s="9">
        <f t="shared" ca="1" si="2"/>
        <v>1099</v>
      </c>
      <c r="U101" s="14" t="s">
        <v>550</v>
      </c>
      <c r="V101" s="7" t="s">
        <v>551</v>
      </c>
      <c r="W101" s="7">
        <v>8821</v>
      </c>
      <c r="X101" s="15">
        <v>7702101</v>
      </c>
    </row>
    <row r="102" spans="1:24" ht="19.5" customHeight="1" x14ac:dyDescent="0.25">
      <c r="A102" s="2">
        <v>99</v>
      </c>
      <c r="B102" s="3" t="s">
        <v>545</v>
      </c>
      <c r="C102" s="4" t="s">
        <v>112</v>
      </c>
      <c r="D102" s="5">
        <v>219</v>
      </c>
      <c r="E102" s="6">
        <v>18</v>
      </c>
      <c r="F102" s="7" t="s">
        <v>60</v>
      </c>
      <c r="G102" s="4" t="s">
        <v>552</v>
      </c>
      <c r="H102" s="4" t="s">
        <v>553</v>
      </c>
      <c r="I102" s="7" t="s">
        <v>740</v>
      </c>
      <c r="J102" s="7" t="s">
        <v>30</v>
      </c>
      <c r="K102" s="8">
        <v>43374</v>
      </c>
      <c r="L102" s="9">
        <f t="shared" ca="1" si="3"/>
        <v>1558</v>
      </c>
      <c r="M102" s="10" t="s">
        <v>554</v>
      </c>
      <c r="N102" s="11" t="s">
        <v>31</v>
      </c>
      <c r="O102" s="11" t="s">
        <v>31</v>
      </c>
      <c r="P102" s="12" t="s">
        <v>133</v>
      </c>
      <c r="Q102" s="12" t="s">
        <v>31</v>
      </c>
      <c r="R102" s="7" t="s">
        <v>555</v>
      </c>
      <c r="S102" s="13">
        <v>40690</v>
      </c>
      <c r="T102" s="9">
        <f t="shared" ca="1" si="2"/>
        <v>1589</v>
      </c>
      <c r="U102" s="14" t="s">
        <v>556</v>
      </c>
      <c r="V102" s="7" t="s">
        <v>551</v>
      </c>
      <c r="W102" s="7">
        <v>8814</v>
      </c>
      <c r="X102" s="15">
        <v>4082666</v>
      </c>
    </row>
    <row r="103" spans="1:24" ht="19.5" customHeight="1" x14ac:dyDescent="0.25">
      <c r="A103" s="2">
        <v>100</v>
      </c>
      <c r="B103" s="3" t="s">
        <v>545</v>
      </c>
      <c r="C103" s="4" t="s">
        <v>112</v>
      </c>
      <c r="D103" s="5">
        <v>219</v>
      </c>
      <c r="E103" s="6">
        <v>18</v>
      </c>
      <c r="F103" s="7" t="s">
        <v>60</v>
      </c>
      <c r="G103" s="4" t="s">
        <v>557</v>
      </c>
      <c r="H103" s="4" t="s">
        <v>558</v>
      </c>
      <c r="I103" s="7"/>
      <c r="J103" s="7" t="s">
        <v>30</v>
      </c>
      <c r="K103" s="8">
        <v>44350</v>
      </c>
      <c r="L103" s="9">
        <f ca="1">(TODAY()-K103)-31</f>
        <v>582</v>
      </c>
      <c r="M103" s="10" t="s">
        <v>29</v>
      </c>
      <c r="N103" s="11" t="s">
        <v>31</v>
      </c>
      <c r="O103" s="11" t="s">
        <v>31</v>
      </c>
      <c r="P103" s="12" t="s">
        <v>133</v>
      </c>
      <c r="Q103" s="12" t="s">
        <v>31</v>
      </c>
      <c r="R103" s="12" t="s">
        <v>559</v>
      </c>
      <c r="S103" s="13">
        <v>40459</v>
      </c>
      <c r="T103" s="9">
        <f ca="1">TODAY()-K103</f>
        <v>613</v>
      </c>
      <c r="U103" s="14" t="s">
        <v>560</v>
      </c>
      <c r="V103" s="7" t="s">
        <v>561</v>
      </c>
      <c r="W103" s="7"/>
      <c r="X103" s="15">
        <v>4082666</v>
      </c>
    </row>
    <row r="104" spans="1:24" ht="19.5" customHeight="1" x14ac:dyDescent="0.25">
      <c r="A104" s="2">
        <v>101</v>
      </c>
      <c r="B104" s="3" t="s">
        <v>545</v>
      </c>
      <c r="C104" s="4" t="s">
        <v>59</v>
      </c>
      <c r="D104" s="5">
        <v>222</v>
      </c>
      <c r="E104" s="6">
        <v>20</v>
      </c>
      <c r="F104" s="7" t="s">
        <v>60</v>
      </c>
      <c r="G104" s="4" t="s">
        <v>562</v>
      </c>
      <c r="H104" s="4" t="s">
        <v>563</v>
      </c>
      <c r="I104" s="7"/>
      <c r="J104" s="7" t="s">
        <v>30</v>
      </c>
      <c r="K104" s="8">
        <v>40283</v>
      </c>
      <c r="L104" s="9">
        <f ca="1">(TODAY()-K104)-31</f>
        <v>4649</v>
      </c>
      <c r="M104" s="10" t="s">
        <v>63</v>
      </c>
      <c r="N104" s="11" t="s">
        <v>31</v>
      </c>
      <c r="O104" s="11" t="s">
        <v>31</v>
      </c>
      <c r="P104" s="12" t="s">
        <v>78</v>
      </c>
      <c r="Q104" s="12" t="s">
        <v>31</v>
      </c>
      <c r="R104" s="7" t="s">
        <v>564</v>
      </c>
      <c r="S104" s="13">
        <v>33949</v>
      </c>
      <c r="T104" s="9">
        <f t="shared" ca="1" si="2"/>
        <v>4680</v>
      </c>
      <c r="U104" s="14" t="s">
        <v>565</v>
      </c>
      <c r="V104" s="7" t="s">
        <v>494</v>
      </c>
      <c r="W104" s="7">
        <v>8828</v>
      </c>
      <c r="X104" s="15">
        <v>4394591</v>
      </c>
    </row>
    <row r="105" spans="1:24" ht="19.5" customHeight="1" x14ac:dyDescent="0.25">
      <c r="A105" s="2">
        <v>102</v>
      </c>
      <c r="B105" s="3" t="s">
        <v>545</v>
      </c>
      <c r="C105" s="4" t="s">
        <v>42</v>
      </c>
      <c r="D105" s="5">
        <v>425</v>
      </c>
      <c r="E105" s="6">
        <v>24</v>
      </c>
      <c r="F105" s="7" t="s">
        <v>43</v>
      </c>
      <c r="G105" s="4" t="s">
        <v>566</v>
      </c>
      <c r="H105" s="4" t="s">
        <v>567</v>
      </c>
      <c r="I105" s="7"/>
      <c r="J105" s="7" t="s">
        <v>30</v>
      </c>
      <c r="K105" s="8">
        <v>34276</v>
      </c>
      <c r="L105" s="9">
        <f t="shared" ca="1" si="3"/>
        <v>10656</v>
      </c>
      <c r="M105" s="10" t="s">
        <v>63</v>
      </c>
      <c r="N105" s="11" t="s">
        <v>568</v>
      </c>
      <c r="O105" s="11" t="s">
        <v>31</v>
      </c>
      <c r="P105" s="12"/>
      <c r="Q105" s="12" t="s">
        <v>31</v>
      </c>
      <c r="R105" s="7"/>
      <c r="S105" s="13" t="s">
        <v>48</v>
      </c>
      <c r="T105" s="9">
        <f t="shared" ca="1" si="2"/>
        <v>10687</v>
      </c>
      <c r="U105" s="14" t="s">
        <v>569</v>
      </c>
      <c r="V105" s="7" t="s">
        <v>551</v>
      </c>
      <c r="W105" s="7">
        <v>8814</v>
      </c>
      <c r="X105" s="15">
        <v>2819574</v>
      </c>
    </row>
    <row r="106" spans="1:24" ht="19.5" customHeight="1" x14ac:dyDescent="0.25">
      <c r="A106" s="2">
        <v>103</v>
      </c>
      <c r="B106" s="3" t="s">
        <v>545</v>
      </c>
      <c r="C106" s="4" t="s">
        <v>59</v>
      </c>
      <c r="D106" s="5">
        <v>222</v>
      </c>
      <c r="E106" s="6">
        <v>20</v>
      </c>
      <c r="F106" s="7" t="s">
        <v>60</v>
      </c>
      <c r="G106" s="4" t="s">
        <v>570</v>
      </c>
      <c r="H106" s="4" t="s">
        <v>341</v>
      </c>
      <c r="I106" s="7"/>
      <c r="J106" s="7" t="s">
        <v>55</v>
      </c>
      <c r="K106" s="8">
        <v>43496</v>
      </c>
      <c r="L106" s="9">
        <f t="shared" ca="1" si="3"/>
        <v>1436</v>
      </c>
      <c r="M106" s="10" t="s">
        <v>571</v>
      </c>
      <c r="N106" s="11" t="s">
        <v>31</v>
      </c>
      <c r="O106" s="11" t="s">
        <v>31</v>
      </c>
      <c r="P106" s="12" t="s">
        <v>78</v>
      </c>
      <c r="Q106" s="12" t="s">
        <v>31</v>
      </c>
      <c r="R106" s="7" t="s">
        <v>572</v>
      </c>
      <c r="S106" s="13">
        <v>37405</v>
      </c>
      <c r="T106" s="9">
        <f t="shared" ca="1" si="2"/>
        <v>1467</v>
      </c>
      <c r="U106" s="14" t="s">
        <v>573</v>
      </c>
      <c r="V106" s="7" t="s">
        <v>551</v>
      </c>
      <c r="W106" s="7">
        <v>8814</v>
      </c>
      <c r="X106" s="15">
        <v>4394591</v>
      </c>
    </row>
    <row r="107" spans="1:24" ht="19.5" customHeight="1" x14ac:dyDescent="0.25">
      <c r="A107" s="2">
        <v>104</v>
      </c>
      <c r="B107" s="3" t="s">
        <v>545</v>
      </c>
      <c r="C107" s="4" t="s">
        <v>112</v>
      </c>
      <c r="D107" s="5">
        <v>219</v>
      </c>
      <c r="E107" s="6">
        <v>15</v>
      </c>
      <c r="F107" s="7" t="s">
        <v>60</v>
      </c>
      <c r="G107" s="35" t="s">
        <v>169</v>
      </c>
      <c r="H107" s="35" t="s">
        <v>170</v>
      </c>
      <c r="I107" s="7"/>
      <c r="J107" s="7"/>
      <c r="K107" s="8"/>
      <c r="L107" s="9"/>
      <c r="M107" s="10"/>
      <c r="N107" s="11"/>
      <c r="O107" s="11"/>
      <c r="P107" s="12"/>
      <c r="Q107" s="12"/>
      <c r="R107" s="7"/>
      <c r="S107" s="13"/>
      <c r="T107" s="9"/>
      <c r="U107" s="14"/>
      <c r="V107" s="7"/>
      <c r="W107" s="7"/>
      <c r="X107" s="15">
        <v>3959348</v>
      </c>
    </row>
    <row r="108" spans="1:24" ht="19.5" customHeight="1" x14ac:dyDescent="0.25">
      <c r="A108" s="2">
        <v>105</v>
      </c>
      <c r="B108" s="3" t="s">
        <v>574</v>
      </c>
      <c r="C108" s="4" t="s">
        <v>172</v>
      </c>
      <c r="D108" s="5">
        <v>9</v>
      </c>
      <c r="E108" s="6">
        <v>7</v>
      </c>
      <c r="F108" s="7" t="s">
        <v>26</v>
      </c>
      <c r="G108" s="35" t="s">
        <v>575</v>
      </c>
      <c r="H108" s="35" t="s">
        <v>576</v>
      </c>
      <c r="I108" s="7"/>
      <c r="J108" s="7" t="s">
        <v>30</v>
      </c>
      <c r="K108" s="8">
        <v>43899</v>
      </c>
      <c r="L108" s="9">
        <f t="shared" ca="1" si="3"/>
        <v>1033</v>
      </c>
      <c r="M108" s="10" t="s">
        <v>29</v>
      </c>
      <c r="N108" s="11" t="s">
        <v>31</v>
      </c>
      <c r="O108" s="11" t="s">
        <v>31</v>
      </c>
      <c r="P108" s="12" t="s">
        <v>577</v>
      </c>
      <c r="Q108" s="12" t="s">
        <v>31</v>
      </c>
      <c r="R108" s="7" t="s">
        <v>578</v>
      </c>
      <c r="S108" s="13">
        <v>37484</v>
      </c>
      <c r="T108" s="9">
        <f t="shared" ca="1" si="2"/>
        <v>1064</v>
      </c>
      <c r="U108" s="14" t="s">
        <v>579</v>
      </c>
      <c r="V108" s="7" t="s">
        <v>178</v>
      </c>
      <c r="W108" s="7"/>
      <c r="X108" s="15">
        <v>7702101</v>
      </c>
    </row>
    <row r="109" spans="1:24" ht="19.5" customHeight="1" x14ac:dyDescent="0.25">
      <c r="A109" s="2">
        <v>106</v>
      </c>
      <c r="B109" s="3" t="s">
        <v>574</v>
      </c>
      <c r="C109" s="4" t="s">
        <v>59</v>
      </c>
      <c r="D109" s="5">
        <v>222</v>
      </c>
      <c r="E109" s="6">
        <v>21</v>
      </c>
      <c r="F109" s="7" t="s">
        <v>60</v>
      </c>
      <c r="G109" s="35" t="s">
        <v>580</v>
      </c>
      <c r="H109" s="35" t="s">
        <v>581</v>
      </c>
      <c r="I109" s="7"/>
      <c r="J109" s="7" t="s">
        <v>55</v>
      </c>
      <c r="K109" s="8">
        <v>35921</v>
      </c>
      <c r="L109" s="9">
        <f ca="1">(TODAY()-K109)-31</f>
        <v>9011</v>
      </c>
      <c r="M109" s="10" t="s">
        <v>63</v>
      </c>
      <c r="N109" s="11" t="s">
        <v>31</v>
      </c>
      <c r="O109" s="11" t="s">
        <v>31</v>
      </c>
      <c r="P109" s="12" t="s">
        <v>195</v>
      </c>
      <c r="Q109" s="12" t="s">
        <v>31</v>
      </c>
      <c r="R109" s="7" t="s">
        <v>582</v>
      </c>
      <c r="S109" s="13">
        <v>36651</v>
      </c>
      <c r="T109" s="9">
        <f ca="1">TODAY()-K109</f>
        <v>9042</v>
      </c>
      <c r="U109" s="14" t="s">
        <v>583</v>
      </c>
      <c r="V109" s="7" t="s">
        <v>584</v>
      </c>
      <c r="W109" s="7">
        <v>8893</v>
      </c>
      <c r="X109" s="15">
        <v>4504693</v>
      </c>
    </row>
    <row r="110" spans="1:24" ht="19.5" customHeight="1" x14ac:dyDescent="0.25">
      <c r="A110" s="2">
        <v>107</v>
      </c>
      <c r="B110" s="3" t="s">
        <v>574</v>
      </c>
      <c r="C110" s="4" t="s">
        <v>112</v>
      </c>
      <c r="D110" s="5">
        <v>219</v>
      </c>
      <c r="E110" s="6">
        <v>18</v>
      </c>
      <c r="F110" s="7" t="s">
        <v>60</v>
      </c>
      <c r="G110" s="35" t="s">
        <v>585</v>
      </c>
      <c r="H110" s="35" t="s">
        <v>586</v>
      </c>
      <c r="I110" s="7"/>
      <c r="J110" s="7" t="s">
        <v>55</v>
      </c>
      <c r="K110" s="8">
        <v>43374</v>
      </c>
      <c r="L110" s="9">
        <f t="shared" ca="1" si="3"/>
        <v>1558</v>
      </c>
      <c r="M110" s="10" t="s">
        <v>554</v>
      </c>
      <c r="N110" s="11" t="s">
        <v>31</v>
      </c>
      <c r="O110" s="11" t="s">
        <v>31</v>
      </c>
      <c r="P110" s="12" t="s">
        <v>146</v>
      </c>
      <c r="Q110" s="12" t="s">
        <v>31</v>
      </c>
      <c r="R110" s="7" t="s">
        <v>31</v>
      </c>
      <c r="S110" s="13">
        <v>37372</v>
      </c>
      <c r="T110" s="9">
        <f t="shared" ca="1" si="2"/>
        <v>1589</v>
      </c>
      <c r="U110" s="14" t="s">
        <v>587</v>
      </c>
      <c r="V110" s="7" t="s">
        <v>588</v>
      </c>
      <c r="W110" s="7">
        <v>8924</v>
      </c>
      <c r="X110" s="15">
        <v>4082666</v>
      </c>
    </row>
    <row r="111" spans="1:24" ht="19.5" customHeight="1" x14ac:dyDescent="0.25">
      <c r="A111" s="2">
        <v>108</v>
      </c>
      <c r="B111" s="3" t="s">
        <v>574</v>
      </c>
      <c r="C111" s="4" t="s">
        <v>112</v>
      </c>
      <c r="D111" s="5">
        <v>219</v>
      </c>
      <c r="E111" s="6">
        <v>18</v>
      </c>
      <c r="F111" s="7" t="s">
        <v>60</v>
      </c>
      <c r="G111" s="35" t="s">
        <v>169</v>
      </c>
      <c r="H111" s="35" t="s">
        <v>170</v>
      </c>
      <c r="I111" s="7"/>
      <c r="J111" s="7"/>
      <c r="K111" s="8"/>
      <c r="L111" s="9"/>
      <c r="M111" s="10"/>
      <c r="N111" s="11"/>
      <c r="O111" s="11"/>
      <c r="P111" s="12"/>
      <c r="Q111" s="12"/>
      <c r="R111" s="7"/>
      <c r="S111" s="13"/>
      <c r="T111" s="9"/>
      <c r="U111" s="14"/>
      <c r="V111" s="7"/>
      <c r="W111" s="7"/>
      <c r="X111" s="15">
        <v>4082666</v>
      </c>
    </row>
    <row r="112" spans="1:24" ht="19.5" customHeight="1" x14ac:dyDescent="0.25">
      <c r="A112" s="2">
        <v>109</v>
      </c>
      <c r="B112" s="3" t="s">
        <v>574</v>
      </c>
      <c r="C112" s="4" t="s">
        <v>112</v>
      </c>
      <c r="D112" s="5">
        <v>219</v>
      </c>
      <c r="E112" s="6">
        <v>15</v>
      </c>
      <c r="F112" s="7" t="s">
        <v>60</v>
      </c>
      <c r="G112" s="35" t="s">
        <v>589</v>
      </c>
      <c r="H112" s="35" t="s">
        <v>590</v>
      </c>
      <c r="I112" s="7"/>
      <c r="J112" s="7" t="s">
        <v>30</v>
      </c>
      <c r="K112" s="8">
        <v>43377</v>
      </c>
      <c r="L112" s="9">
        <f t="shared" ca="1" si="3"/>
        <v>1555</v>
      </c>
      <c r="M112" s="10" t="s">
        <v>591</v>
      </c>
      <c r="N112" s="11" t="s">
        <v>31</v>
      </c>
      <c r="O112" s="11" t="s">
        <v>31</v>
      </c>
      <c r="P112" s="12" t="s">
        <v>73</v>
      </c>
      <c r="Q112" s="12" t="s">
        <v>31</v>
      </c>
      <c r="R112" s="7" t="s">
        <v>592</v>
      </c>
      <c r="S112" s="13">
        <v>38639</v>
      </c>
      <c r="T112" s="9">
        <f t="shared" ca="1" si="2"/>
        <v>1586</v>
      </c>
      <c r="U112" s="14" t="s">
        <v>593</v>
      </c>
      <c r="V112" s="7" t="s">
        <v>584</v>
      </c>
      <c r="W112" s="7">
        <v>8893</v>
      </c>
      <c r="X112" s="15">
        <v>3959348</v>
      </c>
    </row>
    <row r="113" spans="1:24" ht="19.5" customHeight="1" x14ac:dyDescent="0.25">
      <c r="A113" s="2">
        <v>110</v>
      </c>
      <c r="B113" s="3" t="s">
        <v>574</v>
      </c>
      <c r="C113" s="4" t="s">
        <v>59</v>
      </c>
      <c r="D113" s="5">
        <v>222</v>
      </c>
      <c r="E113" s="6">
        <v>20</v>
      </c>
      <c r="F113" s="7" t="s">
        <v>60</v>
      </c>
      <c r="G113" s="35" t="s">
        <v>594</v>
      </c>
      <c r="H113" s="35" t="s">
        <v>595</v>
      </c>
      <c r="I113" s="7"/>
      <c r="J113" s="7" t="s">
        <v>30</v>
      </c>
      <c r="K113" s="8">
        <v>35082</v>
      </c>
      <c r="L113" s="9">
        <f t="shared" ca="1" si="3"/>
        <v>9850</v>
      </c>
      <c r="M113" s="10" t="s">
        <v>63</v>
      </c>
      <c r="N113" s="11" t="s">
        <v>31</v>
      </c>
      <c r="O113" s="11" t="s">
        <v>31</v>
      </c>
      <c r="P113" s="12" t="s">
        <v>78</v>
      </c>
      <c r="Q113" s="12" t="s">
        <v>31</v>
      </c>
      <c r="R113" s="7" t="s">
        <v>596</v>
      </c>
      <c r="S113" s="13">
        <v>33291</v>
      </c>
      <c r="T113" s="9">
        <f t="shared" ca="1" si="2"/>
        <v>9881</v>
      </c>
      <c r="U113" s="14" t="s">
        <v>597</v>
      </c>
      <c r="V113" s="7" t="s">
        <v>598</v>
      </c>
      <c r="W113" s="7">
        <v>8858</v>
      </c>
      <c r="X113" s="15">
        <v>4394591</v>
      </c>
    </row>
    <row r="114" spans="1:24" ht="19.5" customHeight="1" x14ac:dyDescent="0.25">
      <c r="A114" s="2">
        <v>111</v>
      </c>
      <c r="B114" s="3" t="s">
        <v>574</v>
      </c>
      <c r="C114" s="4" t="s">
        <v>202</v>
      </c>
      <c r="D114" s="5">
        <v>314</v>
      </c>
      <c r="E114" s="6">
        <v>17</v>
      </c>
      <c r="F114" s="7" t="s">
        <v>203</v>
      </c>
      <c r="G114" s="35" t="s">
        <v>599</v>
      </c>
      <c r="H114" s="35" t="s">
        <v>600</v>
      </c>
      <c r="I114" s="7"/>
      <c r="J114" s="7" t="s">
        <v>55</v>
      </c>
      <c r="K114" s="8">
        <v>44399</v>
      </c>
      <c r="L114" s="9">
        <f t="shared" ca="1" si="3"/>
        <v>533</v>
      </c>
      <c r="M114" s="10" t="s">
        <v>601</v>
      </c>
      <c r="N114" s="11" t="s">
        <v>31</v>
      </c>
      <c r="O114" s="11" t="s">
        <v>602</v>
      </c>
      <c r="P114" s="12" t="s">
        <v>603</v>
      </c>
      <c r="Q114" s="12" t="s">
        <v>31</v>
      </c>
      <c r="R114" s="7" t="s">
        <v>604</v>
      </c>
      <c r="S114" s="13" t="s">
        <v>605</v>
      </c>
      <c r="T114" s="9">
        <f t="shared" ca="1" si="2"/>
        <v>564</v>
      </c>
      <c r="U114" s="14" t="s">
        <v>606</v>
      </c>
      <c r="V114" s="7" t="s">
        <v>607</v>
      </c>
      <c r="W114" s="7"/>
      <c r="X114" s="15">
        <v>3067462</v>
      </c>
    </row>
    <row r="115" spans="1:24" ht="19.5" customHeight="1" x14ac:dyDescent="0.25">
      <c r="A115" s="2">
        <v>112</v>
      </c>
      <c r="B115" s="3" t="s">
        <v>574</v>
      </c>
      <c r="C115" s="4" t="s">
        <v>89</v>
      </c>
      <c r="D115" s="5">
        <v>407</v>
      </c>
      <c r="E115" s="6">
        <v>27</v>
      </c>
      <c r="F115" s="7" t="s">
        <v>43</v>
      </c>
      <c r="G115" s="35" t="s">
        <v>608</v>
      </c>
      <c r="H115" s="35" t="s">
        <v>609</v>
      </c>
      <c r="I115" s="7"/>
      <c r="J115" s="7" t="s">
        <v>30</v>
      </c>
      <c r="K115" s="8">
        <v>43362</v>
      </c>
      <c r="L115" s="9">
        <f t="shared" ca="1" si="3"/>
        <v>1570</v>
      </c>
      <c r="M115" s="10" t="s">
        <v>63</v>
      </c>
      <c r="N115" s="11" t="s">
        <v>165</v>
      </c>
      <c r="O115" s="11" t="s">
        <v>31</v>
      </c>
      <c r="P115" s="12" t="s">
        <v>31</v>
      </c>
      <c r="Q115" s="12" t="s">
        <v>31</v>
      </c>
      <c r="R115" s="7" t="s">
        <v>610</v>
      </c>
      <c r="S115" s="13" t="s">
        <v>48</v>
      </c>
      <c r="T115" s="9">
        <f t="shared" ca="1" si="2"/>
        <v>1601</v>
      </c>
      <c r="U115" s="14" t="s">
        <v>611</v>
      </c>
      <c r="V115" s="7" t="s">
        <v>612</v>
      </c>
      <c r="W115" s="7">
        <v>8834</v>
      </c>
      <c r="X115" s="15">
        <v>2961318</v>
      </c>
    </row>
    <row r="116" spans="1:24" ht="19.5" customHeight="1" x14ac:dyDescent="0.25">
      <c r="A116" s="2">
        <v>113</v>
      </c>
      <c r="B116" s="3" t="s">
        <v>574</v>
      </c>
      <c r="C116" s="4" t="s">
        <v>89</v>
      </c>
      <c r="D116" s="5">
        <v>407</v>
      </c>
      <c r="E116" s="6">
        <v>27</v>
      </c>
      <c r="F116" s="7" t="s">
        <v>43</v>
      </c>
      <c r="G116" s="35" t="s">
        <v>613</v>
      </c>
      <c r="H116" s="35" t="s">
        <v>614</v>
      </c>
      <c r="I116" s="7"/>
      <c r="J116" s="7" t="s">
        <v>55</v>
      </c>
      <c r="K116" s="8">
        <v>35285</v>
      </c>
      <c r="L116" s="9">
        <f t="shared" ca="1" si="3"/>
        <v>9647</v>
      </c>
      <c r="M116" s="10" t="s">
        <v>63</v>
      </c>
      <c r="N116" s="11" t="s">
        <v>165</v>
      </c>
      <c r="O116" s="11" t="s">
        <v>31</v>
      </c>
      <c r="P116" s="12" t="s">
        <v>31</v>
      </c>
      <c r="Q116" s="12" t="s">
        <v>31</v>
      </c>
      <c r="R116" s="7" t="s">
        <v>31</v>
      </c>
      <c r="S116" s="13" t="s">
        <v>48</v>
      </c>
      <c r="T116" s="9">
        <f t="shared" ca="1" si="2"/>
        <v>9678</v>
      </c>
      <c r="U116" s="14" t="s">
        <v>615</v>
      </c>
      <c r="V116" s="7" t="s">
        <v>612</v>
      </c>
      <c r="W116" s="7"/>
      <c r="X116" s="15">
        <v>2961318</v>
      </c>
    </row>
    <row r="117" spans="1:24" ht="19.5" customHeight="1" x14ac:dyDescent="0.25">
      <c r="A117" s="2">
        <v>114</v>
      </c>
      <c r="B117" s="3" t="s">
        <v>574</v>
      </c>
      <c r="C117" s="4" t="s">
        <v>89</v>
      </c>
      <c r="D117" s="5">
        <v>407</v>
      </c>
      <c r="E117" s="6">
        <v>27</v>
      </c>
      <c r="F117" s="7" t="s">
        <v>43</v>
      </c>
      <c r="G117" s="35" t="s">
        <v>616</v>
      </c>
      <c r="H117" s="35" t="s">
        <v>617</v>
      </c>
      <c r="I117" s="7"/>
      <c r="J117" s="7" t="s">
        <v>55</v>
      </c>
      <c r="K117" s="8">
        <v>43390</v>
      </c>
      <c r="L117" s="9">
        <f t="shared" ca="1" si="3"/>
        <v>1542</v>
      </c>
      <c r="M117" s="10" t="s">
        <v>29</v>
      </c>
      <c r="N117" s="11" t="s">
        <v>31</v>
      </c>
      <c r="O117" s="11" t="s">
        <v>31</v>
      </c>
      <c r="P117" s="12" t="s">
        <v>618</v>
      </c>
      <c r="Q117" s="12" t="s">
        <v>31</v>
      </c>
      <c r="R117" s="7" t="s">
        <v>619</v>
      </c>
      <c r="S117" s="13">
        <v>43339</v>
      </c>
      <c r="T117" s="9">
        <f t="shared" ca="1" si="2"/>
        <v>1573</v>
      </c>
      <c r="U117" s="14" t="s">
        <v>620</v>
      </c>
      <c r="V117" s="7" t="s">
        <v>612</v>
      </c>
      <c r="W117" s="7">
        <v>2408656</v>
      </c>
      <c r="X117" s="15">
        <v>2961318</v>
      </c>
    </row>
    <row r="118" spans="1:24" ht="19.5" customHeight="1" x14ac:dyDescent="0.25">
      <c r="A118" s="2">
        <v>115</v>
      </c>
      <c r="B118" s="3" t="s">
        <v>574</v>
      </c>
      <c r="C118" s="4" t="s">
        <v>112</v>
      </c>
      <c r="D118" s="5">
        <v>219</v>
      </c>
      <c r="E118" s="6">
        <v>5</v>
      </c>
      <c r="F118" s="7" t="s">
        <v>60</v>
      </c>
      <c r="G118" s="35" t="s">
        <v>169</v>
      </c>
      <c r="H118" s="35" t="s">
        <v>170</v>
      </c>
      <c r="I118" s="7"/>
      <c r="J118" s="7"/>
      <c r="K118" s="8"/>
      <c r="L118" s="9"/>
      <c r="M118" s="10"/>
      <c r="N118" s="11"/>
      <c r="O118" s="11"/>
      <c r="P118" s="12"/>
      <c r="Q118" s="12"/>
      <c r="R118" s="7"/>
      <c r="S118" s="13"/>
      <c r="T118" s="9"/>
      <c r="U118" s="14"/>
      <c r="V118" s="7"/>
      <c r="W118" s="7"/>
      <c r="X118" s="15">
        <v>3021549</v>
      </c>
    </row>
    <row r="119" spans="1:24" ht="19.5" customHeight="1" x14ac:dyDescent="0.25">
      <c r="A119" s="2">
        <v>116</v>
      </c>
      <c r="B119" s="3" t="s">
        <v>574</v>
      </c>
      <c r="C119" s="4" t="s">
        <v>42</v>
      </c>
      <c r="D119" s="5">
        <v>425</v>
      </c>
      <c r="E119" s="6">
        <v>24</v>
      </c>
      <c r="F119" s="7" t="s">
        <v>43</v>
      </c>
      <c r="G119" s="4" t="s">
        <v>621</v>
      </c>
      <c r="H119" s="4" t="s">
        <v>622</v>
      </c>
      <c r="I119" s="7" t="s">
        <v>727</v>
      </c>
      <c r="J119" s="7" t="s">
        <v>30</v>
      </c>
      <c r="K119" s="8">
        <v>34919</v>
      </c>
      <c r="L119" s="9">
        <f ca="1">(TODAY()-K119)-31</f>
        <v>10013</v>
      </c>
      <c r="M119" s="10" t="s">
        <v>63</v>
      </c>
      <c r="N119" s="11" t="s">
        <v>165</v>
      </c>
      <c r="O119" s="11" t="s">
        <v>31</v>
      </c>
      <c r="P119" s="12" t="s">
        <v>31</v>
      </c>
      <c r="Q119" s="12" t="s">
        <v>31</v>
      </c>
      <c r="R119" s="7" t="s">
        <v>31</v>
      </c>
      <c r="S119" s="13" t="s">
        <v>48</v>
      </c>
      <c r="T119" s="9">
        <f t="shared" ca="1" si="2"/>
        <v>10044</v>
      </c>
      <c r="U119" s="14" t="s">
        <v>623</v>
      </c>
      <c r="V119" s="7" t="s">
        <v>612</v>
      </c>
      <c r="W119" s="7"/>
      <c r="X119" s="15">
        <v>2819574</v>
      </c>
    </row>
    <row r="120" spans="1:24" ht="19.5" customHeight="1" x14ac:dyDescent="0.25">
      <c r="A120" s="2">
        <v>117</v>
      </c>
      <c r="B120" s="3" t="s">
        <v>574</v>
      </c>
      <c r="C120" s="4" t="s">
        <v>124</v>
      </c>
      <c r="D120" s="5">
        <v>440</v>
      </c>
      <c r="E120" s="6">
        <v>17</v>
      </c>
      <c r="F120" s="7" t="s">
        <v>43</v>
      </c>
      <c r="G120" s="4" t="s">
        <v>624</v>
      </c>
      <c r="H120" s="4" t="s">
        <v>625</v>
      </c>
      <c r="I120" s="7"/>
      <c r="J120" s="7" t="s">
        <v>30</v>
      </c>
      <c r="K120" s="8">
        <v>43614</v>
      </c>
      <c r="L120" s="9">
        <f t="shared" ca="1" si="3"/>
        <v>1318</v>
      </c>
      <c r="M120" s="10" t="s">
        <v>63</v>
      </c>
      <c r="N120" s="11" t="s">
        <v>165</v>
      </c>
      <c r="O120" s="11" t="s">
        <v>31</v>
      </c>
      <c r="P120" s="12" t="s">
        <v>31</v>
      </c>
      <c r="Q120" s="12" t="s">
        <v>31</v>
      </c>
      <c r="R120" s="7" t="s">
        <v>31</v>
      </c>
      <c r="S120" s="13" t="s">
        <v>48</v>
      </c>
      <c r="T120" s="9">
        <f t="shared" ca="1" si="2"/>
        <v>1349</v>
      </c>
      <c r="U120" s="14" t="s">
        <v>626</v>
      </c>
      <c r="V120" s="7" t="s">
        <v>612</v>
      </c>
      <c r="W120" s="7">
        <v>8834</v>
      </c>
      <c r="X120" s="15">
        <v>2357383</v>
      </c>
    </row>
    <row r="121" spans="1:24" ht="19.5" customHeight="1" x14ac:dyDescent="0.25">
      <c r="A121" s="2">
        <v>118</v>
      </c>
      <c r="B121" s="3" t="s">
        <v>574</v>
      </c>
      <c r="C121" s="4" t="s">
        <v>89</v>
      </c>
      <c r="D121" s="5">
        <v>407</v>
      </c>
      <c r="E121" s="6">
        <v>17</v>
      </c>
      <c r="F121" s="7" t="s">
        <v>43</v>
      </c>
      <c r="G121" s="4" t="s">
        <v>627</v>
      </c>
      <c r="H121" s="4" t="s">
        <v>628</v>
      </c>
      <c r="I121" s="7"/>
      <c r="J121" s="7" t="s">
        <v>30</v>
      </c>
      <c r="K121" s="8">
        <v>44564</v>
      </c>
      <c r="L121" s="9">
        <f ca="1">(TODAY()-K121)</f>
        <v>399</v>
      </c>
      <c r="M121" s="10" t="s">
        <v>629</v>
      </c>
      <c r="N121" s="11" t="s">
        <v>31</v>
      </c>
      <c r="O121" s="11" t="s">
        <v>31</v>
      </c>
      <c r="P121" s="12" t="s">
        <v>630</v>
      </c>
      <c r="Q121" s="12" t="s">
        <v>31</v>
      </c>
      <c r="R121" s="7" t="s">
        <v>31</v>
      </c>
      <c r="S121" s="13" t="s">
        <v>48</v>
      </c>
      <c r="T121" s="9">
        <f ca="1">TODAY()-K121</f>
        <v>399</v>
      </c>
      <c r="U121" s="14" t="s">
        <v>631</v>
      </c>
      <c r="V121" s="7" t="s">
        <v>632</v>
      </c>
      <c r="W121" s="7">
        <v>8892</v>
      </c>
      <c r="X121" s="15">
        <v>2357383</v>
      </c>
    </row>
    <row r="122" spans="1:24" ht="19.5" customHeight="1" x14ac:dyDescent="0.25">
      <c r="A122" s="2">
        <v>119</v>
      </c>
      <c r="B122" s="3" t="s">
        <v>574</v>
      </c>
      <c r="C122" s="4" t="s">
        <v>89</v>
      </c>
      <c r="D122" s="5">
        <v>407</v>
      </c>
      <c r="E122" s="6">
        <v>17</v>
      </c>
      <c r="F122" s="7" t="s">
        <v>43</v>
      </c>
      <c r="G122" s="4" t="s">
        <v>633</v>
      </c>
      <c r="H122" s="4" t="s">
        <v>634</v>
      </c>
      <c r="I122" s="7"/>
      <c r="J122" s="7" t="s">
        <v>55</v>
      </c>
      <c r="K122" s="8">
        <v>35919</v>
      </c>
      <c r="L122" s="9">
        <f t="shared" ca="1" si="3"/>
        <v>9013</v>
      </c>
      <c r="M122" s="10" t="s">
        <v>63</v>
      </c>
      <c r="N122" s="11" t="s">
        <v>165</v>
      </c>
      <c r="O122" s="11" t="s">
        <v>31</v>
      </c>
      <c r="P122" s="12" t="s">
        <v>31</v>
      </c>
      <c r="Q122" s="12" t="s">
        <v>31</v>
      </c>
      <c r="R122" s="7" t="s">
        <v>635</v>
      </c>
      <c r="S122" s="13" t="s">
        <v>48</v>
      </c>
      <c r="T122" s="9">
        <f t="shared" ca="1" si="2"/>
        <v>9044</v>
      </c>
      <c r="U122" s="14" t="s">
        <v>636</v>
      </c>
      <c r="V122" s="7" t="s">
        <v>637</v>
      </c>
      <c r="W122" s="7">
        <v>8803</v>
      </c>
      <c r="X122" s="15">
        <v>2357383</v>
      </c>
    </row>
    <row r="123" spans="1:24" ht="19.5" customHeight="1" x14ac:dyDescent="0.25">
      <c r="A123" s="2">
        <v>120</v>
      </c>
      <c r="B123" s="3" t="s">
        <v>574</v>
      </c>
      <c r="C123" s="4" t="s">
        <v>638</v>
      </c>
      <c r="D123" s="5">
        <v>480</v>
      </c>
      <c r="E123" s="6">
        <v>15</v>
      </c>
      <c r="F123" s="7" t="s">
        <v>43</v>
      </c>
      <c r="G123" s="4" t="s">
        <v>639</v>
      </c>
      <c r="H123" s="4" t="s">
        <v>640</v>
      </c>
      <c r="I123" s="7"/>
      <c r="J123" s="7" t="s">
        <v>55</v>
      </c>
      <c r="K123" s="8">
        <v>37909</v>
      </c>
      <c r="L123" s="9">
        <f t="shared" ca="1" si="3"/>
        <v>7023</v>
      </c>
      <c r="M123" s="10" t="s">
        <v>63</v>
      </c>
      <c r="N123" s="11" t="s">
        <v>165</v>
      </c>
      <c r="O123" s="11" t="s">
        <v>31</v>
      </c>
      <c r="P123" s="12" t="s">
        <v>31</v>
      </c>
      <c r="Q123" s="12" t="s">
        <v>31</v>
      </c>
      <c r="R123" s="7" t="s">
        <v>31</v>
      </c>
      <c r="S123" s="13" t="s">
        <v>48</v>
      </c>
      <c r="T123" s="9">
        <f t="shared" ca="1" si="2"/>
        <v>7054</v>
      </c>
      <c r="U123" s="14" t="s">
        <v>641</v>
      </c>
      <c r="V123" s="7" t="s">
        <v>642</v>
      </c>
      <c r="W123" s="7">
        <v>8864</v>
      </c>
      <c r="X123" s="15">
        <v>2204049</v>
      </c>
    </row>
    <row r="124" spans="1:24" ht="19.5" customHeight="1" x14ac:dyDescent="0.25">
      <c r="A124" s="2">
        <v>121</v>
      </c>
      <c r="B124" s="3" t="s">
        <v>574</v>
      </c>
      <c r="C124" s="4" t="s">
        <v>638</v>
      </c>
      <c r="D124" s="5">
        <v>480</v>
      </c>
      <c r="E124" s="6">
        <v>13</v>
      </c>
      <c r="F124" s="7" t="s">
        <v>43</v>
      </c>
      <c r="G124" s="4" t="s">
        <v>643</v>
      </c>
      <c r="H124" s="4" t="s">
        <v>644</v>
      </c>
      <c r="I124" s="7"/>
      <c r="J124" s="7" t="s">
        <v>55</v>
      </c>
      <c r="K124" s="8">
        <v>35908</v>
      </c>
      <c r="L124" s="9">
        <f t="shared" ca="1" si="3"/>
        <v>9024</v>
      </c>
      <c r="M124" s="10" t="s">
        <v>645</v>
      </c>
      <c r="N124" s="11" t="s">
        <v>165</v>
      </c>
      <c r="O124" s="11" t="s">
        <v>31</v>
      </c>
      <c r="P124" s="12" t="s">
        <v>31</v>
      </c>
      <c r="Q124" s="12" t="s">
        <v>31</v>
      </c>
      <c r="R124" s="7" t="s">
        <v>31</v>
      </c>
      <c r="S124" s="13" t="s">
        <v>48</v>
      </c>
      <c r="T124" s="9">
        <f t="shared" ca="1" si="2"/>
        <v>9055</v>
      </c>
      <c r="U124" s="14" t="s">
        <v>646</v>
      </c>
      <c r="V124" s="7" t="s">
        <v>642</v>
      </c>
      <c r="W124" s="7">
        <v>8864</v>
      </c>
      <c r="X124" s="15">
        <v>2069873</v>
      </c>
    </row>
    <row r="125" spans="1:24" ht="19.5" customHeight="1" x14ac:dyDescent="0.25">
      <c r="A125" s="2">
        <v>122</v>
      </c>
      <c r="B125" s="3" t="s">
        <v>574</v>
      </c>
      <c r="C125" s="4" t="s">
        <v>638</v>
      </c>
      <c r="D125" s="5">
        <v>480</v>
      </c>
      <c r="E125" s="6">
        <v>13</v>
      </c>
      <c r="F125" s="7" t="s">
        <v>43</v>
      </c>
      <c r="G125" s="4" t="s">
        <v>647</v>
      </c>
      <c r="H125" s="4" t="s">
        <v>648</v>
      </c>
      <c r="I125" s="7"/>
      <c r="J125" s="7" t="s">
        <v>55</v>
      </c>
      <c r="K125" s="8">
        <v>44750</v>
      </c>
      <c r="L125" s="9">
        <f ca="1">(TODAY()-K125)</f>
        <v>213</v>
      </c>
      <c r="M125" s="10" t="s">
        <v>554</v>
      </c>
      <c r="N125" s="11" t="s">
        <v>14</v>
      </c>
      <c r="O125" s="11" t="s">
        <v>31</v>
      </c>
      <c r="P125" s="12" t="s">
        <v>31</v>
      </c>
      <c r="Q125" s="12" t="s">
        <v>31</v>
      </c>
      <c r="R125" s="7" t="s">
        <v>31</v>
      </c>
      <c r="S125" s="13" t="s">
        <v>48</v>
      </c>
      <c r="T125" s="9">
        <f t="shared" ca="1" si="2"/>
        <v>213</v>
      </c>
      <c r="U125" s="14" t="s">
        <v>649</v>
      </c>
      <c r="V125" s="7"/>
      <c r="W125" s="7"/>
      <c r="X125" s="15">
        <v>2069873</v>
      </c>
    </row>
    <row r="126" spans="1:24" ht="19.5" customHeight="1" x14ac:dyDescent="0.25">
      <c r="A126" s="2">
        <v>123</v>
      </c>
      <c r="B126" s="3" t="s">
        <v>574</v>
      </c>
      <c r="C126" s="4" t="s">
        <v>638</v>
      </c>
      <c r="D126" s="5">
        <v>480</v>
      </c>
      <c r="E126" s="6">
        <v>13</v>
      </c>
      <c r="F126" s="7" t="s">
        <v>43</v>
      </c>
      <c r="G126" s="4" t="s">
        <v>650</v>
      </c>
      <c r="H126" s="4" t="s">
        <v>651</v>
      </c>
      <c r="I126" s="7"/>
      <c r="J126" s="7" t="s">
        <v>55</v>
      </c>
      <c r="K126" s="8">
        <v>35310</v>
      </c>
      <c r="L126" s="9">
        <f t="shared" ca="1" si="3"/>
        <v>9622</v>
      </c>
      <c r="M126" s="10" t="s">
        <v>63</v>
      </c>
      <c r="N126" s="11" t="s">
        <v>165</v>
      </c>
      <c r="O126" s="11" t="s">
        <v>31</v>
      </c>
      <c r="P126" s="12" t="s">
        <v>31</v>
      </c>
      <c r="Q126" s="12" t="s">
        <v>31</v>
      </c>
      <c r="R126" s="7" t="s">
        <v>31</v>
      </c>
      <c r="S126" s="13" t="s">
        <v>48</v>
      </c>
      <c r="T126" s="9">
        <f t="shared" ca="1" si="2"/>
        <v>9653</v>
      </c>
      <c r="U126" s="14" t="s">
        <v>652</v>
      </c>
      <c r="V126" s="7" t="s">
        <v>642</v>
      </c>
      <c r="W126" s="7">
        <v>8864</v>
      </c>
      <c r="X126" s="15">
        <v>2069873</v>
      </c>
    </row>
    <row r="127" spans="1:24" ht="19.5" customHeight="1" x14ac:dyDescent="0.25">
      <c r="A127" s="2">
        <v>124</v>
      </c>
      <c r="B127" s="3" t="s">
        <v>574</v>
      </c>
      <c r="C127" s="4" t="s">
        <v>638</v>
      </c>
      <c r="D127" s="5">
        <v>480</v>
      </c>
      <c r="E127" s="6">
        <v>13</v>
      </c>
      <c r="F127" s="7" t="s">
        <v>43</v>
      </c>
      <c r="G127" s="4" t="s">
        <v>653</v>
      </c>
      <c r="H127" s="4" t="s">
        <v>654</v>
      </c>
      <c r="I127" s="7" t="s">
        <v>732</v>
      </c>
      <c r="J127" s="7" t="s">
        <v>55</v>
      </c>
      <c r="K127" s="8">
        <v>34051</v>
      </c>
      <c r="L127" s="9">
        <f t="shared" ca="1" si="3"/>
        <v>10881</v>
      </c>
      <c r="M127" s="10" t="s">
        <v>63</v>
      </c>
      <c r="N127" s="11" t="s">
        <v>165</v>
      </c>
      <c r="O127" s="11" t="s">
        <v>31</v>
      </c>
      <c r="P127" s="12" t="s">
        <v>31</v>
      </c>
      <c r="Q127" s="12" t="s">
        <v>31</v>
      </c>
      <c r="R127" s="7" t="s">
        <v>31</v>
      </c>
      <c r="S127" s="13" t="s">
        <v>48</v>
      </c>
      <c r="T127" s="9">
        <f t="shared" ca="1" si="2"/>
        <v>10912</v>
      </c>
      <c r="U127" s="14" t="s">
        <v>655</v>
      </c>
      <c r="V127" s="7" t="s">
        <v>642</v>
      </c>
      <c r="W127" s="7">
        <v>8864</v>
      </c>
      <c r="X127" s="15">
        <v>2069873</v>
      </c>
    </row>
    <row r="128" spans="1:24" ht="19.5" customHeight="1" x14ac:dyDescent="0.25">
      <c r="A128" s="2">
        <v>125</v>
      </c>
      <c r="B128" s="3" t="s">
        <v>574</v>
      </c>
      <c r="C128" s="4" t="s">
        <v>638</v>
      </c>
      <c r="D128" s="5">
        <v>480</v>
      </c>
      <c r="E128" s="6">
        <v>13</v>
      </c>
      <c r="F128" s="7" t="s">
        <v>43</v>
      </c>
      <c r="G128" s="4" t="s">
        <v>656</v>
      </c>
      <c r="H128" s="4" t="s">
        <v>657</v>
      </c>
      <c r="I128" s="7"/>
      <c r="J128" s="7" t="s">
        <v>55</v>
      </c>
      <c r="K128" s="8">
        <v>43448</v>
      </c>
      <c r="L128" s="9">
        <f t="shared" ca="1" si="3"/>
        <v>1484</v>
      </c>
      <c r="M128" s="10" t="s">
        <v>658</v>
      </c>
      <c r="N128" s="11" t="s">
        <v>165</v>
      </c>
      <c r="O128" s="11" t="s">
        <v>31</v>
      </c>
      <c r="P128" s="12" t="s">
        <v>31</v>
      </c>
      <c r="Q128" s="12" t="s">
        <v>31</v>
      </c>
      <c r="R128" s="7" t="s">
        <v>31</v>
      </c>
      <c r="S128" s="13" t="s">
        <v>48</v>
      </c>
      <c r="T128" s="9">
        <f t="shared" ca="1" si="2"/>
        <v>1515</v>
      </c>
      <c r="U128" s="14" t="s">
        <v>659</v>
      </c>
      <c r="V128" s="7" t="s">
        <v>642</v>
      </c>
      <c r="W128" s="7">
        <v>8864</v>
      </c>
      <c r="X128" s="15">
        <v>2069873</v>
      </c>
    </row>
    <row r="129" spans="1:24" ht="54.75" customHeight="1" x14ac:dyDescent="0.25">
      <c r="A129" s="2">
        <v>126</v>
      </c>
      <c r="B129" s="3" t="s">
        <v>574</v>
      </c>
      <c r="C129" s="4" t="s">
        <v>638</v>
      </c>
      <c r="D129" s="5">
        <v>480</v>
      </c>
      <c r="E129" s="6">
        <v>13</v>
      </c>
      <c r="F129" s="7" t="s">
        <v>43</v>
      </c>
      <c r="G129" s="4" t="s">
        <v>660</v>
      </c>
      <c r="H129" s="4" t="s">
        <v>661</v>
      </c>
      <c r="I129" s="12" t="s">
        <v>738</v>
      </c>
      <c r="J129" s="7" t="s">
        <v>55</v>
      </c>
      <c r="K129" s="8">
        <v>44152</v>
      </c>
      <c r="L129" s="9">
        <f t="shared" ca="1" si="3"/>
        <v>780</v>
      </c>
      <c r="M129" s="10" t="s">
        <v>662</v>
      </c>
      <c r="N129" s="11" t="s">
        <v>31</v>
      </c>
      <c r="O129" s="11" t="s">
        <v>31</v>
      </c>
      <c r="P129" s="12" t="s">
        <v>663</v>
      </c>
      <c r="Q129" s="12" t="s">
        <v>31</v>
      </c>
      <c r="R129" s="7" t="s">
        <v>31</v>
      </c>
      <c r="S129" s="13" t="s">
        <v>664</v>
      </c>
      <c r="T129" s="9">
        <f t="shared" ca="1" si="2"/>
        <v>811</v>
      </c>
      <c r="U129" s="14" t="s">
        <v>665</v>
      </c>
      <c r="V129" s="7" t="s">
        <v>642</v>
      </c>
      <c r="W129" s="7"/>
      <c r="X129" s="15">
        <v>2069873</v>
      </c>
    </row>
    <row r="130" spans="1:24" ht="19.5" customHeight="1" x14ac:dyDescent="0.25">
      <c r="A130" s="2">
        <v>127</v>
      </c>
      <c r="B130" s="3" t="s">
        <v>574</v>
      </c>
      <c r="C130" s="4" t="s">
        <v>638</v>
      </c>
      <c r="D130" s="5">
        <v>480</v>
      </c>
      <c r="E130" s="6">
        <v>13</v>
      </c>
      <c r="F130" s="7" t="s">
        <v>43</v>
      </c>
      <c r="G130" s="4" t="s">
        <v>666</v>
      </c>
      <c r="H130" s="4" t="s">
        <v>667</v>
      </c>
      <c r="I130" s="7"/>
      <c r="J130" s="7" t="s">
        <v>55</v>
      </c>
      <c r="K130" s="8">
        <v>34508</v>
      </c>
      <c r="L130" s="9">
        <f t="shared" ca="1" si="3"/>
        <v>10424</v>
      </c>
      <c r="M130" s="10" t="s">
        <v>668</v>
      </c>
      <c r="N130" s="11" t="s">
        <v>165</v>
      </c>
      <c r="O130" s="11" t="s">
        <v>31</v>
      </c>
      <c r="P130" s="12" t="s">
        <v>31</v>
      </c>
      <c r="Q130" s="12" t="s">
        <v>31</v>
      </c>
      <c r="R130" s="7" t="s">
        <v>31</v>
      </c>
      <c r="S130" s="13" t="s">
        <v>48</v>
      </c>
      <c r="T130" s="9">
        <f t="shared" ca="1" si="2"/>
        <v>10455</v>
      </c>
      <c r="U130" s="14"/>
      <c r="V130" s="7" t="s">
        <v>642</v>
      </c>
      <c r="W130" s="7">
        <v>8864</v>
      </c>
      <c r="X130" s="15">
        <v>2069873</v>
      </c>
    </row>
    <row r="131" spans="1:24" ht="19.5" customHeight="1" x14ac:dyDescent="0.25">
      <c r="A131" s="2">
        <v>128</v>
      </c>
      <c r="B131" s="3" t="s">
        <v>574</v>
      </c>
      <c r="C131" s="4" t="s">
        <v>638</v>
      </c>
      <c r="D131" s="5">
        <v>480</v>
      </c>
      <c r="E131" s="6">
        <v>13</v>
      </c>
      <c r="F131" s="7" t="s">
        <v>43</v>
      </c>
      <c r="G131" s="4" t="s">
        <v>669</v>
      </c>
      <c r="H131" s="4" t="s">
        <v>670</v>
      </c>
      <c r="I131" s="7"/>
      <c r="J131" s="7" t="s">
        <v>55</v>
      </c>
      <c r="K131" s="8">
        <v>35710</v>
      </c>
      <c r="L131" s="9">
        <f t="shared" ca="1" si="3"/>
        <v>9222</v>
      </c>
      <c r="M131" s="10" t="s">
        <v>63</v>
      </c>
      <c r="N131" s="11" t="s">
        <v>31</v>
      </c>
      <c r="O131" s="11" t="s">
        <v>31</v>
      </c>
      <c r="P131" s="12" t="s">
        <v>671</v>
      </c>
      <c r="Q131" s="12" t="s">
        <v>31</v>
      </c>
      <c r="R131" s="7" t="s">
        <v>31</v>
      </c>
      <c r="S131" s="13" t="s">
        <v>48</v>
      </c>
      <c r="T131" s="9">
        <f t="shared" ca="1" si="2"/>
        <v>9253</v>
      </c>
      <c r="U131" s="14"/>
      <c r="V131" s="7" t="s">
        <v>642</v>
      </c>
      <c r="W131" s="7">
        <v>8864</v>
      </c>
      <c r="X131" s="15">
        <v>2069873</v>
      </c>
    </row>
    <row r="132" spans="1:24" ht="19.5" customHeight="1" x14ac:dyDescent="0.25">
      <c r="A132" s="2">
        <v>129</v>
      </c>
      <c r="B132" s="3" t="s">
        <v>574</v>
      </c>
      <c r="C132" s="4" t="s">
        <v>638</v>
      </c>
      <c r="D132" s="5">
        <v>480</v>
      </c>
      <c r="E132" s="6">
        <v>13</v>
      </c>
      <c r="F132" s="7" t="s">
        <v>43</v>
      </c>
      <c r="G132" s="4" t="s">
        <v>672</v>
      </c>
      <c r="H132" s="4" t="s">
        <v>673</v>
      </c>
      <c r="I132" s="7"/>
      <c r="J132" s="7" t="s">
        <v>55</v>
      </c>
      <c r="K132" s="8">
        <v>35906</v>
      </c>
      <c r="L132" s="9">
        <f t="shared" ca="1" si="3"/>
        <v>9026</v>
      </c>
      <c r="M132" s="10" t="s">
        <v>63</v>
      </c>
      <c r="N132" s="11" t="s">
        <v>31</v>
      </c>
      <c r="O132" s="11" t="s">
        <v>31</v>
      </c>
      <c r="P132" s="12" t="s">
        <v>674</v>
      </c>
      <c r="Q132" s="12" t="s">
        <v>31</v>
      </c>
      <c r="R132" s="7" t="s">
        <v>31</v>
      </c>
      <c r="S132" s="13" t="s">
        <v>48</v>
      </c>
      <c r="T132" s="9">
        <f t="shared" ref="T132:T146" ca="1" si="4">TODAY()-K132</f>
        <v>9057</v>
      </c>
      <c r="U132" s="14" t="s">
        <v>675</v>
      </c>
      <c r="V132" s="7" t="s">
        <v>642</v>
      </c>
      <c r="W132" s="7">
        <v>8864</v>
      </c>
      <c r="X132" s="15">
        <v>2069873</v>
      </c>
    </row>
    <row r="133" spans="1:24" ht="19.5" customHeight="1" x14ac:dyDescent="0.25">
      <c r="A133" s="2">
        <v>130</v>
      </c>
      <c r="B133" s="3" t="s">
        <v>574</v>
      </c>
      <c r="C133" s="4" t="s">
        <v>638</v>
      </c>
      <c r="D133" s="5">
        <v>480</v>
      </c>
      <c r="E133" s="6">
        <v>13</v>
      </c>
      <c r="F133" s="7" t="s">
        <v>43</v>
      </c>
      <c r="G133" s="4" t="s">
        <v>676</v>
      </c>
      <c r="H133" s="4" t="s">
        <v>677</v>
      </c>
      <c r="I133" s="7"/>
      <c r="J133" s="7" t="s">
        <v>55</v>
      </c>
      <c r="K133" s="8">
        <v>44428</v>
      </c>
      <c r="L133" s="9">
        <f t="shared" ca="1" si="3"/>
        <v>504</v>
      </c>
      <c r="M133" s="10" t="s">
        <v>84</v>
      </c>
      <c r="N133" s="11" t="s">
        <v>165</v>
      </c>
      <c r="O133" s="11" t="s">
        <v>31</v>
      </c>
      <c r="P133" s="12" t="s">
        <v>31</v>
      </c>
      <c r="Q133" s="12" t="s">
        <v>31</v>
      </c>
      <c r="R133" s="7" t="s">
        <v>31</v>
      </c>
      <c r="S133" s="13" t="s">
        <v>48</v>
      </c>
      <c r="T133" s="9">
        <f t="shared" ca="1" si="4"/>
        <v>535</v>
      </c>
      <c r="U133" s="14"/>
      <c r="V133" s="7" t="s">
        <v>632</v>
      </c>
      <c r="W133" s="7">
        <v>8892</v>
      </c>
      <c r="X133" s="15">
        <v>2069873</v>
      </c>
    </row>
    <row r="134" spans="1:24" ht="19.5" customHeight="1" x14ac:dyDescent="0.25">
      <c r="A134" s="2">
        <v>131</v>
      </c>
      <c r="B134" s="3" t="s">
        <v>574</v>
      </c>
      <c r="C134" s="4" t="s">
        <v>678</v>
      </c>
      <c r="D134" s="5">
        <v>470</v>
      </c>
      <c r="E134" s="6">
        <v>7</v>
      </c>
      <c r="F134" s="7" t="s">
        <v>43</v>
      </c>
      <c r="G134" s="35" t="s">
        <v>169</v>
      </c>
      <c r="H134" s="35" t="s">
        <v>170</v>
      </c>
      <c r="I134" s="7"/>
      <c r="J134" s="7"/>
      <c r="K134" s="8"/>
      <c r="L134" s="9"/>
      <c r="M134" s="10"/>
      <c r="N134" s="11"/>
      <c r="O134" s="11"/>
      <c r="P134" s="12"/>
      <c r="Q134" s="12"/>
      <c r="R134" s="7"/>
      <c r="S134" s="13"/>
      <c r="T134" s="9"/>
      <c r="U134" s="14"/>
      <c r="V134" s="7"/>
      <c r="W134" s="7"/>
      <c r="X134" s="15">
        <v>1799556</v>
      </c>
    </row>
    <row r="135" spans="1:24" ht="19.5" customHeight="1" x14ac:dyDescent="0.25">
      <c r="A135" s="2">
        <v>132</v>
      </c>
      <c r="B135" s="3" t="s">
        <v>679</v>
      </c>
      <c r="C135" s="4" t="s">
        <v>209</v>
      </c>
      <c r="D135" s="5">
        <v>68</v>
      </c>
      <c r="E135" s="6">
        <v>4</v>
      </c>
      <c r="F135" s="7" t="s">
        <v>26</v>
      </c>
      <c r="G135" s="35" t="s">
        <v>680</v>
      </c>
      <c r="H135" s="35" t="s">
        <v>681</v>
      </c>
      <c r="I135" s="7"/>
      <c r="J135" s="7" t="s">
        <v>30</v>
      </c>
      <c r="K135" s="8"/>
      <c r="L135" s="9">
        <f ca="1">(TODAY()-K135)</f>
        <v>44963</v>
      </c>
      <c r="M135" s="10"/>
      <c r="N135" s="11" t="s">
        <v>31</v>
      </c>
      <c r="O135" s="11" t="s">
        <v>31</v>
      </c>
      <c r="P135" s="12" t="s">
        <v>31</v>
      </c>
      <c r="Q135" s="12" t="s">
        <v>31</v>
      </c>
      <c r="R135" s="7" t="s">
        <v>31</v>
      </c>
      <c r="S135" s="13"/>
      <c r="T135" s="9">
        <f t="shared" ca="1" si="4"/>
        <v>44963</v>
      </c>
      <c r="U135" s="14"/>
      <c r="V135" s="7" t="s">
        <v>682</v>
      </c>
      <c r="W135" s="7"/>
      <c r="X135" s="15">
        <v>5711218</v>
      </c>
    </row>
    <row r="136" spans="1:24" ht="19.5" customHeight="1" x14ac:dyDescent="0.25">
      <c r="A136" s="2">
        <v>133</v>
      </c>
      <c r="B136" s="3" t="s">
        <v>679</v>
      </c>
      <c r="C136" s="4" t="s">
        <v>59</v>
      </c>
      <c r="D136" s="5">
        <v>222</v>
      </c>
      <c r="E136" s="6">
        <v>25</v>
      </c>
      <c r="F136" s="7" t="s">
        <v>60</v>
      </c>
      <c r="G136" s="35" t="s">
        <v>683</v>
      </c>
      <c r="H136" s="35" t="s">
        <v>684</v>
      </c>
      <c r="I136" s="7" t="s">
        <v>734</v>
      </c>
      <c r="J136" s="7" t="s">
        <v>55</v>
      </c>
      <c r="K136" s="8">
        <v>40087</v>
      </c>
      <c r="L136" s="9">
        <f t="shared" ca="1" si="3"/>
        <v>4845</v>
      </c>
      <c r="M136" s="10" t="s">
        <v>63</v>
      </c>
      <c r="N136" s="11" t="s">
        <v>31</v>
      </c>
      <c r="O136" s="11" t="s">
        <v>31</v>
      </c>
      <c r="P136" s="12" t="s">
        <v>78</v>
      </c>
      <c r="Q136" s="12" t="s">
        <v>31</v>
      </c>
      <c r="R136" s="7" t="s">
        <v>305</v>
      </c>
      <c r="S136" s="13">
        <v>38688</v>
      </c>
      <c r="T136" s="9">
        <f t="shared" ca="1" si="4"/>
        <v>4876</v>
      </c>
      <c r="U136" s="14" t="s">
        <v>685</v>
      </c>
      <c r="V136" s="7" t="s">
        <v>686</v>
      </c>
      <c r="W136" s="7">
        <v>8848</v>
      </c>
      <c r="X136" s="15">
        <v>4789802</v>
      </c>
    </row>
    <row r="137" spans="1:24" ht="19.5" customHeight="1" x14ac:dyDescent="0.25">
      <c r="A137" s="2">
        <v>134</v>
      </c>
      <c r="B137" s="3" t="s">
        <v>679</v>
      </c>
      <c r="C137" s="4" t="s">
        <v>112</v>
      </c>
      <c r="D137" s="5">
        <v>219</v>
      </c>
      <c r="E137" s="6">
        <v>18</v>
      </c>
      <c r="F137" s="7" t="s">
        <v>60</v>
      </c>
      <c r="G137" s="35" t="s">
        <v>481</v>
      </c>
      <c r="H137" s="35" t="s">
        <v>687</v>
      </c>
      <c r="I137" s="7"/>
      <c r="J137" s="7" t="s">
        <v>30</v>
      </c>
      <c r="K137" s="8">
        <v>44564</v>
      </c>
      <c r="L137" s="9">
        <f ca="1">(TODAY()-K137)</f>
        <v>399</v>
      </c>
      <c r="M137" s="10" t="s">
        <v>29</v>
      </c>
      <c r="N137" s="11" t="s">
        <v>31</v>
      </c>
      <c r="O137" s="11" t="s">
        <v>31</v>
      </c>
      <c r="P137" s="12" t="s">
        <v>78</v>
      </c>
      <c r="Q137" s="12" t="s">
        <v>31</v>
      </c>
      <c r="R137" s="7" t="s">
        <v>688</v>
      </c>
      <c r="S137" s="13">
        <v>42174</v>
      </c>
      <c r="T137" s="9">
        <f t="shared" ca="1" si="4"/>
        <v>399</v>
      </c>
      <c r="U137" s="14" t="s">
        <v>689</v>
      </c>
      <c r="V137" s="7" t="s">
        <v>682</v>
      </c>
      <c r="W137" s="7"/>
      <c r="X137" s="15">
        <v>4082666</v>
      </c>
    </row>
    <row r="138" spans="1:24" ht="19.5" customHeight="1" x14ac:dyDescent="0.25">
      <c r="A138" s="2">
        <v>135</v>
      </c>
      <c r="B138" s="3" t="s">
        <v>679</v>
      </c>
      <c r="C138" s="4" t="s">
        <v>112</v>
      </c>
      <c r="D138" s="5">
        <v>219</v>
      </c>
      <c r="E138" s="6">
        <v>18</v>
      </c>
      <c r="F138" s="7" t="s">
        <v>60</v>
      </c>
      <c r="G138" s="35" t="s">
        <v>323</v>
      </c>
      <c r="H138" s="35" t="s">
        <v>170</v>
      </c>
      <c r="I138" s="7"/>
      <c r="J138" s="7"/>
      <c r="K138" s="8"/>
      <c r="L138" s="9">
        <f ca="1">(TODAY()-K138)</f>
        <v>44963</v>
      </c>
      <c r="M138" s="10"/>
      <c r="N138" s="11" t="s">
        <v>31</v>
      </c>
      <c r="O138" s="11" t="s">
        <v>31</v>
      </c>
      <c r="P138" s="12" t="s">
        <v>31</v>
      </c>
      <c r="Q138" s="12" t="s">
        <v>31</v>
      </c>
      <c r="R138" s="7" t="s">
        <v>31</v>
      </c>
      <c r="S138" s="13"/>
      <c r="T138" s="9">
        <f t="shared" ca="1" si="4"/>
        <v>44963</v>
      </c>
      <c r="U138" s="14"/>
      <c r="V138" s="7"/>
      <c r="W138" s="7"/>
      <c r="X138" s="15">
        <v>4082666</v>
      </c>
    </row>
    <row r="139" spans="1:24" ht="19.5" customHeight="1" x14ac:dyDescent="0.25">
      <c r="A139" s="2">
        <v>136</v>
      </c>
      <c r="B139" s="3" t="s">
        <v>679</v>
      </c>
      <c r="C139" s="4" t="s">
        <v>124</v>
      </c>
      <c r="D139" s="5">
        <v>440</v>
      </c>
      <c r="E139" s="6">
        <v>17</v>
      </c>
      <c r="F139" s="7" t="s">
        <v>43</v>
      </c>
      <c r="G139" s="35" t="s">
        <v>690</v>
      </c>
      <c r="H139" s="35" t="s">
        <v>691</v>
      </c>
      <c r="I139" s="7"/>
      <c r="J139" s="7" t="s">
        <v>30</v>
      </c>
      <c r="K139" s="8">
        <v>43537</v>
      </c>
      <c r="L139" s="9">
        <f ca="1">(TODAY()-K139)-30</f>
        <v>1396</v>
      </c>
      <c r="M139" s="10" t="s">
        <v>14</v>
      </c>
      <c r="N139" s="11" t="s">
        <v>31</v>
      </c>
      <c r="O139" s="11" t="s">
        <v>31</v>
      </c>
      <c r="P139" s="12" t="s">
        <v>226</v>
      </c>
      <c r="Q139" s="12" t="s">
        <v>31</v>
      </c>
      <c r="R139" s="7" t="s">
        <v>31</v>
      </c>
      <c r="S139" s="13">
        <v>20402</v>
      </c>
      <c r="T139" s="9">
        <f t="shared" ca="1" si="4"/>
        <v>1426</v>
      </c>
      <c r="U139" s="14" t="s">
        <v>692</v>
      </c>
      <c r="V139" s="7" t="s">
        <v>693</v>
      </c>
      <c r="W139" s="7">
        <v>8891</v>
      </c>
      <c r="X139" s="15">
        <v>2357383</v>
      </c>
    </row>
    <row r="140" spans="1:24" ht="19.5" customHeight="1" x14ac:dyDescent="0.25">
      <c r="A140" s="2">
        <v>137</v>
      </c>
      <c r="B140" s="3" t="s">
        <v>694</v>
      </c>
      <c r="C140" s="4" t="s">
        <v>209</v>
      </c>
      <c r="D140" s="5">
        <v>68</v>
      </c>
      <c r="E140" s="6">
        <v>4</v>
      </c>
      <c r="F140" s="7" t="s">
        <v>26</v>
      </c>
      <c r="G140" s="35" t="s">
        <v>695</v>
      </c>
      <c r="H140" s="35" t="s">
        <v>696</v>
      </c>
      <c r="I140" s="7"/>
      <c r="J140" s="7" t="s">
        <v>30</v>
      </c>
      <c r="K140" s="8">
        <v>44594</v>
      </c>
      <c r="L140" s="9">
        <f ca="1">(TODAY()-K140)</f>
        <v>369</v>
      </c>
      <c r="M140" s="10" t="s">
        <v>697</v>
      </c>
      <c r="N140" s="11" t="s">
        <v>31</v>
      </c>
      <c r="O140" s="11" t="s">
        <v>31</v>
      </c>
      <c r="P140" s="12" t="s">
        <v>698</v>
      </c>
      <c r="Q140" s="12" t="s">
        <v>31</v>
      </c>
      <c r="R140" s="7" t="s">
        <v>699</v>
      </c>
      <c r="S140" s="13">
        <v>38688</v>
      </c>
      <c r="T140" s="9">
        <f t="shared" ca="1" si="4"/>
        <v>369</v>
      </c>
      <c r="U140" s="14" t="s">
        <v>700</v>
      </c>
      <c r="V140" s="7" t="s">
        <v>701</v>
      </c>
      <c r="W140" s="7"/>
      <c r="X140" s="15">
        <v>5711218</v>
      </c>
    </row>
    <row r="141" spans="1:24" ht="19.5" customHeight="1" x14ac:dyDescent="0.25">
      <c r="A141" s="2">
        <v>138</v>
      </c>
      <c r="B141" s="3" t="s">
        <v>694</v>
      </c>
      <c r="C141" s="4" t="s">
        <v>59</v>
      </c>
      <c r="D141" s="5">
        <v>222</v>
      </c>
      <c r="E141" s="6">
        <v>20</v>
      </c>
      <c r="F141" s="7" t="s">
        <v>60</v>
      </c>
      <c r="G141" s="35" t="s">
        <v>702</v>
      </c>
      <c r="H141" s="35" t="s">
        <v>703</v>
      </c>
      <c r="I141" s="7"/>
      <c r="J141" s="7" t="s">
        <v>55</v>
      </c>
      <c r="K141" s="8">
        <v>36003</v>
      </c>
      <c r="L141" s="9">
        <f t="shared" ref="L141:L146" ca="1" si="5">(TODAY()-K141)-30</f>
        <v>8930</v>
      </c>
      <c r="M141" s="10" t="s">
        <v>63</v>
      </c>
      <c r="N141" s="11" t="s">
        <v>31</v>
      </c>
      <c r="O141" s="11" t="s">
        <v>31</v>
      </c>
      <c r="P141" s="12" t="s">
        <v>151</v>
      </c>
      <c r="Q141" s="12" t="s">
        <v>31</v>
      </c>
      <c r="R141" s="7" t="s">
        <v>704</v>
      </c>
      <c r="S141" s="13">
        <v>32773</v>
      </c>
      <c r="T141" s="9">
        <f t="shared" ca="1" si="4"/>
        <v>8960</v>
      </c>
      <c r="U141" s="14" t="s">
        <v>705</v>
      </c>
      <c r="V141" s="7" t="s">
        <v>706</v>
      </c>
      <c r="W141" s="7">
        <v>8859</v>
      </c>
      <c r="X141" s="15">
        <v>4394591</v>
      </c>
    </row>
    <row r="142" spans="1:24" ht="19.5" customHeight="1" x14ac:dyDescent="0.25">
      <c r="A142" s="2">
        <v>139</v>
      </c>
      <c r="B142" s="3" t="s">
        <v>694</v>
      </c>
      <c r="C142" s="4" t="s">
        <v>59</v>
      </c>
      <c r="D142" s="5">
        <v>222</v>
      </c>
      <c r="E142" s="6">
        <v>19</v>
      </c>
      <c r="F142" s="7" t="s">
        <v>60</v>
      </c>
      <c r="G142" s="35" t="s">
        <v>707</v>
      </c>
      <c r="H142" s="35" t="s">
        <v>708</v>
      </c>
      <c r="I142" s="7"/>
      <c r="J142" s="7" t="s">
        <v>30</v>
      </c>
      <c r="K142" s="8">
        <v>42467</v>
      </c>
      <c r="L142" s="9">
        <f t="shared" ca="1" si="5"/>
        <v>2466</v>
      </c>
      <c r="M142" s="10" t="s">
        <v>63</v>
      </c>
      <c r="N142" s="11" t="s">
        <v>31</v>
      </c>
      <c r="O142" s="11" t="s">
        <v>31</v>
      </c>
      <c r="P142" s="12" t="s">
        <v>709</v>
      </c>
      <c r="Q142" s="12" t="s">
        <v>133</v>
      </c>
      <c r="R142" s="7" t="s">
        <v>710</v>
      </c>
      <c r="S142" s="13" t="s">
        <v>711</v>
      </c>
      <c r="T142" s="9">
        <f t="shared" ca="1" si="4"/>
        <v>2496</v>
      </c>
      <c r="U142" s="14" t="s">
        <v>712</v>
      </c>
      <c r="V142" s="7" t="s">
        <v>713</v>
      </c>
      <c r="W142" s="7">
        <v>8896</v>
      </c>
      <c r="X142" s="15">
        <v>4293731</v>
      </c>
    </row>
    <row r="143" spans="1:24" ht="19.5" customHeight="1" x14ac:dyDescent="0.25">
      <c r="A143" s="2">
        <v>140</v>
      </c>
      <c r="B143" s="3" t="s">
        <v>694</v>
      </c>
      <c r="C143" s="4" t="s">
        <v>112</v>
      </c>
      <c r="D143" s="5">
        <v>219</v>
      </c>
      <c r="E143" s="6">
        <v>18</v>
      </c>
      <c r="F143" s="7" t="s">
        <v>60</v>
      </c>
      <c r="G143" s="35" t="s">
        <v>714</v>
      </c>
      <c r="H143" s="35" t="s">
        <v>715</v>
      </c>
      <c r="I143" s="7"/>
      <c r="J143" s="7" t="s">
        <v>55</v>
      </c>
      <c r="K143" s="8">
        <v>34967</v>
      </c>
      <c r="L143" s="9">
        <f t="shared" ca="1" si="5"/>
        <v>9966</v>
      </c>
      <c r="M143" s="10" t="s">
        <v>63</v>
      </c>
      <c r="N143" s="11" t="s">
        <v>31</v>
      </c>
      <c r="O143" s="11" t="s">
        <v>31</v>
      </c>
      <c r="P143" s="12" t="s">
        <v>226</v>
      </c>
      <c r="Q143" s="12" t="s">
        <v>31</v>
      </c>
      <c r="R143" s="7" t="s">
        <v>86</v>
      </c>
      <c r="S143" s="13">
        <v>35712</v>
      </c>
      <c r="T143" s="9">
        <f t="shared" ca="1" si="4"/>
        <v>9996</v>
      </c>
      <c r="U143" s="14" t="s">
        <v>716</v>
      </c>
      <c r="V143" s="7"/>
      <c r="W143" s="7">
        <v>8893</v>
      </c>
      <c r="X143" s="15">
        <v>4082666</v>
      </c>
    </row>
    <row r="144" spans="1:24" ht="19.5" customHeight="1" x14ac:dyDescent="0.25">
      <c r="A144" s="2">
        <v>141</v>
      </c>
      <c r="B144" s="3" t="s">
        <v>694</v>
      </c>
      <c r="C144" s="4" t="s">
        <v>89</v>
      </c>
      <c r="D144" s="5">
        <v>407</v>
      </c>
      <c r="E144" s="6">
        <v>27</v>
      </c>
      <c r="F144" s="7" t="s">
        <v>43</v>
      </c>
      <c r="G144" s="35" t="s">
        <v>323</v>
      </c>
      <c r="H144" s="35" t="s">
        <v>170</v>
      </c>
      <c r="I144" s="7"/>
      <c r="J144" s="7"/>
      <c r="K144" s="8"/>
      <c r="L144" s="9">
        <f ca="1">(TODAY()-K144)-30</f>
        <v>44933</v>
      </c>
      <c r="M144" s="10"/>
      <c r="N144" s="11" t="s">
        <v>31</v>
      </c>
      <c r="O144" s="11" t="s">
        <v>31</v>
      </c>
      <c r="P144" s="12" t="s">
        <v>31</v>
      </c>
      <c r="Q144" s="12" t="s">
        <v>31</v>
      </c>
      <c r="R144" s="7" t="s">
        <v>31</v>
      </c>
      <c r="S144" s="13"/>
      <c r="T144" s="9">
        <f t="shared" ca="1" si="4"/>
        <v>44963</v>
      </c>
      <c r="U144" s="14"/>
      <c r="V144" s="7"/>
      <c r="W144" s="7"/>
      <c r="X144" s="15">
        <v>2961318</v>
      </c>
    </row>
    <row r="145" spans="1:24" ht="19.5" customHeight="1" x14ac:dyDescent="0.25">
      <c r="A145" s="2">
        <v>142</v>
      </c>
      <c r="B145" s="3" t="s">
        <v>694</v>
      </c>
      <c r="C145" s="4" t="s">
        <v>89</v>
      </c>
      <c r="D145" s="5">
        <v>407</v>
      </c>
      <c r="E145" s="6">
        <v>27</v>
      </c>
      <c r="F145" s="7" t="s">
        <v>43</v>
      </c>
      <c r="G145" s="35" t="s">
        <v>717</v>
      </c>
      <c r="H145" s="35" t="s">
        <v>718</v>
      </c>
      <c r="I145" s="7" t="s">
        <v>727</v>
      </c>
      <c r="J145" s="7" t="s">
        <v>30</v>
      </c>
      <c r="K145" s="8">
        <v>33938</v>
      </c>
      <c r="L145" s="9">
        <f ca="1">(TODAY()-K145)-30</f>
        <v>10995</v>
      </c>
      <c r="M145" s="10" t="s">
        <v>63</v>
      </c>
      <c r="N145" s="11" t="s">
        <v>165</v>
      </c>
      <c r="O145" s="11" t="s">
        <v>31</v>
      </c>
      <c r="P145" s="12" t="s">
        <v>31</v>
      </c>
      <c r="Q145" s="12" t="s">
        <v>31</v>
      </c>
      <c r="R145" s="7" t="s">
        <v>31</v>
      </c>
      <c r="S145" s="13"/>
      <c r="T145" s="9">
        <f t="shared" ca="1" si="4"/>
        <v>11025</v>
      </c>
      <c r="U145" s="14" t="s">
        <v>719</v>
      </c>
      <c r="V145" s="7" t="s">
        <v>720</v>
      </c>
      <c r="W145" s="7"/>
      <c r="X145" s="15">
        <v>2961318</v>
      </c>
    </row>
    <row r="146" spans="1:24" ht="39.75" customHeight="1" x14ac:dyDescent="0.25">
      <c r="A146" s="2">
        <v>143</v>
      </c>
      <c r="B146" s="3" t="s">
        <v>694</v>
      </c>
      <c r="C146" s="4" t="s">
        <v>89</v>
      </c>
      <c r="D146" s="5">
        <v>407</v>
      </c>
      <c r="E146" s="6">
        <v>27</v>
      </c>
      <c r="F146" s="7" t="s">
        <v>43</v>
      </c>
      <c r="G146" s="35" t="s">
        <v>742</v>
      </c>
      <c r="H146" s="35" t="s">
        <v>741</v>
      </c>
      <c r="I146" s="7"/>
      <c r="J146" s="7" t="s">
        <v>30</v>
      </c>
      <c r="K146" s="8">
        <v>44944</v>
      </c>
      <c r="L146" s="8">
        <f t="shared" ca="1" si="5"/>
        <v>-11</v>
      </c>
      <c r="M146" s="10" t="s">
        <v>29</v>
      </c>
      <c r="N146" s="11" t="s">
        <v>31</v>
      </c>
      <c r="O146" s="11" t="s">
        <v>743</v>
      </c>
      <c r="P146" s="12" t="s">
        <v>577</v>
      </c>
      <c r="Q146" s="12" t="s">
        <v>31</v>
      </c>
      <c r="R146" s="7" t="s">
        <v>31</v>
      </c>
      <c r="S146" s="13">
        <v>44155</v>
      </c>
      <c r="T146" s="9">
        <f t="shared" ca="1" si="4"/>
        <v>19</v>
      </c>
      <c r="U146" s="25" t="s">
        <v>745</v>
      </c>
      <c r="V146" s="7"/>
      <c r="W146" s="7"/>
      <c r="X146" s="15">
        <v>2961318</v>
      </c>
    </row>
    <row r="154" spans="1:24" x14ac:dyDescent="0.25">
      <c r="S154" s="20">
        <v>1966</v>
      </c>
    </row>
  </sheetData>
  <protectedRanges>
    <protectedRange algorithmName="SHA-512" hashValue="aAAWJwkfxU/dSP90GZ/tTVdHqzVVXuoMPtf/hlL2xXFRhKIjrnC8RZkcz7pgq+2Cn4TN7SThzdGI2hVj6qu+iw==" saltValue="Hp4mtbAy3GzGf8TIDXtq+A==" spinCount="100000" sqref="X1:X146" name="Rango2_2" securityDescriptor="O:WDG:WDD:(A;;CC;;;S-1-5-21-2863282576-4003072014-2119940816-1735)(A;;CC;;;S-1-5-21-2863282576-4003072014-2119940816-32660)(A;;CC;;;S-1-5-21-2863282576-4003072014-2119940816-39754)(A;;CC;;;S-1-5-21-2863282576-4003072014-2119940816-1425)"/>
    <protectedRange algorithmName="SHA-512" hashValue="sl2hu4SSgMGrmdpL0isi7kge9mxYXw6LdPAS1qc+7GiRaVeOCFAZgw0W7YNIuZjpQ2yZpkfGxOOVHW9oDiFzOQ==" saltValue="zg+hvrIkBzI+wsNunq3ZVA==" spinCount="100000" sqref="P13:P32 O1:P11 C1:F146 Q5:S81 V1:W4 P106 P85:P104 O12:O81 P34:P81 P83 G108:W110 I1:I19 I21:I81 I83:O106 A1:B146 J1:N81 G1:H106 T1:T4 U1:U4 T5:W106 G112:W117 I82:S82 Q1:S4 G135:W146 G119:W133 Q83:S106" name="Rango1_2"/>
  </protectedRanges>
  <mergeCells count="27">
    <mergeCell ref="V2:V3"/>
    <mergeCell ref="W2:W3"/>
    <mergeCell ref="X2:X3"/>
    <mergeCell ref="U2:U3"/>
    <mergeCell ref="T2:T3"/>
    <mergeCell ref="A1:F1"/>
    <mergeCell ref="G1:R1"/>
    <mergeCell ref="U1:V1"/>
    <mergeCell ref="S2:S3"/>
    <mergeCell ref="R2:R3"/>
    <mergeCell ref="Q2:Q3"/>
    <mergeCell ref="I2:I3"/>
    <mergeCell ref="J2:J3"/>
    <mergeCell ref="K2:K3"/>
    <mergeCell ref="L2:L3"/>
    <mergeCell ref="N2:N3"/>
    <mergeCell ref="O2:O3"/>
    <mergeCell ref="P2:P3"/>
    <mergeCell ref="G2:G3"/>
    <mergeCell ref="H2:H3"/>
    <mergeCell ref="A2:A3"/>
    <mergeCell ref="B2:B3"/>
    <mergeCell ref="C2:C3"/>
    <mergeCell ref="D2:D3"/>
    <mergeCell ref="M2:M3"/>
    <mergeCell ref="E2:E3"/>
    <mergeCell ref="F2:F3"/>
  </mergeCells>
  <hyperlinks>
    <hyperlink ref="U100" r:id="rId1" xr:uid="{C86D98B6-EB2A-4CC1-B86E-C28E5E9C4FDD}"/>
    <hyperlink ref="U77" r:id="rId2" xr:uid="{D052ED3E-F7D1-41C4-AA7B-6F0DEA6E420B}"/>
    <hyperlink ref="U18" r:id="rId3" xr:uid="{60E915E3-DFC8-400F-83D7-CF765902A0EB}"/>
    <hyperlink ref="U82" r:id="rId4" xr:uid="{3301844C-446C-49F8-BF12-937F768605A4}"/>
    <hyperlink ref="U106" r:id="rId5" xr:uid="{D412687B-9388-4399-94E4-CCFEC3D5FF38}"/>
    <hyperlink ref="U120" r:id="rId6" xr:uid="{F4FBAFF9-62CB-4C1A-B5AA-610062243CB2}"/>
    <hyperlink ref="U71" r:id="rId7" xr:uid="{D13F56A1-12AE-4227-B2C4-321190F3C6A8}"/>
    <hyperlink ref="U96" r:id="rId8" xr:uid="{8A553790-F2F0-4B4F-B0DE-A13B36DD7B4C}"/>
    <hyperlink ref="U91" r:id="rId9" xr:uid="{C5436B3A-C4B3-454E-AD33-7688873E4CFE}"/>
    <hyperlink ref="U136" r:id="rId10" xr:uid="{F2CCE3E1-6A6C-4FC8-9189-E22BEB2D38BA}"/>
    <hyperlink ref="U17" r:id="rId11" xr:uid="{67DE7258-11F9-4955-83D5-ABF8C9A7E1C8}"/>
    <hyperlink ref="U46" r:id="rId12" xr:uid="{2B43A7C3-F227-4B03-9604-2CB4950F1E2E}"/>
    <hyperlink ref="U48" r:id="rId13" xr:uid="{0532B042-07AD-4F7F-B662-D6D06F89936D}"/>
    <hyperlink ref="U41" r:id="rId14" xr:uid="{9112D719-8B28-4915-807A-E8E8AC8106B6}"/>
    <hyperlink ref="U15" r:id="rId15" xr:uid="{DB841350-0008-4CCA-9E18-691050AD660E}"/>
    <hyperlink ref="U68" r:id="rId16" xr:uid="{183EF24F-13E2-4541-9414-294CB2C47136}"/>
    <hyperlink ref="U11" r:id="rId17" xr:uid="{C7603191-8BB1-4208-916D-48EFE1A653DD}"/>
    <hyperlink ref="U65" r:id="rId18" xr:uid="{B67C6EBA-099A-42B2-B629-E6ED23C91629}"/>
    <hyperlink ref="U22" r:id="rId19" xr:uid="{F0A5D07D-274F-4393-8598-2538E6AAF8EA}"/>
    <hyperlink ref="U42" r:id="rId20" xr:uid="{CFF06688-9CF8-4A8C-94CB-79D5C63554CC}"/>
    <hyperlink ref="U63" r:id="rId21" display="jairo.sanchez@secretariadeambiente.gov.co" xr:uid="{AF277797-54EB-445D-AD17-DF678AA3CA65}"/>
    <hyperlink ref="U27" r:id="rId22" xr:uid="{694D2F97-5507-4D4C-A2F3-1BDF4660DDFA}"/>
    <hyperlink ref="U29" r:id="rId23" xr:uid="{3D677793-C55B-41C6-AB5F-DF5470548488}"/>
    <hyperlink ref="U49" r:id="rId24" display="alba.alejo@secretariadeambiente.gov.co" xr:uid="{E8242226-B319-459B-B9AE-F5363653E209}"/>
    <hyperlink ref="U45" r:id="rId25" xr:uid="{F0BC5E01-A070-42E7-8304-9C93D539D859}"/>
    <hyperlink ref="U109" r:id="rId26" xr:uid="{3D72D9B9-324B-401F-A39A-AB3B85EAFED3}"/>
    <hyperlink ref="U70" r:id="rId27" xr:uid="{65227BB6-0130-414C-B7EA-86CC95495215}"/>
    <hyperlink ref="U69" r:id="rId28" xr:uid="{4E3A1E97-75BC-4D3A-8101-EB8A1D224C81}"/>
    <hyperlink ref="U21" r:id="rId29" xr:uid="{E2922F10-2620-415D-91E2-C1AB4FDBD590}"/>
    <hyperlink ref="U20" r:id="rId30" xr:uid="{16FBDDC9-0480-4245-9B32-A1CC7AFDE011}"/>
    <hyperlink ref="U7" r:id="rId31" xr:uid="{2A80E2B6-7007-49B9-886F-0F42FA2F5DCF}"/>
    <hyperlink ref="U5" r:id="rId32" xr:uid="{ADDE8123-DCFC-4ACD-9F73-F584A1B0C461}"/>
    <hyperlink ref="U4" r:id="rId33" xr:uid="{C0364AB8-9B3B-4F1F-A67A-1F4FB2761E97}"/>
    <hyperlink ref="U55" r:id="rId34" xr:uid="{E4301C14-6C53-4F20-AD04-CB3F82F1567B}"/>
    <hyperlink ref="U57" r:id="rId35" xr:uid="{776CC7B1-F871-40F0-BFC8-64B440D109F6}"/>
    <hyperlink ref="U72" r:id="rId36" xr:uid="{B2DC872A-5976-4ECF-9E1C-E345DACEBB77}"/>
    <hyperlink ref="U75" r:id="rId37" xr:uid="{29367C53-D732-4C91-8D2A-7EB998F69193}"/>
    <hyperlink ref="U76" r:id="rId38" xr:uid="{BA02EBE9-FAFD-40DA-9F58-953E601E14D2}"/>
    <hyperlink ref="U78" r:id="rId39" xr:uid="{B8663D76-AD9E-47BB-9A3F-98D84B8AA33D}"/>
    <hyperlink ref="U81" r:id="rId40" xr:uid="{5E041A77-04A2-4ACB-9A75-EBF9313FB93C}"/>
    <hyperlink ref="U101" r:id="rId41" xr:uid="{4CE9969E-A983-4E07-AAE1-A95398B2D6BD}"/>
    <hyperlink ref="U110" r:id="rId42" xr:uid="{5921CF44-A1D4-4038-975A-763017FC9962}"/>
    <hyperlink ref="U108" r:id="rId43" xr:uid="{49BBDBF4-257F-4D26-BCF1-934E4DB14698}"/>
    <hyperlink ref="U73" r:id="rId44" xr:uid="{791D418C-55BB-4F56-BD10-C4B0EFF2DF86}"/>
    <hyperlink ref="U80" r:id="rId45" xr:uid="{D97E9690-6CE8-4B32-B096-519D07D0466D}"/>
    <hyperlink ref="U129" r:id="rId46" xr:uid="{A1979033-3979-44E0-83B4-9B7133FA0F27}"/>
    <hyperlink ref="U115" r:id="rId47" xr:uid="{90B53422-54DA-4ACB-8CEF-8EF7CFA14469}"/>
    <hyperlink ref="U59" r:id="rId48" xr:uid="{939CD50B-DBF5-456C-81CE-360C19A2A7E7}"/>
    <hyperlink ref="U128" r:id="rId49" xr:uid="{01C3C7C7-09C4-4FBF-9DD3-7A7262707BD9}"/>
    <hyperlink ref="U114" r:id="rId50" xr:uid="{471C5A7E-4EA0-4E4B-AA44-653D30117FF3}"/>
    <hyperlink ref="U103" r:id="rId51" xr:uid="{236638BB-7FEC-4D8F-B793-648E7D3ED7EB}"/>
    <hyperlink ref="U44" r:id="rId52" xr:uid="{7D258BCD-6709-4E01-BB72-243E79C5755A}"/>
    <hyperlink ref="U12" r:id="rId53" xr:uid="{680ED03D-08C2-401E-BB98-823C07D5C9B2}"/>
    <hyperlink ref="U121" r:id="rId54" xr:uid="{58150521-05C6-4073-BC15-0FE80E3ADF0A}"/>
    <hyperlink ref="U33" r:id="rId55" xr:uid="{35B996F9-133E-4226-9129-18041642C3F3}"/>
    <hyperlink ref="U83" r:id="rId56" xr:uid="{17B5E8BC-FD93-4E5C-9A67-5F4F5AA613A5}"/>
    <hyperlink ref="U79" r:id="rId57" xr:uid="{C134E7CC-7143-420C-B527-75E68A39E7AD}"/>
    <hyperlink ref="U9" r:id="rId58" xr:uid="{1A54E18D-570C-402C-BE9E-57F072666583}"/>
    <hyperlink ref="U140" r:id="rId59" xr:uid="{65E40583-76EB-4E34-A0FE-5CEC082600C0}"/>
    <hyperlink ref="U85" r:id="rId60" xr:uid="{DEA594E2-653F-4D1A-AAB7-8F39DF9468CB}"/>
    <hyperlink ref="U84" r:id="rId61" xr:uid="{1883A15A-07E5-4B8C-852A-777B63C2AABC}"/>
    <hyperlink ref="U66" r:id="rId62" xr:uid="{8DD748D6-2623-4B78-91F9-4FED6007D2B0}"/>
    <hyperlink ref="U99" r:id="rId63" xr:uid="{7FF583CE-FFB7-4A56-9696-D94B43D465DC}"/>
    <hyperlink ref="U137" r:id="rId64" xr:uid="{555AD2F2-AEA3-405A-8C3D-557BFFA05559}"/>
    <hyperlink ref="U50" r:id="rId65" xr:uid="{D73A0B9C-2EC3-4995-BC4F-EE4F141206B6}"/>
    <hyperlink ref="U74" r:id="rId66" xr:uid="{C94249D3-4DF9-4AC3-9959-81665E9E5DFA}"/>
    <hyperlink ref="U86" r:id="rId67" xr:uid="{60F48026-5E25-4582-808F-625AA5ABF5D5}"/>
    <hyperlink ref="U94" r:id="rId68" xr:uid="{F67A27FA-04CF-4B40-9A22-13C84EDE4D5E}"/>
    <hyperlink ref="U141" r:id="rId69" xr:uid="{E2C80B2E-D950-4C93-88EA-73878A8A5D4F}"/>
    <hyperlink ref="U142" r:id="rId70" xr:uid="{0798BBAA-23FD-4003-8609-0F8F20BA004F}"/>
    <hyperlink ref="U19" r:id="rId71" xr:uid="{2359A672-5DBA-4A56-A68F-DAF490C118ED}"/>
    <hyperlink ref="U125" r:id="rId72" xr:uid="{94763EA7-18F4-48ED-B0EA-31D795627FA0}"/>
    <hyperlink ref="U38" r:id="rId73" xr:uid="{E727C659-13C7-41D7-A58E-E6F3F276EDBE}"/>
    <hyperlink ref="U52" r:id="rId74" xr:uid="{807B4F8F-0DE7-4FD0-984C-596CA526835E}"/>
    <hyperlink ref="U146" r:id="rId75" xr:uid="{6B2646CB-F191-429D-9809-1FAFB16E10C8}"/>
    <hyperlink ref="U26" r:id="rId76" xr:uid="{BAC58F5B-BCE2-4175-B500-488027D8A9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dcterms:created xsi:type="dcterms:W3CDTF">2023-01-02T21:39:24Z</dcterms:created>
  <dcterms:modified xsi:type="dcterms:W3CDTF">2023-02-06T16:29:58Z</dcterms:modified>
</cp:coreProperties>
</file>