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1. SDA 20230511\Informe PAAC\Primer Cuatrimestre 2023\Informe\RemisiónForest\"/>
    </mc:Choice>
  </mc:AlternateContent>
  <xr:revisionPtr revIDLastSave="0" documentId="8_{5E9F2310-6406-4E23-AA85-61B1F764AD37}" xr6:coauthVersionLast="47" xr6:coauthVersionMax="47" xr10:uidLastSave="{00000000-0000-0000-0000-000000000000}"/>
  <bookViews>
    <workbookView xWindow="-120" yWindow="-120" windowWidth="29040" windowHeight="15720" firstSheet="2" activeTab="3" xr2:uid="{3F93FF8D-EE39-4E27-AA9A-ADB7B0F06197}"/>
  </bookViews>
  <sheets>
    <sheet name="Lista" sheetId="3" state="hidden" r:id="rId1"/>
    <sheet name="Desagregado" sheetId="4" state="hidden" r:id="rId2"/>
    <sheet name="RESUMEN " sheetId="2" r:id="rId3"/>
    <sheet name="SeguimientoPAAC PublicadoWEB" sheetId="1" r:id="rId4"/>
    <sheet name="Distribución" sheetId="5" state="hidden" r:id="rId5"/>
    <sheet name="SeguimientoRiesgosGestión" sheetId="8" r:id="rId6"/>
    <sheet name="RiesgosCorrupción" sheetId="9" r:id="rId7"/>
  </sheets>
  <externalReferences>
    <externalReference r:id="rId8"/>
    <externalReference r:id="rId9"/>
    <externalReference r:id="rId10"/>
    <externalReference r:id="rId11"/>
    <externalReference r:id="rId12"/>
    <externalReference r:id="rId13"/>
    <externalReference r:id="rId14"/>
  </externalReferences>
  <definedNames>
    <definedName name="_1_SE">#REF!</definedName>
    <definedName name="_xlnm._FilterDatabase" localSheetId="1" hidden="1">Desagregado!$A$1:$H$64</definedName>
    <definedName name="_xlnm._FilterDatabase" localSheetId="4" hidden="1">Distribución!$A$2:$F$12</definedName>
    <definedName name="_xlnm._FilterDatabase" localSheetId="3" hidden="1">'SeguimientoPAAC PublicadoWEB'!$A$1:$W$68</definedName>
    <definedName name="A">#REF!</definedName>
    <definedName name="AA">#REF!</definedName>
    <definedName name="accion">#REF!</definedName>
    <definedName name="ACCIONES">#REF!</definedName>
    <definedName name="actividades">#REF!</definedName>
    <definedName name="ACTIVIDADES_DE_GESTION_Y_CONTROL">#REF!</definedName>
    <definedName name="ACTIVIDADES2012">#REF!</definedName>
    <definedName name="AGENTE">#REF!</definedName>
    <definedName name="ANUALIZACION">#REF!</definedName>
    <definedName name="AÑO">#REF!</definedName>
    <definedName name="AREA_IMPACTO">#REF!</definedName>
    <definedName name="AREAS_IMPACTO">#REF!</definedName>
    <definedName name="ASUNTOS_TECNICOS">#REF!</definedName>
    <definedName name="ASUNTOS_TECNOLOGICOS">#REF!</definedName>
    <definedName name="B">#REF!</definedName>
    <definedName name="BASE_DE_ACTIVOS_Y_RECURSOS_DE_LA_ORGANIZACIÓN">#REF!</definedName>
    <definedName name="CALIFICACION">#REF!</definedName>
    <definedName name="CANAL_DE_DISTRIBUCION">[1]DATOS!$C$16:$C$27</definedName>
    <definedName name="CAUSA">#REF!</definedName>
    <definedName name="CAUSAS">[2]CAUSAS!$C$6:$O$11</definedName>
    <definedName name="CAUSASDERIESGO">#REF!</definedName>
    <definedName name="CAUSASDERIESGO1">#REF!</definedName>
    <definedName name="CIRCUNSTANCIAS_ECONOMICAS_Y_DE_MERCADO">#REF!</definedName>
    <definedName name="CIRCUNSTANCIAS_ECONOMICAS_Y_DEL_ESTADO">#REF!</definedName>
    <definedName name="CIRCUNSTANCIAS_POLITICAS_Y_LEGISLATIVAS">#REF!</definedName>
    <definedName name="CIRCUNSTANCIAS_POLITICAS_Y_LEGISSLATIVAS">#REF!</definedName>
    <definedName name="CLAVE">#REF!</definedName>
    <definedName name="CLAVECAUSA">[2]CAUSAS!$C$12:$O$12</definedName>
    <definedName name="CLAVECONT">#REF!</definedName>
    <definedName name="CLAVECONTROL">'[2]NO BORRAR'!$B$41:$B$57</definedName>
    <definedName name="CLAVEOBJ">#REF!</definedName>
    <definedName name="CLAVEPOL">#REF!</definedName>
    <definedName name="CLAVEPOLITICA">'[2]NO BORRAR'!$B$3:$B$17</definedName>
    <definedName name="CLAVEPROC">#REF!</definedName>
    <definedName name="CLAVEPROCEDIMIENTO">'[2]NO BORRAR'!$B$22:$B$38</definedName>
    <definedName name="CLAVERIESGO">#REF!</definedName>
    <definedName name="CLIENTE">#REF!</definedName>
    <definedName name="CLIENTES">#REF!</definedName>
    <definedName name="CODIGO">#REF!</definedName>
    <definedName name="CODIGO_RIESGO">#REF!</definedName>
    <definedName name="CODIGO1">#REF!</definedName>
    <definedName name="COMPONENTES">#REF!</definedName>
    <definedName name="COMPORTAMIENTO_HUMANO">#REF!</definedName>
    <definedName name="COMPORTAMIENTO_ORGANIZACIONAL">#REF!</definedName>
    <definedName name="concepto_de_gasto">#REF!</definedName>
    <definedName name="CONECTORES">#REF!</definedName>
    <definedName name="CONFLICTOS_SOCIALES">#REF!</definedName>
    <definedName name="CONTEXTO_ECONOMICO_DE_MERCADO">#REF!</definedName>
    <definedName name="CONTEXTO_POLITICO">#REF!</definedName>
    <definedName name="CONTROL">'[2]NO BORRAR'!$C$41:$C$53</definedName>
    <definedName name="CONTROLES">#REF!</definedName>
    <definedName name="COSTO_DE_ACTIVIDADES">#REF!</definedName>
    <definedName name="CRONOGRAMA_DE_ACTIVIDADES">#REF!</definedName>
    <definedName name="Cual_serà_el_nombre_del_procedimiento?">#REF!</definedName>
    <definedName name="DAÑOS_A_ACTIVOS">#REF!</definedName>
    <definedName name="DATO">#REF!</definedName>
    <definedName name="Datos">#REF!</definedName>
    <definedName name="DEFINICIÓN_DE_CAMBIO">#REF!</definedName>
    <definedName name="Desde">[3]Listas!$A$2:$A$14</definedName>
    <definedName name="DESEMPEÑO">#REF!</definedName>
    <definedName name="DIRECCION_ACTIVIDADES_MARITIMAS">#REF!</definedName>
    <definedName name="EFECTORIESGO1">#REF!</definedName>
    <definedName name="eje_del_Plan">#REF!</definedName>
    <definedName name="EJECUCION_Y__ADMINISTRACION_DEL_PROCESO">#REF!</definedName>
    <definedName name="EJECUCION_Y_ADMINISTRACION_DEL_PROCESO">#REF!</definedName>
    <definedName name="ENTORNO">#REF!</definedName>
    <definedName name="ESTABILIDAD_POLITICA">#REF!</definedName>
    <definedName name="ESTADO_DE_CONTRATO">#REF!</definedName>
    <definedName name="EVENTOS">#REF!</definedName>
    <definedName name="EVENTOS_NATUALES">#REF!</definedName>
    <definedName name="EVENTOS_NATURALES">#REF!</definedName>
    <definedName name="EVENTOS_NATURALES_">#REF!</definedName>
    <definedName name="FACTOR">[1]DATOS!$A$16:$E$16</definedName>
    <definedName name="FACTOR_DEL_RIESGO">#REF!</definedName>
    <definedName name="FACTORES">#REF!</definedName>
    <definedName name="FALLAS_TECNOLOGICAS">#REF!</definedName>
    <definedName name="FRAUD_EXTERNO">#REF!</definedName>
    <definedName name="FRAUDE_EXTERNO">#REF!</definedName>
    <definedName name="FRAUDE_INTERNO">#REF!</definedName>
    <definedName name="FRECUENCIA">#REF!</definedName>
    <definedName name="FUENTE">#REF!</definedName>
    <definedName name="FUENTES">[4]FUENTES!#REF!</definedName>
    <definedName name="FUENTES_DE_FINANCIACIÓN">#REF!</definedName>
    <definedName name="FUENTES_DE_RIESGO">#REF!</definedName>
    <definedName name="FUENTES_RIESGO">#REF!</definedName>
    <definedName name="Fut">#REF!</definedName>
    <definedName name="GENTE">#REF!</definedName>
    <definedName name="GESTION">#REF!</definedName>
    <definedName name="GESTION_ADMINISTRATIVA">[5]Contexto!#REF!</definedName>
    <definedName name="GESTION_CONTROL">#REF!</definedName>
    <definedName name="GESTION_TECNICA">#REF!</definedName>
    <definedName name="GRAVEDAD">#REF!</definedName>
    <definedName name="GRUPO_VULNERABLE">#REF!</definedName>
    <definedName name="GRUPOS_DE_EDAD">#REF!</definedName>
    <definedName name="Hasta">[3]Listas!$B$2:$B$14</definedName>
    <definedName name="IMPACTO">#REF!</definedName>
    <definedName name="IMPACTORIESGO">#REF!</definedName>
    <definedName name="INGRESOS_Y_DERECHOS">#REF!</definedName>
    <definedName name="INSTALACIONES">#REF!</definedName>
    <definedName name="INSTALACIONES_">#REF!</definedName>
    <definedName name="INTANGIBLES">#REF!</definedName>
    <definedName name="LET">#REF!</definedName>
    <definedName name="MACROPROCESO">#REF!</definedName>
    <definedName name="manejo_del_riesgo">#REF!</definedName>
    <definedName name="MERCADO">#REF!</definedName>
    <definedName name="meta_de_gestion">#REF!</definedName>
    <definedName name="meta_de_impacto">#REF!</definedName>
    <definedName name="MODALIDAD_DE_SELECCIÓN">#REF!</definedName>
    <definedName name="MOTIVO">#REF!</definedName>
    <definedName name="NOMBRE">[4]FUENTES!#REF!</definedName>
    <definedName name="NOMBRE_RIESGO">#REF!</definedName>
    <definedName name="NUM">#REF!</definedName>
    <definedName name="OBJETIVOS">#REF!</definedName>
    <definedName name="OBJETIVOS_ESTRATÉGICOS_UPRA">#REF!</definedName>
    <definedName name="OBJETIVOS_Y_FUNCIONES_DE_LA_SED">#REF!</definedName>
    <definedName name="ocurrencia">#REF!</definedName>
    <definedName name="OPERACIÓN">[1]DATOS!$E$16:$E$27</definedName>
    <definedName name="Optimización_de_la_capacidad_del_Sistema_Distrital_de_Gestión_del_Riesgo_en_el_manejo_de_emergencias_y_desastres">#REF!</definedName>
    <definedName name="OTROS">#REF!</definedName>
    <definedName name="PARTICIPACIÓN">#REF!</definedName>
    <definedName name="PERIODO">'[6]INFO GENERAL'!$A$328:$A$333</definedName>
    <definedName name="PERSONA">#REF!</definedName>
    <definedName name="PERSONAS">#REF!</definedName>
    <definedName name="PESO">#REF!</definedName>
    <definedName name="POLITICA">'[2]NO BORRAR'!$C$3:$C$17</definedName>
    <definedName name="POLITICAS_GUBERNAMENTALES">#REF!</definedName>
    <definedName name="PROCEDIMIENTO">#REF!</definedName>
    <definedName name="PROCESO">#REF!</definedName>
    <definedName name="PROCESOS">[1]DATOS!$A$4:$A$7</definedName>
    <definedName name="PRODUCTO">[1]DATOS!$D$16:$D$27</definedName>
    <definedName name="PRODUCTO_PMR">#REF!</definedName>
    <definedName name="programa_plan">#REF!</definedName>
    <definedName name="PROYECTO_DE_INVERSIÓN">#REF!</definedName>
    <definedName name="proyectos_prioritarios">#REF!</definedName>
    <definedName name="PUNTAJE">#REF!</definedName>
    <definedName name="PUNTAJEF">#REF!</definedName>
    <definedName name="PUNTAJEG">#REF!</definedName>
    <definedName name="q">#REF!</definedName>
    <definedName name="RELACIONADO">#REF!</definedName>
    <definedName name="RELACIONADOCON">#REF!</definedName>
    <definedName name="RELACIONADOS_INSTALACIONES">#REF!</definedName>
    <definedName name="RELACIONES_CON_EL_CLIENTE">#REF!</definedName>
    <definedName name="RELACIONES_CON_EL_USUARIO">#REF!</definedName>
    <definedName name="RELACIONES_CON_EL_USUSARIO">#REF!</definedName>
    <definedName name="RELACIONES_CON_USUARIO">#REF!</definedName>
    <definedName name="RELACIONES_LABORALES">#REF!</definedName>
    <definedName name="RESPUESTA">'[2]NO BORRAR'!$G$1:$G$5</definedName>
    <definedName name="RIESGO_ASOCIADO">#REF!</definedName>
    <definedName name="RIESGO_ASOCIADO_POR_CAUSA">#REF!</definedName>
    <definedName name="RIESGO_ASOCIADO_POR_IMPACTO">#REF!</definedName>
    <definedName name="RIESGOESPECIFICO">#REF!</definedName>
    <definedName name="RIESGOESPECIFICO2">#REF!</definedName>
    <definedName name="RIESGOS">#REF!</definedName>
    <definedName name="SE">#REF!</definedName>
    <definedName name="SI_NO">'[7]NO BORRAR'!$F$1:$F$2</definedName>
    <definedName name="SINO">#REF!</definedName>
    <definedName name="SISTEMAS">#REF!</definedName>
    <definedName name="SISTEMAS_DE_INFORMACION">#REF!</definedName>
    <definedName name="STAKEHOLDERS">#REF!</definedName>
    <definedName name="TECNOLOGIA">#REF!</definedName>
    <definedName name="TECNOLOGIA_">#REF!</definedName>
    <definedName name="TIPO_DE_CONTRATO">#REF!</definedName>
    <definedName name="TIPOACCION">'[2]NO BORRAR'!$I$1:$I$9</definedName>
    <definedName name="_xlnm.Print_Titles" localSheetId="3">'SeguimientoPAAC PublicadoWEB'!$1:$6</definedName>
    <definedName name="TOTAL_PUNTAJE_RIESGO">#REF!</definedName>
    <definedName name="TRATAMIENTO">#REF!</definedName>
    <definedName name="TRATAMIENTO_RIESGO">'[7]NO BORRAR'!$G$1:$G$5</definedName>
    <definedName name="UNIDAD_DE_MEDIDA">#REF!</definedName>
    <definedName name="USUARIO">#REF!</definedName>
    <definedName name="VALORES_ETICOS">#REF!</definedName>
    <definedName name="X">#REF!</definedName>
    <definedName name="xxxx">#REF!</definedName>
    <definedName name="Y">#REF!</definedName>
    <definedName name="Z">#REF!</definedName>
    <definedName name="zon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 l="1"/>
  <c r="D9" i="2"/>
  <c r="P21" i="1"/>
  <c r="P20" i="1"/>
  <c r="P18" i="1"/>
  <c r="P15" i="1"/>
  <c r="P11" i="1"/>
  <c r="P9" i="1"/>
  <c r="P7" i="1"/>
  <c r="D12" i="5" l="1"/>
  <c r="E11" i="5"/>
  <c r="F11" i="5" s="1"/>
  <c r="E10" i="5"/>
  <c r="F10" i="5" s="1"/>
  <c r="E9" i="5"/>
  <c r="F9" i="5" s="1"/>
  <c r="E8" i="5"/>
  <c r="F8" i="5" s="1"/>
  <c r="E7" i="5"/>
  <c r="F7" i="5" s="1"/>
  <c r="E6" i="5"/>
  <c r="F6" i="5" s="1"/>
  <c r="E5" i="5"/>
  <c r="F5" i="5" s="1"/>
  <c r="E4" i="5"/>
  <c r="F4" i="5" s="1"/>
  <c r="E3" i="5"/>
  <c r="D11" i="2"/>
  <c r="E11" i="2" s="1"/>
  <c r="D10" i="2"/>
  <c r="E10" i="2" s="1"/>
  <c r="E9" i="2"/>
  <c r="D8" i="2"/>
  <c r="E8" i="2" s="1"/>
  <c r="D7" i="2"/>
  <c r="E7" i="2" s="1"/>
  <c r="D6" i="2"/>
  <c r="E6" i="2" s="1"/>
  <c r="D5" i="2"/>
  <c r="E5" i="2" s="1"/>
  <c r="D4" i="2"/>
  <c r="E4" i="2" s="1"/>
  <c r="E3" i="2"/>
  <c r="E12" i="5" l="1"/>
  <c r="F12" i="5" s="1"/>
  <c r="F3" i="5"/>
  <c r="D12" i="2"/>
  <c r="E12" i="2" s="1"/>
  <c r="C64" i="4"/>
  <c r="F62" i="4"/>
  <c r="F63" i="4"/>
  <c r="F61" i="4"/>
  <c r="F56" i="4"/>
  <c r="F57" i="4"/>
  <c r="F58" i="4"/>
  <c r="F59" i="4"/>
  <c r="F60" i="4"/>
  <c r="F55" i="4"/>
  <c r="F48" i="4"/>
  <c r="F49" i="4"/>
  <c r="F50" i="4"/>
  <c r="F51" i="4"/>
  <c r="F52" i="4"/>
  <c r="F53" i="4"/>
  <c r="F54" i="4"/>
  <c r="F47" i="4"/>
  <c r="F45" i="4"/>
  <c r="F46" i="4"/>
  <c r="F44" i="4"/>
  <c r="F41" i="4"/>
  <c r="F42" i="4"/>
  <c r="F43" i="4"/>
  <c r="F40" i="4"/>
  <c r="F39" i="4"/>
  <c r="F38" i="4"/>
  <c r="F33" i="4"/>
  <c r="F34" i="4"/>
  <c r="F35" i="4"/>
  <c r="F36" i="4"/>
  <c r="F37" i="4"/>
  <c r="F32" i="4"/>
  <c r="F31" i="4"/>
  <c r="F23" i="4"/>
  <c r="F24" i="4"/>
  <c r="F25" i="4"/>
  <c r="F26" i="4"/>
  <c r="F27" i="4"/>
  <c r="F28" i="4"/>
  <c r="F29" i="4"/>
  <c r="F30" i="4"/>
  <c r="F22" i="4"/>
  <c r="F3" i="4"/>
  <c r="F4" i="4"/>
  <c r="F5" i="4"/>
  <c r="F6" i="4"/>
  <c r="F7" i="4"/>
  <c r="F8" i="4"/>
  <c r="F9" i="4"/>
  <c r="F10" i="4"/>
  <c r="F11" i="4"/>
  <c r="F12" i="4"/>
  <c r="F13" i="4"/>
  <c r="F14" i="4"/>
  <c r="F15" i="4"/>
  <c r="F16" i="4"/>
  <c r="F17" i="4"/>
  <c r="F18" i="4"/>
  <c r="F19" i="4"/>
  <c r="F20" i="4"/>
  <c r="F21" i="4"/>
  <c r="F2" i="4"/>
  <c r="C12" i="2"/>
  <c r="G61" i="4" l="1"/>
  <c r="F64" i="4"/>
  <c r="G55" i="4"/>
  <c r="G47" i="4"/>
  <c r="G44" i="4"/>
  <c r="G38" i="4"/>
  <c r="G40" i="4"/>
  <c r="G32" i="4"/>
  <c r="G22" i="4"/>
  <c r="G2" i="4"/>
  <c r="G64"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NATALIA.MORENO</author>
    <author>DPSIA</author>
  </authors>
  <commentList>
    <comment ref="P6" authorId="0" shapeId="0" xr:uid="{14413A0E-C2C0-45EF-9507-AE4B03020230}">
      <text>
        <r>
          <rPr>
            <b/>
            <sz val="9"/>
            <color indexed="81"/>
            <rFont val="Tahoma"/>
            <family val="2"/>
          </rPr>
          <t xml:space="preserve">DPSIA:  </t>
        </r>
        <r>
          <rPr>
            <sz val="9"/>
            <color indexed="81"/>
            <rFont val="Tahoma"/>
            <family val="2"/>
          </rPr>
          <t xml:space="preserve">Tenga en cuenta la formula del indicador para expresar en esta casilla el resultado del indicador
</t>
        </r>
      </text>
    </comment>
    <comment ref="Q6" authorId="1" shapeId="0" xr:uid="{381EB056-3FC2-4AB4-9374-5E949E4BB353}">
      <text>
        <r>
          <rPr>
            <b/>
            <sz val="9"/>
            <color indexed="81"/>
            <rFont val="Tahoma"/>
            <family val="2"/>
          </rPr>
          <t>DPSIA:</t>
        </r>
        <r>
          <rPr>
            <sz val="9"/>
            <color indexed="81"/>
            <rFont val="Tahoma"/>
            <family val="2"/>
          </rPr>
          <t xml:space="preserve">
Tener en cuenta la columna donde registró los </t>
        </r>
        <r>
          <rPr>
            <b/>
            <sz val="9"/>
            <color indexed="81"/>
            <rFont val="Tahoma"/>
            <family val="2"/>
          </rPr>
          <t>Documento(s) de verificación</t>
        </r>
        <r>
          <rPr>
            <sz val="9"/>
            <color indexed="81"/>
            <rFont val="Tahoma"/>
            <family val="2"/>
          </rPr>
          <t>. Por favor relacione los documentos o registros que demuestran el cumplimiento de la acción, y detalle la ruta de ubicación donde reposan los documentos o registros.</t>
        </r>
      </text>
    </comment>
  </commentList>
</comments>
</file>

<file path=xl/sharedStrings.xml><?xml version="1.0" encoding="utf-8"?>
<sst xmlns="http://schemas.openxmlformats.org/spreadsheetml/2006/main" count="4780" uniqueCount="1727">
  <si>
    <t>ACTIVIDAD</t>
  </si>
  <si>
    <t>META</t>
  </si>
  <si>
    <t>NOMBRE DEL INDICADOR</t>
  </si>
  <si>
    <t>FORMULA DEL INDICADOR</t>
  </si>
  <si>
    <t>DOCUMENTOS DE VERIFICACIÓN</t>
  </si>
  <si>
    <t>RESPONSABLE 
(Proceso / Dependencia)</t>
  </si>
  <si>
    <t>PROGRAMACIÓN
(Cuatrimestre 2023)</t>
  </si>
  <si>
    <t>1. MECANISMOS PARA LA TRANSPARENCIA Y ACCESO A LA INFORMACIÓN</t>
  </si>
  <si>
    <t>ID ACTIVIDAD</t>
  </si>
  <si>
    <t>Porcentaje de publicación en la sección de transparencia y acceso a la información de las SDA.</t>
  </si>
  <si>
    <t>(No. de publicaciones realizadas en la sección de transparencia de la sede electrónica / No. de publicaciones solicitadas en el sección de transparencia) x 100</t>
  </si>
  <si>
    <t>Porcentaje de asignación de las solicitudes de acceso a la información</t>
  </si>
  <si>
    <t>(No. de solicitudes de acceso de información asignadas, con seguimiento y publicadas / No. total de solicitudes de acceso de información ingresadas a la entidad) x 100</t>
  </si>
  <si>
    <t>1.1 Lineamiento de transparencia activa</t>
  </si>
  <si>
    <t>1.2 Lineamientos de transparencia pasiva</t>
  </si>
  <si>
    <t>1.3 Elaboración de instrumentos de gestión de información</t>
  </si>
  <si>
    <t>1.4 Criterio diferencial de
accesibilidad</t>
  </si>
  <si>
    <t>1.5 Monitoreo de Acceso a la Información Pública</t>
  </si>
  <si>
    <t>Porcentaje de actualización del registro de activos de información e Índice de información clasificada y reservada de la SDA</t>
  </si>
  <si>
    <t>( No. de procesos que actualizan los activos de información índice de información clasificada y reservada / No. total de procesos que deben actualizarlo) x 100</t>
  </si>
  <si>
    <t>100% de actualización del cuadro de activos de información, índice de información clasificada y reservada actualizada de acuerdo a las modificaciones de los procedimientos y activos de información adoptados en la entidad.</t>
  </si>
  <si>
    <t>Porcentaje de actividades de gestión realizadas para la aprobación de la Tabla de Retención Documental de la SDA.</t>
  </si>
  <si>
    <t>(No. de actividades de gestión realizadas para la aprobación de la Tabla de Retención Documental de la SDA / No. De actividades de gestión programadas para la aprobación de la Tabla de Retención Documental de la SDA) x 100</t>
  </si>
  <si>
    <t>100% de actividades de gestión realizadas para la aprobación de la Tabla de Retención Documental de la SDA.</t>
  </si>
  <si>
    <t>Capacitaciones sobre la producción y publicación de documentos accesibles en la sede electronica de la SDA, conforme la Resolución 1519 de 2020</t>
  </si>
  <si>
    <t>N° de capacitaciones realizadas / N° de capacitaciones programadas.</t>
  </si>
  <si>
    <t>No. De actividades de divulgación de la sección de transparencia y acceso a la información pública realizadas</t>
  </si>
  <si>
    <t xml:space="preserve">Proponer y/o desarrollar  estrategias de contenido o alternativas de solución para mejorar el posicionamiento de la sede electrónica de la entidad (ambientebogota.gov.co) y de las plataformas virtuales de la DPSIA, en los motores de búsqueda, conforme a las metas y visión estratégica de la entidad. </t>
  </si>
  <si>
    <t>Estrategias de contenido o alternativas de solución para mejorar el posicionamiento de la sede electrónica y de las plataformas virtuales de la DPSIA</t>
  </si>
  <si>
    <t>No. De estrategias de contenido o alternativas de solución para mejorar el posicionamiento de la sede electrónica y de las plataformas virtuales de la DPSIA</t>
  </si>
  <si>
    <t>Una estrategia para la sede electrónica
Una estrategia para las plataformas de la DPSIA (OAB y Visor)</t>
  </si>
  <si>
    <t>COMPONENTE PROGRAMA</t>
  </si>
  <si>
    <t>SUBCOMPONENTE PROGRAMA</t>
  </si>
  <si>
    <t>2. RENDICIÓN DE CUENTAS</t>
  </si>
  <si>
    <t>DIMENSIÓN MIPG ASOCIADA</t>
  </si>
  <si>
    <t>POLÍTICA MIPG ASOCIADA</t>
  </si>
  <si>
    <t>Dimensión 5: Información y Comunicación</t>
  </si>
  <si>
    <t>•  Transparencia y Acceso a la Información Pública
•  Gestión Documental
•  Control Interno</t>
  </si>
  <si>
    <t>Dimensión 3:  Gestión con valores para resultados
Dimensión 5: Información y comunicación</t>
  </si>
  <si>
    <t>•  Participación Ciudadana en la gestión pública
•  Transparencia y Acceso a la Información Pública</t>
  </si>
  <si>
    <t>2.1 Información de calidad y en lenguaje comprensible</t>
  </si>
  <si>
    <t>Seguimiento al cumplimiento del plan de comunicaciones</t>
  </si>
  <si>
    <t>Actualizar los indicadores ambientales dispuestos en el Observatorio Ambiental de Bogotá-OAB y en el Observatorio Regional Ambiental y de Desarrollo Sostenible del Río Bogotá-ORARBO.</t>
  </si>
  <si>
    <t>Nivel de actualización del OAB y del ORARBO</t>
  </si>
  <si>
    <t>(No. de indicadores actualizados / No. total de indicadores que requieren actualización, según su periodicidad de medición ) x 100</t>
  </si>
  <si>
    <t>Porcentaje de elaboración de informes normados de gestión, el estado y calidad de los recursos naturales</t>
  </si>
  <si>
    <t xml:space="preserve">100% de los informes normados sobre gestión y estado de recursos normados elaborados. </t>
  </si>
  <si>
    <t>1.1.1</t>
  </si>
  <si>
    <t>1.1.2</t>
  </si>
  <si>
    <t>2.1.1</t>
  </si>
  <si>
    <t>1.2.1</t>
  </si>
  <si>
    <t>1.3.1</t>
  </si>
  <si>
    <t>1.3.2</t>
  </si>
  <si>
    <t>1.4.1</t>
  </si>
  <si>
    <t>1.5.1</t>
  </si>
  <si>
    <t>1.5.2</t>
  </si>
  <si>
    <t>1.5.3</t>
  </si>
  <si>
    <t>1.5.4</t>
  </si>
  <si>
    <t>2.2 Diálogo de doble vía con la ciudadanía y sus organizaciones</t>
  </si>
  <si>
    <t>Vincular nuevos grupos, colectivos u organizaciones al programa de Voluntariado Ambiental</t>
  </si>
  <si>
    <t>Número de grupos, colectivos u organizaciones vinculados al porgrama de Voluntariado Ambiental</t>
  </si>
  <si>
    <t>No. de grupos, colectivos u organizaciones vinculados al programa de Voluntariado Ambiental</t>
  </si>
  <si>
    <t>Vincular 25 nuevos grupos, colectivos u organizaciones al programa de Voluntariado Ambiental</t>
  </si>
  <si>
    <t>Porcentaje de realización de los procesos de participación.
Porcentaje de ejecución de las actividades de educación ambiental</t>
  </si>
  <si>
    <t>(No. de procesos de participación realizados / No. de procesos de participación programados) x 100
(No. de actividades de educación ambiental desarrolladas en los espacios administrados por la SDA  / #No. de actividades de educación ambiental programas en los espacios administrados por la SDA) x 100</t>
  </si>
  <si>
    <t>Socializar el Plan Institucional de Participación Ciudadana a través de las 20 Comisiones Ambientales Locales del D.C.</t>
  </si>
  <si>
    <t>Número de socializaciones realizadas</t>
  </si>
  <si>
    <t xml:space="preserve">
(No de socializaciones ejecutadas / No de socializaciones programadas)</t>
  </si>
  <si>
    <t>20 socializaciones realizadas en las Comisiones Ambientales Locales</t>
  </si>
  <si>
    <t xml:space="preserve">Hacer presencia institucional en ferias y eventos de servicio al ciudadano, organizadas por la Alcaldía Mayor de Bogotá y/o otras entidades. </t>
  </si>
  <si>
    <t>Porcentaje de participación de las ferias de servicio al ciudadano</t>
  </si>
  <si>
    <t>(No. de participaciones en ferias de servicio al ciudadano de la SDA, durante el cuatrimestre / No. de ferias de servicio al ciudadano convocadas e invitadas a la SDA organizadas por la Alcaldía Mayor de Bogotá y/o otras entidades) x 100</t>
  </si>
  <si>
    <t>Coordinar como cabeza del sector ambiente, las acciones a que haya lugar, para la presentación del informe de balance del PDD para la rendición de cuentas de la Administración Distrital u otros insumos requeridos conforme a los lineamientos metodológicos distritales.</t>
  </si>
  <si>
    <t>Porcentaje de actividades de coordinación ejecutadas para la presentación del Informe de rendición de cuentas Distrita</t>
  </si>
  <si>
    <t>(No. de actividades de coordinación ejecutadas para la presentación del Informe de rendición de cuentas Distrital / No. de actividades de coordinación solicitadas para la presentación del Informe de rendición de cuentas Distrital) x 100</t>
  </si>
  <si>
    <t>100% de las actividades de coordinación ejecutadas para la presentación del Informe de rendición de cuentas Distrital, conforme a los lineamientos metodológicos distritales.</t>
  </si>
  <si>
    <t>Atender las preguntas, comentarios y/u observaciones realizadas por la ciudadanía dirigidas al sector ambiente, en el proceso de rendición de cuentas distrital.</t>
  </si>
  <si>
    <t>Porcentaje de atención de preguntas, comentarios y/u observaciones de la ciudadanía resultante de la rendición de cuenta distrital</t>
  </si>
  <si>
    <t>(No. de preguntas, comentarios y/u observaciones dirigidas al sector ambiente por la ciudadania / No. de preguntas, comentarios y/u observaciones atendidas por el sector ambiente) x 100</t>
  </si>
  <si>
    <t>Atención del 100%  preguntas, comentarios y/u observaciones de la ciudadanía bajo compentencia del sector ambiente, en el marco de la rendición de cuenta de la administración distrital.</t>
  </si>
  <si>
    <t>2.1.2</t>
  </si>
  <si>
    <t>2.2.1</t>
  </si>
  <si>
    <t>2.1.3</t>
  </si>
  <si>
    <t>2.2.2</t>
  </si>
  <si>
    <t>2.2.3</t>
  </si>
  <si>
    <t>2.2.4</t>
  </si>
  <si>
    <t>2.2.5</t>
  </si>
  <si>
    <t>2.2.6</t>
  </si>
  <si>
    <t>2.2.7</t>
  </si>
  <si>
    <t>Desarrollar procesos de participación y realizar las actividades de educación ambiental, conforme al plan de acción programado para la vigencia 2023</t>
  </si>
  <si>
    <t>3. MECANISMOS PARA MEJORAR LA ATENCIÓN AL CIUDADANO</t>
  </si>
  <si>
    <t>3.1 Estructura administrativa y Direccionamiento estratégico</t>
  </si>
  <si>
    <t>3.2 Fortalecimiento de los canales de atención</t>
  </si>
  <si>
    <t>3.3 Talento Humano</t>
  </si>
  <si>
    <t>3.4 Normativo y procedimental</t>
  </si>
  <si>
    <t>3.5 Relacionamiento con el ciudadano</t>
  </si>
  <si>
    <t>•  Servicio al ciudadano</t>
  </si>
  <si>
    <t>Realizar visitas de seguimiento al servicio prestado en los diferentes puntos de atención presenciales de la SDA.</t>
  </si>
  <si>
    <t>Realización de visitas de seguimieno al servicio prestado por la SDA</t>
  </si>
  <si>
    <t>No. de visitas de seguimiento al servicio prestado realizadas</t>
  </si>
  <si>
    <t>Implementar acciones del  modelo de servicio al ciudadano para la SDA, acorde a los lineamientos dados por la Secretaria General.</t>
  </si>
  <si>
    <t>Porcentaje de implementación del modelo de servicio al ciudadano para la SDA</t>
  </si>
  <si>
    <t>Realizar actividades de entrenamiento a los servidores del grupo servicio a la ciudadania, en cumplimiento a la política distrital de servicio al ciudadano.</t>
  </si>
  <si>
    <t>Cumplimiento del número de entrenamientos al personal de servicio a la ciudadanía</t>
  </si>
  <si>
    <t>30 entrenamientos para el personal de servicio al ciudadano y correspondencia.</t>
  </si>
  <si>
    <t>Realizar  seguimiento a la oportunidad de las PQRS  que ingresan a través de los diferentes canales de atención de la SDA, generando las alertas necesarias; y efectuar un informe de evaluación mensual de la oportunidad de respuesta, teniendo en cuenta los plazos establecidos en la Ley 1755 de 2015.</t>
  </si>
  <si>
    <t>Porcentaje de PQRSF con seguimiento semestral realizado 
Realización del informe mensual de seguimiento a la atención de PQRSF</t>
  </si>
  <si>
    <t xml:space="preserve">100% de los PQRSF que ingresan a la entidad con seguimiento semanal.
Un (1) informe mensual de la gestión y a la atención de las PQRSF realizado y publicado. </t>
  </si>
  <si>
    <t>Medir el porcentaje de satisfacción del servicio prestado por el grupo servicio a la ciudadanía, mediante la aplicación de una encuesta de percepción a una muestra del 60% de los usuarios atendidos por los canales presencial y telefónico de la SDA.</t>
  </si>
  <si>
    <t>Porcentaje de satisfacción de atención en la sala de Servicio a la Ciudadanía y vía telefónica de la SDA</t>
  </si>
  <si>
    <t>(Sumatoria de los resultados de satisfacción de los usuarios encuestados / No. total de encuestas diligenciadas por los ciudadanos) x 100</t>
  </si>
  <si>
    <t>Mantener un 98% de satisfacción de atención en la sala de Servicio a la Ciudadanía y vía telefónica y presencial, promedio cuatrimestral.</t>
  </si>
  <si>
    <t>Dar respuesta oportuna y de fondo a las solicitudes reiteradas o allegadas al Defensor del Ciudadano de la SDA.</t>
  </si>
  <si>
    <t>Porcentaje de atención de las solicitudes reiteradas allegadas al defensor del Ciudadano</t>
  </si>
  <si>
    <t>(No. de respuestas atendidas efectivamente por el defensor ciudadano  / No.de solicitudes recibidas por el defensor del ciudadano de la SDA) x 100</t>
  </si>
  <si>
    <t>Atender el 100% de las solicitudes reiteradas allegadas al defensor del Ciudadano</t>
  </si>
  <si>
    <t>3.1.1</t>
  </si>
  <si>
    <t>3.2.1</t>
  </si>
  <si>
    <t>3.3.1</t>
  </si>
  <si>
    <t>3.4.1</t>
  </si>
  <si>
    <t>3.5.1</t>
  </si>
  <si>
    <t>3.5.2</t>
  </si>
  <si>
    <t>4. RACIONALIZACIÓN DE TRÁMITES</t>
  </si>
  <si>
    <t>4.1  Racionalización de Trámites</t>
  </si>
  <si>
    <t>5. APERTURA DE INFORMACIÓN Y DATOS ABIERTOS</t>
  </si>
  <si>
    <t>6. PARTICIPACIÓN E INNOVACIÓN EN LA GESTIÓN PÚBLICA</t>
  </si>
  <si>
    <t>6.1 Ciudadanía en la toma de decisiones públicas</t>
  </si>
  <si>
    <t>6.2 Iniciativas de innovación por articulación institucional</t>
  </si>
  <si>
    <t>6.3 Redes de innovación pública</t>
  </si>
  <si>
    <t>7. PROMOCIÓN DE LA INTEGRIDAD Y LA ÉTICA PÚBLICA</t>
  </si>
  <si>
    <t>7.3 Participación en las estrategias distritales de Integridad</t>
  </si>
  <si>
    <t xml:space="preserve">7.4 Gestión preventiva de conflicto de interés </t>
  </si>
  <si>
    <t>8. GESTIÓN DE RIESGOS DE CORRUPCIÓN - MAPAS DE RIESGO</t>
  </si>
  <si>
    <t>Dimensión 1: Talento Humano
Dimensión 7: Control Interno</t>
  </si>
  <si>
    <t>•  Gestión estratégica del talento humano
•  Integridad
•  Control Interno</t>
  </si>
  <si>
    <t>7.2 Promoción de la integridad en las instituciones y grupos de interés</t>
  </si>
  <si>
    <t>7.1 Programa Gestión de Integridad</t>
  </si>
  <si>
    <t>Porcentaje de ejecución del Plan de gestión de Integridad</t>
  </si>
  <si>
    <t xml:space="preserve">Realización del informe de resultados de la gestión de Integridad </t>
  </si>
  <si>
    <t>No. de informes de resultados de la gestión de integridad elaborados, presentados y publicados.</t>
  </si>
  <si>
    <t>Elaborar informe de resultados de la gestión de Integridad del 2023, presentarlo ante Comité Institucional de Gestión y Desempeño y publicarlo en la página web.</t>
  </si>
  <si>
    <t>Un (1) informe de resultados de la gestión de Integridad del 2023 elaborado, presentado y publicado.</t>
  </si>
  <si>
    <t>8.1 Política de Administración de Riesgos</t>
  </si>
  <si>
    <t>8.2 Construcción del mapa de riesgo anticorrupción (Incluidos los riesgos de lavado de activos)</t>
  </si>
  <si>
    <t>8.3 Consulta y divulgación</t>
  </si>
  <si>
    <t>8.4 Monitoreo y revisión</t>
  </si>
  <si>
    <t>8.5 Seguimiento</t>
  </si>
  <si>
    <t>4.1.1</t>
  </si>
  <si>
    <t>5.1.1</t>
  </si>
  <si>
    <t>5.1 Apertura de datos para los ciudadanos y grupos de interés</t>
  </si>
  <si>
    <t>5.2.1</t>
  </si>
  <si>
    <t>6.1.1</t>
  </si>
  <si>
    <t>6.2.1</t>
  </si>
  <si>
    <t>6.3.1</t>
  </si>
  <si>
    <t>7.1.1</t>
  </si>
  <si>
    <t>7.1.2</t>
  </si>
  <si>
    <t>7.2.1</t>
  </si>
  <si>
    <t>7.3.1</t>
  </si>
  <si>
    <t>7.4.1</t>
  </si>
  <si>
    <t>8.1.1</t>
  </si>
  <si>
    <t>8.2.1</t>
  </si>
  <si>
    <t>8.3.1</t>
  </si>
  <si>
    <t>8.4.1</t>
  </si>
  <si>
    <t>8.5.1</t>
  </si>
  <si>
    <t>9. MEDIDAS DE DEBIDA DILIGENCIA Y PREVENCIÓN DE LAVADO DE ACTIVOS</t>
  </si>
  <si>
    <t>9.1 Adecuación institucional para cumplir con la debida diligencia</t>
  </si>
  <si>
    <t>9.2 Construcción del plan de trabajo para adaptar y/o desarrollar la debida diligencia</t>
  </si>
  <si>
    <t>9.3 Gestión de la debida diligencia</t>
  </si>
  <si>
    <t>9.1.1</t>
  </si>
  <si>
    <t>9.2.1</t>
  </si>
  <si>
    <t>9.3.1</t>
  </si>
  <si>
    <t>Control de cambios</t>
  </si>
  <si>
    <t xml:space="preserve">VERSIÓN </t>
  </si>
  <si>
    <t>DESCRIPCIÓN</t>
  </si>
  <si>
    <t>FECHA DE PUBLICACIÓN WEB</t>
  </si>
  <si>
    <t>Aprobado en Comité Institucional de Gestión y Desempeño Sesión No. 1 del 25 de enero de 2023</t>
  </si>
  <si>
    <t xml:space="preserve">Dimensión 2: Direccionamiento Estratégico y Planeación
Dimensión 3: Gestión con valores para resultados
Dimensión 4: Evaluación de Resultados
Dimensión 7: Control Interno </t>
  </si>
  <si>
    <t>•  Transparencia, acceso a la información pública y lucha contra la corrupción
•  Participación ciudadana en la gestión pública
•  Control Interno</t>
  </si>
  <si>
    <t>Revisar la Política de administración de riesgos de la entidad, para verificar si requiere de actualización o ajuste.</t>
  </si>
  <si>
    <t>Seguimiento a la revisión de la Política de administración de riesgos</t>
  </si>
  <si>
    <t xml:space="preserve">No. de revisiones realizadas a la Política de administración de riesgos de la entidad de la SDA </t>
  </si>
  <si>
    <t>Una (1) revisión anual a la Política de Administración del riesgo de la SDA.</t>
  </si>
  <si>
    <t>Socializar la Política de administración de riesgos de la entidad, en los procesos que conforman el mapa de proceso de la SDA.</t>
  </si>
  <si>
    <t>Socialización de la Política de administración de riesgos en los procesos</t>
  </si>
  <si>
    <t>No. de procesos socializados con la Política de administración de riesgos de la entidad</t>
  </si>
  <si>
    <t>Incluir en los contratos de prestación de servicios de los apoderados judiciales, una cláusula en el sentido de manifestar cualquier conflicto de intereses en el que se encuentren incursos, por la relación con los procesos judiciales y extrajudiciales de toda índole, asignados a cargo.</t>
  </si>
  <si>
    <t>Cláusula de conflicto de intereses en los contratos de prestación de servicios de los apoderados judiciales</t>
  </si>
  <si>
    <t>No. de cláusulas de conflicto de intereses incluida en los contratos de prestación de servicios de los apoderados judiciales</t>
  </si>
  <si>
    <t>Una (1) cláusula de conflicto de intereses incluida en los contratos de prestación de servicios de los apoderados judiciales</t>
  </si>
  <si>
    <t>8.1.2</t>
  </si>
  <si>
    <t>7.4.2</t>
  </si>
  <si>
    <t>Realizar divulgación del Mapa de riesgos  de  gestión y de corrupción de la SDA.</t>
  </si>
  <si>
    <t>Divulgación del mapa de riesgos  de  gestión y de corrupción de la SDA</t>
  </si>
  <si>
    <t>No. de divulgaciones realizadas del mapa de riesgos  de  gestión y de corrupción de la SDA</t>
  </si>
  <si>
    <t>Realizar monitoreo cuatrimestral al mapa de riesgos, conforme a la politica de administración de riesgos de la SDA, los procedimientos internos y el esquema de lineas de defensa.</t>
  </si>
  <si>
    <t># de actividades ejecutadas del plan de trabajo / # de actividades programadas del plan de trabajo x 100</t>
  </si>
  <si>
    <t>Porcentaje de depuración y actualizados de los datos abiertos que ofrece la SDA en la plataforma Distrital.</t>
  </si>
  <si>
    <t>Diseñar y ejecutar una estrategia de comunicación a través de campaña, piezas divulgativas u otras iniciativas de apropiación y promoción del código de integridad que vinculen la participación de los gestores de integridad, los servidores, los colaboradores y los grupos de interés definidos por la entidad.</t>
  </si>
  <si>
    <t>Realizar las publicaciones de información en la sección de transparencia conforme a la Ley 1712 de 2014, Resolución MinTIC 3564 de 2015 en la página web de la SDA, de acuerdo con la producción y actualización de la información solicitada por los procesos o dependencias en la mesa de servicios.</t>
  </si>
  <si>
    <t>1.2 Lineamiento de transparencia pasiva</t>
  </si>
  <si>
    <t>Realizar depuración, mantenimiento y actualización de los datos abiertos en la plataforma distrital "Datos abiertos Bogotá" https://datosabiertos.bogota.gov.co/</t>
  </si>
  <si>
    <t>1.4.2</t>
  </si>
  <si>
    <t>Diseñar y ejecutar el plan de comunicaciones de la SDA para la vigencia 2023, el cual incluye la socialización y divulgación de la gestión institucional e información de interés, a través de los canales tanto internos como externos con los que cuenta la entidad</t>
  </si>
  <si>
    <t>Elaborar los informes reglamentarios (Acuerdo 067/02, Bogotá Cómo Vamos, Matriz de indicadores de ciudad, ICAU, ODS) que rinden cuenta sobre la gestión de la administración Distrital, el estado y calidad de los recursos naturales.</t>
  </si>
  <si>
    <t>(No. de informes normados elaborados / 5 informes requeridos por normativa y disposición distrital (Acuerdo 067/02, Bogotá Cómo Vamos, Matriz de indicadores de ciudad, ICAU, ODS) x 100</t>
  </si>
  <si>
    <t>Generar y publicar un informe mensual de gestión de las solicitudes de acceso a la información que incluya copia de las respuestas dadas por la entidad.</t>
  </si>
  <si>
    <t>Gestionar la aprobación de la Tabla de Retención Documental de la SDA ante el Archivo Distrital.</t>
  </si>
  <si>
    <t>Expedir el acto administrativo por el cual se establecen los costos de reproducción de la información pública solicitada por particulares a la Secretaría Distrital de Ambiente</t>
  </si>
  <si>
    <t>1.3.3</t>
  </si>
  <si>
    <t>1.3.4</t>
  </si>
  <si>
    <t>1.3.5</t>
  </si>
  <si>
    <t>Actualizar el Programa de Gestión Documental para el periodo comprendido entre agosto de 2023 a agosto 2024</t>
  </si>
  <si>
    <t>9 criterios de accesibilidad web gestionados, de acuerdo con la priorización del plan de trabajo</t>
  </si>
  <si>
    <t>Asignar el 100% de solicitudes de acceso a la información generadas por parte de la ciudadanía en la vigencia 2023</t>
  </si>
  <si>
    <t>4 visitas de seguimiento en el primer cuatrimestre, 4 visitas en el segundo y 3 visitas en tercer cuatrimestre del 2023</t>
  </si>
  <si>
    <t>Implementar el 90% de las acciones propuestas por el modelo de servicio de la SDA, a diciembre de 2023</t>
  </si>
  <si>
    <t xml:space="preserve">No. de seguimientos realizados al cumplimiento del plan de comunicaciones de la vigencia 2023 </t>
  </si>
  <si>
    <t>Doce (12) seguimientos de cumplimiento del plan de comunicaciones de la vigencia 2023 realizados</t>
  </si>
  <si>
    <t>Alcanzar un nivel de actualización de 96% del OAB y del 81% del ORARBO, al finalizar la vigencia 2023.</t>
  </si>
  <si>
    <t>100% de realización de los procesos de participación programados en el 2023 
100% de ejecución de las actividades de educación ambiental programadas durante la vigencia 2023</t>
  </si>
  <si>
    <t>Participar 100% de las ferias de servicio al ciudadano en donde sea convocada la Entidad durante la vigencia 2023</t>
  </si>
  <si>
    <t>(No. De actividades implementadas del  modelo de servicio de la SDA / No. De actividades programadas del modelo de servicio de la SDA conforme al plan de acción para la vigencia 2023 ) x 100</t>
  </si>
  <si>
    <t>No. de entrenamientos realizados durante la vigencia 2023</t>
  </si>
  <si>
    <t>(No. de PQRSF con seguimiento a la oportunidad de respuesta / No. total de PQRSF ingresadas a la entidad) x 100
No. de informes mensuales de seguimiento a la atención de PQRSF, durante la vigencia 2023.</t>
  </si>
  <si>
    <t>Formular y registrar la estrategia de racionalización de trámites de la SDA para la vigencia 2023 en el SUIT.</t>
  </si>
  <si>
    <t>Revisar, actualizar y presentar el mapa de riesgos de la entidad que incluye los riesgos de corrupción, ante el Comité Institucional de Coordinación de Control Interno - CICCI.</t>
  </si>
  <si>
    <t>Actualizar el registro de activos de información e Índice de información clasificada y reservada; y gestionar su aprobación.</t>
  </si>
  <si>
    <t>Realizar capacitaciones o sensibilizaciones sobre producción documental con criterios de accesibilidad, lenguaje claro y enfoque diferencial, a fin de ser publicados en la sede electrónica de la SDA, según la Resolución Mintic No. 1519 de 2020.</t>
  </si>
  <si>
    <t>Actualizar el esquema de publicación de información de la SDA, de acuerdo con la Resolución SDA No. 05466 de 2023 por medio de la cual se adopta el nuevo esquema de publicación de la SDA.</t>
  </si>
  <si>
    <t>1 actualización trimestral del esquema de publicación de información de la SDA.</t>
  </si>
  <si>
    <t>(No. de actualizaciones del esquema de publicación de la información / 4 actualizaciones de esquema de publicación programadas en la vigencia 2023)</t>
  </si>
  <si>
    <t>Actualizaciones del esquema de publicación de la información de la SDA</t>
  </si>
  <si>
    <t>Publicación del 100% de la información, conforme a las solicitudes de publicación en la sección de transparencia y acceso a la información de la SDA, realizadas por los procesos o dependencias solicitadas en la mesa de servicios.</t>
  </si>
  <si>
    <t>Dimensión 3. Gestión conValores para Resultados</t>
  </si>
  <si>
    <t>• Racionalización de Trámites</t>
  </si>
  <si>
    <t>Dimensión 3. Gestión con Valores para Resultados</t>
  </si>
  <si>
    <t>Dimensión 5: Información y comunicación</t>
  </si>
  <si>
    <t xml:space="preserve">• Gobierno digital
• Transparencia, Acceso a la Información Pública y Lucha Contra la Corrupción
</t>
  </si>
  <si>
    <t>Gestión del Conocimiento y la Innovación</t>
  </si>
  <si>
    <t>Dimensión 6. Gestión del conocimieto y la innovación</t>
  </si>
  <si>
    <t>1.2.2</t>
  </si>
  <si>
    <t>Programa de Gestión Documental actualizado y aprobado</t>
  </si>
  <si>
    <t>Adecuar y publicar la información en el modulo participa en la sede electrónica de la SDA.</t>
  </si>
  <si>
    <t>Realizar acompañamiento a la apropiación y uso de las diferentes secciones del modulo participa en la sede electrónica de la SDA.</t>
  </si>
  <si>
    <t>6 mesas de trabajo para el uso de las diferentes secciones del modulo participa</t>
  </si>
  <si>
    <t>Subsecretaria General</t>
  </si>
  <si>
    <t>(No. de secciones del modulo participa con acompañamiento para su apropiación / 6 secciones del modulo participa para apropiación)*100</t>
  </si>
  <si>
    <t>Porcentaje de secciones del modulo participa con acompañamiento para su apropiación</t>
  </si>
  <si>
    <t xml:space="preserve">Realizar seguimiento al cumplimiento de la Resolución 1519 de 2020 "Estandares publicación sede electrónica y web"  con la matriz de la Procuraduria.  </t>
  </si>
  <si>
    <t>Realizar seguimiento al cumplimiento del esquema de publicación de la SDA conforme a la Resolución SDA No. 05466 de 2023</t>
  </si>
  <si>
    <t>1.5.5</t>
  </si>
  <si>
    <t>Subsecretaria general</t>
  </si>
  <si>
    <t>Subsecretaria general, Oficina asesora de comunicaciones</t>
  </si>
  <si>
    <t>Dirección de Gestión Corporativa / Gestión documental</t>
  </si>
  <si>
    <t>Dirección de Planeación y sistemas de información ambiental / Gestión tecnológica</t>
  </si>
  <si>
    <t>Esquema de publicación
Actas de reunión</t>
  </si>
  <si>
    <t>Comunicaciones
Matriz de activos
Actas de reunión</t>
  </si>
  <si>
    <t>Un (1) seguimiento mensual al esquema de publicación de la SDA</t>
  </si>
  <si>
    <t>Un (1) seguimiento cuatrimestral al cumplimiento de la Resolución 1519 de 2020</t>
  </si>
  <si>
    <t>Seguimiento realizados al cumplimiento de la Resolución 1519 de 2020</t>
  </si>
  <si>
    <t>No. de seguimiento realizados a la Resolución 1519 de 2020 / 3 seguimiento programados a la Resolución ) x 100</t>
  </si>
  <si>
    <t>Matriz de seguimiento del ITA (Procuraduria)
Actas de reuniones
Memorandos, ticket en la mesa de servicios</t>
  </si>
  <si>
    <t>Actas de reuniones
Memorandos</t>
  </si>
  <si>
    <t>Seguimiento realizados al cumplimiento del esquema de publicación de la SDA</t>
  </si>
  <si>
    <t>No. de seguimiento realizados a la ejecución del esquema / 12 seguimiento realizados a la ejecución del esquema ) x 100</t>
  </si>
  <si>
    <t>3 actividades de promoción o divulgación de la sección de transparencia y acceso a la información pública (uno cada cuatrimestre)</t>
  </si>
  <si>
    <t>Adelantar una actividad de promoción o divulgación de la sección de transparencia y acceso a la información pública de la sede electrónica de la SDA.</t>
  </si>
  <si>
    <t>Divulgación de la sección de transparencia y acceso a la información pública de la sede electrónica de la SDA</t>
  </si>
  <si>
    <t>Correos electrónicos
Piezas comunicativas
Soportes de la divulgación</t>
  </si>
  <si>
    <t>X</t>
  </si>
  <si>
    <t>Actas de reuniones
Memorandos
Plan de mejora</t>
  </si>
  <si>
    <t>1.1.3</t>
  </si>
  <si>
    <t>1.1.4</t>
  </si>
  <si>
    <t xml:space="preserve">Tres (3) monitoreos al mapa de riesgos </t>
  </si>
  <si>
    <t>No. de monitoreos al mapa de riesgos  de  gestión y de corrupción de la SDA</t>
  </si>
  <si>
    <t>Isolución, informes de segunda linea de defensa</t>
  </si>
  <si>
    <t>Monitorero cuatrimenstral al mapa de riesgos de gestión y corrupción de la SDA</t>
  </si>
  <si>
    <t>Mesas de trabajo para revisar y actualizar el mapa de riesgos de la SDA</t>
  </si>
  <si>
    <t>Actas de reunión, comunicaciones internas, convocatoria a comité</t>
  </si>
  <si>
    <t>Actas de reunión, comunicaciones internas, convocatoria a comité, documento de Política</t>
  </si>
  <si>
    <t>Subsecretaria General (SIG)</t>
  </si>
  <si>
    <t>18 procesos de la entidad socializados sobre la Política de administración de riesgos de la entidad</t>
  </si>
  <si>
    <t>Comunicaciones internas, pagina WEB</t>
  </si>
  <si>
    <t>Un (1) mapa de riesgos de la entidad presentado</t>
  </si>
  <si>
    <t>No. de mapas de riesgos  de  la SDA presentados en CICCI</t>
  </si>
  <si>
    <t>Tres (3) divulgaciones del mapa de riesgos  de  gestión y de corrupción de la SDA realizadas</t>
  </si>
  <si>
    <t>Un (1) equipo de trabajo definido</t>
  </si>
  <si>
    <t>No. de equipos de trabajo definidos</t>
  </si>
  <si>
    <t>Equipo de trabajo para la implementación del Sistema de Administración del Riesgo de Lavado de Activos y Financiación del Terrorismo – SARLAFT</t>
  </si>
  <si>
    <t>Definir equipo de trabajo para la implementación del Sistema de Administración del Riesgo de Lavado de Activos y Financiación del Terrorismo – SARLAFT y presentar a aprobación en Comité Institucional de Gestión y Desempeño</t>
  </si>
  <si>
    <t>Establecer plan de trabajo para implementar el Sistema de Administración del Riesgo de Lavado de Activos y Financiación del Terrorismo – SARLAFT y presentar a aprobación en Comité Institucional de Gestión y Desempeño</t>
  </si>
  <si>
    <t>Un (1) plan de trabajo establecido</t>
  </si>
  <si>
    <t>Plan de trabajo para implementar el Sistema de Administración del Riesgo de Lavado de Activos y Financiación del Terrorismo – SARLAFT</t>
  </si>
  <si>
    <t>No. de planes de trabajo establecidos</t>
  </si>
  <si>
    <t>Plan de trabajo, actas de reunión, comunicaciones internas, convocatoria a comité.</t>
  </si>
  <si>
    <t>Realizar monitoreo bimensual al plan de trabajo para implementar el Sistema de Administración del Riesgo de Lavado de Activos y Financiación del Terrorismo – SARLAFT y presentar avances a la alta dirección.</t>
  </si>
  <si>
    <t>No. de monitoreos al plan de trabajo SARLAFT</t>
  </si>
  <si>
    <t>Dos (2) monitoreos al plan de trabajo SARLAFT</t>
  </si>
  <si>
    <t>Monitoreo bimensual al plan de trabajo SARLAFT</t>
  </si>
  <si>
    <t>Comunicaciones internas.</t>
  </si>
  <si>
    <t>Proponer estrategias de innovación en temas institucionales</t>
  </si>
  <si>
    <t>Una (1) propuesta de estrategia de innovación en temas institucionales</t>
  </si>
  <si>
    <t>Dirección de Planeación y Sistemas de Información Ambiental (Direccionamiento Estrátegico)</t>
  </si>
  <si>
    <r>
      <rPr>
        <b/>
        <sz val="14"/>
        <color theme="1"/>
        <rFont val="Arial"/>
        <family val="2"/>
      </rPr>
      <t>PLAN ANTICORRUPCIÓN Y DE ATENCIÓN AL CIUDADANO / PROGRAMA DE TRANSPARENCIA Y ÉTICA PÚBLICA - PTEP</t>
    </r>
    <r>
      <rPr>
        <sz val="14"/>
        <color theme="1"/>
        <rFont val="Arial"/>
        <family val="2"/>
      </rPr>
      <t xml:space="preserve">
SECRETARÍA DISTRITAL DE AMBIENTE
VIGENCIA 2023
Versión 1</t>
    </r>
  </si>
  <si>
    <t>Adecuar y publicar la información en el modulo atención y servicios a la ciudadanía en la sede electrónica de la SDA.</t>
  </si>
  <si>
    <t>Realizar seguimiento a los pasivos exigibles, reservas presupuestales y saneamiento contable.</t>
  </si>
  <si>
    <t>Un (1) informe de seguimiento emitido y publicado en la página web de la Entidad.</t>
  </si>
  <si>
    <t>Emisión y publicación del informe de seguimiento</t>
  </si>
  <si>
    <t>(# de informes emitidos y publicados 
/ 1) * 100</t>
  </si>
  <si>
    <t>Memorando de emisión al CICCI.
Informe publicado en página web.</t>
  </si>
  <si>
    <t>Oficina de Control Interno</t>
  </si>
  <si>
    <t>Dirección de Planeación y Sistemas de Información Ambiental</t>
  </si>
  <si>
    <t>Documentos de seguimiento y propuestas, estrategias de posicionamiento web</t>
  </si>
  <si>
    <t>1.5.6</t>
  </si>
  <si>
    <t>Realizar seguimiento al Cumplimiento de la Ley 1712 de 2014 - Transparencia y Derecho de Acceso a la Información Pública Nacional.</t>
  </si>
  <si>
    <t>Memorando de emisión al CICCI.</t>
  </si>
  <si>
    <t>1.5.7</t>
  </si>
  <si>
    <t>Monitoreo al cumplimiento de la Circular 017 de 2017 de la Procuraduría General de la Nación y de la Ley 2013 de 2019  (SIDEAP y Aplicativo por la Integridad Pública).</t>
  </si>
  <si>
    <t>4.1.2</t>
  </si>
  <si>
    <t xml:space="preserve">Realizar seguimiento a la Estrategia de Racionalización de Trámites 2023 de la SDA, con base en la información disponible en el SUIT de la Función Pública </t>
  </si>
  <si>
    <t>Dos (2) reportes de seguimiento registrados en el SUIT de la Función Pública.</t>
  </si>
  <si>
    <t>Reportes de seguimiento registrados en el SUIT.</t>
  </si>
  <si>
    <t>(# de seguimientos registrados en el SUIT 
/ 2) * 100</t>
  </si>
  <si>
    <t>Seguimientos registrados en el SUIT.</t>
  </si>
  <si>
    <t>Realizar seguimiento cuatrimestral al Plan Anticorrupción y de Atención al Ciudadano  (incluyendo la gestión de los riesgos consolidados en el mapa de riesgos de gestión y de corrupción, así como los componentes adoptados en transición al Programa de Transparencia y Ética Pública, cuando aplique).</t>
  </si>
  <si>
    <t>Tres (3) informes de seguimiento emitidos y publicados en la página web de la Entidad.</t>
  </si>
  <si>
    <t>Emisión y publicación de informes de seguimiento</t>
  </si>
  <si>
    <t>(# de informes emitidos y publicados 
/ 3) * 100</t>
  </si>
  <si>
    <t>Mapear cinco (5) comunidades de práctica y aprendizaje ciudadano para la gestión del conocimiento y la innovación,  para la transparencia y ética pública con enfoque ambiental en grandes centros urbanos que tengan condiciones geopolíticas similares a Bogotá para su divulgación y socialización a la ciudadana y servidores públicos.</t>
  </si>
  <si>
    <t xml:space="preserve">Se cuenta con el mapeo de cinco (5) comundidades de práctica y aprendizaje ciudadano </t>
  </si>
  <si>
    <t>(No de comunidades de práctica y aprendizaje mapeadas/ No de comunidades estimadas) X 100</t>
  </si>
  <si>
    <t>100% de las comunidades de práctica y aprendizaje ciudadano para la gestión del conocimiento y la innovación,  para la transparencia y ética pública con enfoque ambiental en grandes centros urbanos mapeadas y documentadas</t>
  </si>
  <si>
    <t>Documento de mapeo de comunidades elaborado y publicado</t>
  </si>
  <si>
    <t>Gestionar la integración de la entidad en una red de conocimiento e intercambio de experiencias en materia de gestión del conocimiento e innovación o transparencia y ética pública.</t>
  </si>
  <si>
    <t>Entidad integrada en una (1) red de conocimiento e intercambio de experiencias</t>
  </si>
  <si>
    <t xml:space="preserve">% de avances en la gestión de integración en la red  </t>
  </si>
  <si>
    <t>Entidad vinculada formalmente en una red de conocimiento e intercambio de experiencias</t>
  </si>
  <si>
    <t xml:space="preserve">Acta o comunicación oficial de integración a la red </t>
  </si>
  <si>
    <t>Dirección de Gestión Corporativa / DPSIA / SG</t>
  </si>
  <si>
    <t>Revisión y actualización del catálogo de objetos, diccionario de datos e informe de calidad de los objetos geográficos conforme a los formatos y  lineamientos establecidos IDECA.</t>
  </si>
  <si>
    <t>Número de criterios de accesibilidad web gestionados</t>
  </si>
  <si>
    <t>(No. de criterios de accesibilidad web gestionados / 9 criterios de accesibilidad web gestionados programados en la vigencia 2023)</t>
  </si>
  <si>
    <t>Comunicaciones, informes o documentos de soporte de los criterios gestionados</t>
  </si>
  <si>
    <t>Acto administrativo
Publicación web
Comunicaciones</t>
  </si>
  <si>
    <t>Programa de Gestión Documental</t>
  </si>
  <si>
    <t>1 acto administrativo de costos de reproducción de la información pública</t>
  </si>
  <si>
    <t>Porcentaje de elaboración del acto administrativo de costos de reproducción de la información pública</t>
  </si>
  <si>
    <t>(# de informes emitidos y publicados / 1) * 100</t>
  </si>
  <si>
    <t>(# de acto administrativo expedido y publicado / 1) * 100</t>
  </si>
  <si>
    <t>(# de Programa de Gestión Documental elaborado y aprobado / 1) * 100</t>
  </si>
  <si>
    <t>Porcentaje de elaboración Programa de Gestión Documental actualizado y aprobado</t>
  </si>
  <si>
    <t xml:space="preserve">Presentaciones, convocatoria y listados de asistencia de Capacitaciones </t>
  </si>
  <si>
    <t>Subsecretaria general / servicio a la ciudadanía</t>
  </si>
  <si>
    <t>informes de solicitud de información</t>
  </si>
  <si>
    <t>reporte mesa de servicios
publicaciones</t>
  </si>
  <si>
    <t>Módulo atención y servicios a la ciudadanía adecuado en 100%</t>
  </si>
  <si>
    <t xml:space="preserve">Porcentaje de adecuación del Módulo atención y servicios a la ciudadanía </t>
  </si>
  <si>
    <t>Correos electrónicos, actas de reunión, documentos y pantallazos</t>
  </si>
  <si>
    <t>(No. de acciones realizadas para la adecuación del Módulo atención y servicios a la ciudadanía  / No. de acciones programadas para la adecuación del Módulo atención y servicios a la ciudadanía  )*100</t>
  </si>
  <si>
    <t>Oficina asesora de comunicaciones / Comunicaciones</t>
  </si>
  <si>
    <t>Informes de avance del plan de comunicaciones</t>
  </si>
  <si>
    <t>Oficina de Participación, Educación y Localidades / Participación y Educación Ambiental</t>
  </si>
  <si>
    <t>Informes y documentos de vinculación y gestión</t>
  </si>
  <si>
    <t>Dirección de Planeación y Sistemas de Información Ambiental / Planeación Ambiental</t>
  </si>
  <si>
    <t>Informes, comunicaciones</t>
  </si>
  <si>
    <t>Informes de administración y bitácoras</t>
  </si>
  <si>
    <t>actas de reunion y listados de asistencia</t>
  </si>
  <si>
    <t>Informe de rendición de cuentas, correos y comunicaciones</t>
  </si>
  <si>
    <t>Dirección de Planeación y Sistemas de Información Ambiental, despacho, oficina asesora de comunicaciones</t>
  </si>
  <si>
    <t>documento de avance del modelo de servicio</t>
  </si>
  <si>
    <t>informes, documentos, actas de reunion y listados de asistencia</t>
  </si>
  <si>
    <t>Informes de PQR, pantallazos de publicación</t>
  </si>
  <si>
    <t>Una estrategia de racionalización de trámites de la SDA 2023 inscrita en el SUIT.</t>
  </si>
  <si>
    <t>Informes de seguimiento.</t>
  </si>
  <si>
    <t>Estrategia y pantallazo delSUIT</t>
  </si>
  <si>
    <t>Número de estrategia de racionalización de trámites de la SDA 2023 inscrita en el SUIT.</t>
  </si>
  <si>
    <t>(# de estrategia de racionalización de trámites de la SDA 2023 inscrita en el SUIT /1) * 100</t>
  </si>
  <si>
    <t>90% de depuración y actualizados de los datos abiertos que ofrece la SDA en la plataforma Distrital.</t>
  </si>
  <si>
    <t>(# de datos abiertos revisados y depurados / 58 datos abiertos existentes en la plataforma) * 90</t>
  </si>
  <si>
    <t>Actas de reunión
Pantallazos
Comunicaciones</t>
  </si>
  <si>
    <t>100% de revisión del funcionamiento de los servicios se los objetos geográficos ya dispuestos en la plataforma de datos abiertos</t>
  </si>
  <si>
    <t>Revisión del funcionamiento de los servicios se los objetos geográficos ya dispuestos en la plataforma de datos abiertos, a con el fin de verificar su correcto funcionamiento.</t>
  </si>
  <si>
    <t>Porcentaje de revisión del funcionamiento de los servicios se los objetos geográficos que ofrece la SDA en la plataforma Distrital.</t>
  </si>
  <si>
    <t>(#  servicios de los objetos geográficos que ofrece la SDA en la plataforma Distrital revisados / # total de objetos geográficos existentes en la plataforma) * 100</t>
  </si>
  <si>
    <t>Número de propuesta de estrategia de innovación en temas institucionales</t>
  </si>
  <si>
    <t>(# de propuesta de estrategia de innovación en temas institucionales / 1) *100</t>
  </si>
  <si>
    <t>Oficina de Participación, Educación y Localidades,  Subsecretaria general,  Oficina asesora de comunicaciones y DPSIA</t>
  </si>
  <si>
    <t>Módulo participa adecuado con sus seis componentes</t>
  </si>
  <si>
    <t>Número de componentes adecuados del módulo participa</t>
  </si>
  <si>
    <t>(No. de secciones del módulo participa adecuados con información publicada / 6 secciones del módulo participa)*100</t>
  </si>
  <si>
    <t>2 capacitaciones con las dependencias de la SDA</t>
  </si>
  <si>
    <t>Realizar encuestas aplicadas a los ciudadanos sobre las temáticas ambientales divulgadas en los productos comunicacionales de la SDA.</t>
  </si>
  <si>
    <t>6 encuestas diseñadas y aplicadas a los ciudadanos sobre las temáticas ambientales divulgadas en los productos comunicacionales de la SDA.</t>
  </si>
  <si>
    <t>(# de encuestas aplicadas sobre las temáticas ambientales divulgadas en los productos comunicacionales de la SDA / 6 encuestas programadas para aplicar)* 100</t>
  </si>
  <si>
    <t>Porcentaje de aplicación de encuestas sobre las temáticas ambientales divulgadas en los productos comunicacionales de la SDA.</t>
  </si>
  <si>
    <t>Pantallazo encuesta
Informe del resultado de la encuesta</t>
  </si>
  <si>
    <t>Dirección de Planeación y Sistemas de Información Ambiental, Despacho, Oficina asesora de comunicaciones</t>
  </si>
  <si>
    <t>Realizar una jornada de dialogo ciudadano y rendición de cuenta de la vigencia 2022, conforme a la ruta de trabajo y lineamientos metodológicos de la Administración distrital y la Veeduría Distrital.</t>
  </si>
  <si>
    <t>Realización de la  jornada de dialogo ciudadano y rendición de cuenta de la vigencia 2022</t>
  </si>
  <si>
    <t>No. de jornada de dialogo ciudadano y rendición de cuenta realizada de la vigencia 2022</t>
  </si>
  <si>
    <t>Una (1) jornada de dialogo ciudadano y rendición de cuenta de la vigencia 2022 efectuada.</t>
  </si>
  <si>
    <t>Gestionar las directrices de accesibilidad web faltantes en la SDA, conforme a lo establecido en la Resolución 1519 de 2020 y el plan de trabajo interno.</t>
  </si>
  <si>
    <t>Formular el Plan de Acción del programa de gestión de integridad de la SDA para la vigencia 2023 y aprobarlo.</t>
  </si>
  <si>
    <t>Un Plan de acción del  programa de gestión de integridad formulado y aprobado para la vigencia 2023</t>
  </si>
  <si>
    <t>Porcentaje de formulación y aprobación  del plan de acción del programa de gestión de integridad 2023</t>
  </si>
  <si>
    <t>No. De plan de acción del programa de gestión de Integridad SDA 2023 formulado y aprobado</t>
  </si>
  <si>
    <t>Gestores de Integridad 
Comité Institucional de Gestión y Desempeño Institucional</t>
  </si>
  <si>
    <t>Ejecutar el plan de acción del programa de gestión de integridad de la SDA para la vigencia 2023</t>
  </si>
  <si>
    <t>Ejecución del 100% de las acciones programadas en el Plan de acción  del programa de gestión de integridad vigencia 2023</t>
  </si>
  <si>
    <t>(No. de actividades ejecutadas en la vigencia / No.total de actividades programadas en el Plan de acción de gestión de Integridad 2023) x 100</t>
  </si>
  <si>
    <t xml:space="preserve">Soportes de ejecución de las actividades, según corresponda
</t>
  </si>
  <si>
    <t>Gestores de Integridad
Comité Institucional de Gestión y desempeño institucional</t>
  </si>
  <si>
    <t>7.1.3</t>
  </si>
  <si>
    <t>Gestores de Integridad</t>
  </si>
  <si>
    <t xml:space="preserve">Una (1) campaña divulgativa de apropiación y promoción del código de integridad
</t>
  </si>
  <si>
    <t>Ejecución de una (1) campaña divulgativa de apropiación y promoción del código de Integridad</t>
  </si>
  <si>
    <t>Piezas divulgativas</t>
  </si>
  <si>
    <t>Gestores de integridad
Oficina Asesora de Comunicaciones</t>
  </si>
  <si>
    <t>Participar en las  actividades distritales asociadas a la gestión de integridad que se promuevan desde la Secretaría General de la Alocaldía Mayor de Bogotá en marco de la iniciativa Bogota con Integridad</t>
  </si>
  <si>
    <t xml:space="preserve">100% de participación en las actividades distritales asociadas a la gestión de integridad
</t>
  </si>
  <si>
    <t>Porcentaje de participación en las actividades distritales asociadas a la gestión de integridad promovidas por la Secretaría General de la Alcaldía Mayor de Bogotá</t>
  </si>
  <si>
    <t xml:space="preserve">No. de actividades distritalespromovidas  asociadas a la gestión de integridad/No. de actividades de participación en las actividades promovidas asociadas a la gestión de integridad 
</t>
  </si>
  <si>
    <t>Gestores de integridad
Equipo lider institucional</t>
  </si>
  <si>
    <t xml:space="preserve">Formato de contrato de prestación de servicios actualizado
</t>
  </si>
  <si>
    <t xml:space="preserve">7.5 Gestión prácticas Antisoborno, Antifraude </t>
  </si>
  <si>
    <t>7.5.1</t>
  </si>
  <si>
    <t>Formular, ejecutar y hacer seguimiento al plan de implementación para la vigencia 2023 conforme a la Politica Antisoborno de la SDA.</t>
  </si>
  <si>
    <t>100% de ejecución de actividades del  plan de implementación de la política antisoborno de la SDA 2023</t>
  </si>
  <si>
    <t>Porcentaje de ejecución de las actividades del plan de implementación de la política antisoborno de la SDA 2023</t>
  </si>
  <si>
    <t># de actividades ejecutadas del plan de implementación de la política antisoborno / # de actividades programadas del plan de implmentación de la política antisoborno x 100</t>
  </si>
  <si>
    <t xml:space="preserve">Formulación del Plan de implementación de la política antisoborno 2023.
Soportes de ejecución de las actividades.
</t>
  </si>
  <si>
    <t>Subsecretaría General
Dirección de Gestión Corporativa
Control Interno
Gestores de integridad
todas las áreas</t>
  </si>
  <si>
    <t>5.3 Estandarización de datos abiertos para intercambio de información</t>
  </si>
  <si>
    <t>5.2 Entrega de información en lenguaje sencillo que de cuenta de la gestión
institucional</t>
  </si>
  <si>
    <t>Entregar información sobre la gestión institucional en lenguaje claro, a través de los canales de comunicación externa, conforme al plan de comunicaciones de la SDA para la vigencia 2023 y las politicas de operación del procedimiento interno del proceso de comunicaciones.</t>
  </si>
  <si>
    <t>5.3.1</t>
  </si>
  <si>
    <t>5.3.2</t>
  </si>
  <si>
    <t>Seguimiento al cumplimiento de línea de comunicación externa del plan de comunicaciones de la vigencia 2023</t>
  </si>
  <si>
    <t>Doce (12) seguimientos de cumplimiento de línea de comunicación externa del plan de comunicaciones de la vigencia 2023 realizados</t>
  </si>
  <si>
    <t>No. de seguimientos al cumplimiento de línea de comunicación externa del plan de comunicaciones de la vigencia 2023</t>
  </si>
  <si>
    <t>Plan de plan, correos electrónicos, comunicaciones, actas y pantallazos de publicación en web.</t>
  </si>
  <si>
    <t>Documento informe de resultados, Acta de reunión, solicitudes y pantallazo de publicación en la web.</t>
  </si>
  <si>
    <t>No. de campañas de divulgación y promoción del código de integridad diseñada y ejecutada</t>
  </si>
  <si>
    <t>Fichas, formatos, y otros que se desarrollen.</t>
  </si>
  <si>
    <t>Documento del Plan, actas de reunion, comunicación y soportes de ejecución de las actividades.</t>
  </si>
  <si>
    <t>Dirección de Gestión Corporativa
Gestores de Integridad
Todas las dependencias</t>
  </si>
  <si>
    <t>Formular, ejecutar y hacer seguimiento al plan de trabajo para la gestión de conflicto de intereses 2023</t>
  </si>
  <si>
    <t>100% de ejecución de actividades del plan de trabajo para la gestión de conflicto de intereses 2023</t>
  </si>
  <si>
    <t>Porcentaje de ejecución de las actividades del plan de trabajo para la gestión de conflicto de intereses 2023</t>
  </si>
  <si>
    <t>La Secretaría Distrital de Ambiente, está comprometida con la construcción y aplicación de estrategias que fortalezcan y promuevan una cultura institucional en torno a la transparencia, el desarrollo de comportamientos de cuidado, gestión integral y defensa de lo público, con el fin de prevenir los riesgos de corrupción y posibles conductas de fraude, soborno o conflicto de intereses, de forma tal que fomente en la entidad un ambiente de integridad y ética  de lo público. Para ello, formula de forma participativa y abierta este programa, que le permitirá continuar con la implementación de acciones para la lucha contra la corrupción, la gestión transparente, el control y prevención de los riesgos, la racionalización y accesibilidad a sus trámites y servicios, la participación ciudadana, el dialogo y rendición de cuentas, el mejoramiento del servicio a la ciudadanía y la interiorización de los valores del código de integridad en todos los colaboradores, contratistas, funcionarios - servidores públicos de la SDA.
Este programa se formula en cumplimiento de la Ley 2195 de 2022, por medio de la cual se adoptan medidas en materia de transparencia, prevención y lucha contra la corrupción y establece en su artículo 31, la necesidad de que las entidades públicas formulen los Programas de Transparencia y Ética pública como herramienta para fortalecer las acciones preventivas en la lucha contra la corrupción; siguiendo las orientaciones impartidas por la Secretaría General de la Alcaldía Mayor de Bogotá para la transición del Plan Anticorrupción y de Atención al Ciudadano a la construcción de los Programas de Transparencia y Ética Pública Distritales.</t>
  </si>
  <si>
    <r>
      <t xml:space="preserve">OBJETIVO: </t>
    </r>
    <r>
      <rPr>
        <sz val="11"/>
        <color theme="1"/>
        <rFont val="Arial"/>
        <family val="2"/>
      </rPr>
      <t>Fijar estrategias institucionales para la vigencia 2023, encaminadas a la lucha contra la corrupción y el acceso a la información pública y transparente, que permitan prevenir, controlar y mitigar el riesgo de corrupción y a su vez posibiliten el fácil acceso a los trámites y servicios de la entidad y la generación de espacios de participación y diálogo con la ciudadanía, a fin de mejorar la eficiencia administrativa, la optimización de recursos y la prestación del servicio con mejores prácticas, accionando bajo los principios y valores de integridad, en procura de la defensa del valor de lo público, en cumplimiento de la misionalidad de la Secretaría Distrital de Ambiente.</t>
    </r>
  </si>
  <si>
    <t xml:space="preserve"> COMPONENTE</t>
  </si>
  <si>
    <t xml:space="preserve">ESTRATEGIA </t>
  </si>
  <si>
    <t>No. 
Actividades</t>
  </si>
  <si>
    <t>% Avance</t>
  </si>
  <si>
    <t>Nivel de Cumplimiento</t>
  </si>
  <si>
    <t xml:space="preserve">Componente 1. </t>
  </si>
  <si>
    <t xml:space="preserve">Componente 2. </t>
  </si>
  <si>
    <t xml:space="preserve">Componente 3. </t>
  </si>
  <si>
    <t>0 a 59%</t>
  </si>
  <si>
    <t>ZONA BAJA</t>
  </si>
  <si>
    <t xml:space="preserve">Componente 4. </t>
  </si>
  <si>
    <t>De 60 a 79%</t>
  </si>
  <si>
    <t>ZONA MEDIA</t>
  </si>
  <si>
    <t xml:space="preserve">Componente 5. </t>
  </si>
  <si>
    <t>de 80 a 100%</t>
  </si>
  <si>
    <t>ZONA ALTA</t>
  </si>
  <si>
    <t>Componente 6.</t>
  </si>
  <si>
    <t>TOTAL ACTIVIDADES PAAC 2022</t>
  </si>
  <si>
    <r>
      <t xml:space="preserve">El nivel de cumplimiento fue calculado con base en lo establecido en el literal b) del numeral VII del documento “Estrategias para la Construcción del Plan Anticorrupción y de Atención al Ciudadano” (Versión 2), donde se indica que: </t>
    </r>
    <r>
      <rPr>
        <i/>
        <sz val="10"/>
        <color rgb="FFC00000"/>
        <rFont val="Arial"/>
        <family val="2"/>
      </rPr>
      <t>“Es el nivel de cumplimiento de las actividades (…), medido en términos de porcentaje. De 0 a 59% corresponde a la zona baja (color rojo). De 60 a 79% zona media (color amarillo). De 80 a 100% zona alta (color verde).”</t>
    </r>
  </si>
  <si>
    <r>
      <rPr>
        <b/>
        <sz val="10"/>
        <color theme="1"/>
        <rFont val="Arial"/>
        <family val="2"/>
      </rPr>
      <t>Estado General Plan Anticorrupción y de Atención al Ciudadano - PAAC</t>
    </r>
    <r>
      <rPr>
        <sz val="10"/>
        <color theme="1"/>
        <rFont val="Arial"/>
        <family val="2"/>
      </rPr>
      <t xml:space="preserve">
Primer Cuatrimestre - Corte a: 30 Abril de 2023</t>
    </r>
  </si>
  <si>
    <t xml:space="preserve">Componente 6. </t>
  </si>
  <si>
    <t xml:space="preserve">Componente 7. </t>
  </si>
  <si>
    <t xml:space="preserve">Componente 8. </t>
  </si>
  <si>
    <t xml:space="preserve">Componente 9. </t>
  </si>
  <si>
    <t>MEDIDAS DE DEBIDA DILIGENCIA Y PREVENCIÓN DE LAVADO DE ACTIVOS</t>
  </si>
  <si>
    <t>GESTIÓN DE RIESGOS DE CORRUPCIÓN - MAPAS DE RIESGO</t>
  </si>
  <si>
    <t>PROMOCIÓN DE LA INTEGRIDAD Y LA ÉTICA PÚBLICA</t>
  </si>
  <si>
    <t>PARTICIPACIÓN E INNOVACIÓN EN LA GESTIÓN PÚBLICA</t>
  </si>
  <si>
    <t>APERTURA DE INFORMACIÓN Y DATOS ABIERTOS</t>
  </si>
  <si>
    <t>RACIONALIZACIÓN DE TRÁMITES</t>
  </si>
  <si>
    <t>MECANISMOS PARA MEJORAR LA ATENCIÓN AL CIUDADANO</t>
  </si>
  <si>
    <t>RENDICIÓN DE CUENTAS</t>
  </si>
  <si>
    <t>MECANISMOS PARA LA TRANSPARENCIA Y ACCESO A LA INFORMACIÓN</t>
  </si>
  <si>
    <t>RESULTADO DEL INDICADOR</t>
  </si>
  <si>
    <t>EVIDENCIA Y RUTA DE UBICACIÓN</t>
  </si>
  <si>
    <t>DESCRIPCIÓN DEL AVANCE</t>
  </si>
  <si>
    <t>GRADO DE CUMPLIMIENTO</t>
  </si>
  <si>
    <t xml:space="preserve">Estado de la Actividad </t>
  </si>
  <si>
    <t>SEGUIMIENTO TERCER LINEA DE DEFENSA 
I CUATRIMESTRE (enero - abril 2023)
Oficina de Control Interno - OCI</t>
  </si>
  <si>
    <t>Cumplida</t>
  </si>
  <si>
    <t>No Cumplida</t>
  </si>
  <si>
    <t xml:space="preserve">Parcialmente </t>
  </si>
  <si>
    <t>No Programada en el Periodo</t>
  </si>
  <si>
    <t xml:space="preserve">Código Actividad </t>
  </si>
  <si>
    <t xml:space="preserve">% Acumulado </t>
  </si>
  <si>
    <t>Promedio</t>
  </si>
  <si>
    <t xml:space="preserve">Responsable </t>
  </si>
  <si>
    <t>% AVANCE Indicador 
Acumulado</t>
  </si>
  <si>
    <t>Actividad</t>
  </si>
  <si>
    <t>TOTAL ACTIVIDADES PAAC 2023</t>
  </si>
  <si>
    <t>Componente 9.</t>
  </si>
  <si>
    <t>Componente 8.</t>
  </si>
  <si>
    <t>Auditor ResponsasableOCI</t>
  </si>
  <si>
    <t>Angela Millán</t>
  </si>
  <si>
    <t>Irelva Canosa</t>
  </si>
  <si>
    <t>Leidy Johana Bonilla</t>
  </si>
  <si>
    <t>Angela Millán
Luz Marina Estupiñan</t>
  </si>
  <si>
    <t>La estrategia de racionalizacion se encuentra publicada en el Sistema Unico de Informacion de Tramites  SUIT, para su ejecucion durante el periodo comprendido entre el 1/02/2023 al 31/12/2023</t>
  </si>
  <si>
    <t>Plan de Trabajo Racionaliozacion de tramites 2023</t>
  </si>
  <si>
    <t>https://drive.google.com/drive/u/1/folders/1n5Ooyp0NTDbUloiqJeVzwVRpAhqKXce0</t>
  </si>
  <si>
    <t xml:space="preserve">Se elaboró la estrategia de racionalización de trámites de la SDA para la vigencia 2023 y se inscribió en el SUIT el trámite de Clasificación de impacto ambiental para trámite de licencias de construcción en el Distrito Capital. </t>
  </si>
  <si>
    <t>Plan de trabajo y estrategia de racionalización
https://drive.google.com/drive/u/0/folders/1K0ib6qt4Z9kbclRWJOBfggLAwWFEvJe-</t>
  </si>
  <si>
    <t>INICIADO</t>
  </si>
  <si>
    <t>Esta actividad esta programada para el segundo y tercer cuatrimestre del año.</t>
  </si>
  <si>
    <t>N/A</t>
  </si>
  <si>
    <t>PROGRAMADO</t>
  </si>
  <si>
    <t>REPORTE PRIMERA LÍNEA DE DEFENSA
I TRIMESTRE (enero - marzo 2023)
(Responsable de la actividad - Líder de proceso)</t>
  </si>
  <si>
    <t>SEGUIMIENTO SEGUNDA LÍNEA DE DEFENSA
I TRIMESTRE (enero -marzo 2023)
(Dirección de Planeación y Sistemas de Información Ambiental)</t>
  </si>
  <si>
    <t>AVANCE</t>
  </si>
  <si>
    <t>Esta programado para otro periodo</t>
  </si>
  <si>
    <t>Durante el primer trimestre 2023 no se evidencia revisión de la Política de administración de riesgos de la entidad, para verificar si requiere de actualización o ajuste; el proceso reporta que esta programado para otro periodo.</t>
  </si>
  <si>
    <t>SIN INICIAR</t>
  </si>
  <si>
    <t>Durante el primer trimestre 2023 no se evidencia avances en la socialización la Política de administración de riesgos de la entidad, en los procesos que conforman el mapa de proceso de la SDA; el proceso reporta que esta programado para otro periodo.</t>
  </si>
  <si>
    <t>La Subsecretaria General presenta al Comité Institucional de Coordinación de Control Interno – CICCI No 1 de 2023 el mapa de riesgos de gestión y corrupción por proceso para la vigencia 2023.</t>
  </si>
  <si>
    <t>18 mesas de trabajo con los procesos de la SDA, para revisar y actualizar el mapa de riesgos para la vigencia 2023.</t>
  </si>
  <si>
    <t>https://drive.google.com/drive/folders/1lz_e6_tgBU3D4o1wakj8WW7X9ZMqY0eG</t>
  </si>
  <si>
    <t>Se revisó, actualizó y presentó el mapa de riesgos de la entidad que incluye los riesgos de corrupción, ante el Comité Institucional de Coordinación de Control Interno - CICCI, para lo cual realizó mesas de trabajo con los 18 procesos y publicó un mapa de riesgos de gestión y corrupción de la SDA en la página web https://www.ambientebogota.gov.co/es/web/transparencia/plan-anticorrupcion-y-de-atencion-al-ciudadano1</t>
  </si>
  <si>
    <t>Captura de publicación, mapa de riesgos y Acta CICCI
https://drive.google.com/drive/u/0/folders/1Fc8aTQz7rqeSVAetel3YTel4evVTHm51</t>
  </si>
  <si>
    <t>CUMPLIDO</t>
  </si>
  <si>
    <t>Mediante radicado No 2023IE19471 a los directores subdirectores y jefes de oficina se socializo el mapa de riesgos para el 2023 versión 1 en sus dos (2) componentes Gestión y Corrupción, el cual fue presentado al Comité Institucional de Coordinación de Control Interno – CICCI y publicado en la página web de la Secretaria Distrital de Ambiente – SDA.</t>
  </si>
  <si>
    <t>1 divulgación realizada del mapa de riesgos de gestión y corrupción, mediante radicado No 2023IE19471 y publicado en página web.</t>
  </si>
  <si>
    <t>https://drive.google.com/drive/folders/1vJWJZMA13P_w9ZKLd47_AgLDCBrl5Z6V
Comunicación oficial interna
Radicado 2023IE19471
https://www.ambientebogota.gov.co/es/web/transparencia/plan-anticorrupcion-y-de-atencion-al-ciudadano1?p_p_id=110_INSTANCE_Y0VDqzfpYjO5&amp;p_p_lifecycle=0&amp;p_p_state=normal&amp;p_p_mode=view&amp;p_p_col_id=column-2&amp;p_p_col_pos=1&amp;p_p_col_count=3&amp;_110_INSTANCE_Y0VDqzfpYjO5_struts_action=%2Fdocument_library_display%2Fview_file_entry&amp;_110_INSTANCE_Y0VDqzfpYjO5_redirect=https%3A%2F%2Fwww.ambientebogota.gov.co%2Fes%2Fweb%2Ftransparencia%2Fplan-anticorrupcion-y-de-atencion-al-ciudadano1%2F-%2Fdocument_library_display%2FY0VDqzfpYjO5%2Fview%2F4252121%3F_110_INSTANCE_Y0VDqzfpYjO5_redirect%3Dhttps%253A%252F%252Fwww.ambientebogota.gov.co%252Fes%252Fweb%252Ftransparencia%252Fplan-anticorrupcion-y-de-atencion-al-ciudadano1%252F-%252Fdocument_library_display%252FY0VDqzfpYjO5%252Fview%252F1001920%253F_110_INSTANCE_Y0VDqzfpYjO5_redirect%253Dhttps%25253A%25252F%25252Fwww.ambientebogota.gov.co%25252Fes%25252Fweb%25252Ftransparencia%25252Fplan-anticorrupcion-y-de-atencion-al-ciudadano1%25253Fp_p_id%25253D110_INSTANCE_Y0VDqzfpYjO5%252526p_p_lifecycle%25253D0%252526p_p_state%25253Dnormal%252526p_p_mode%25253Dview%252526p_p_col_id%25253Dcolumn-2%252526p_p_col_pos%25253D1%252526p_p_col_count%25253D3&amp;_110_INSTANCE_Y0VDqzfpYjO5_fileEntryId=4554907</t>
  </si>
  <si>
    <t>Se realizaron dos (2) divulgaciones del mapa de riesgos  de  gestión y de corrupción de la SDA: una a través de la comunicación interna radicado No 2023IE19471 y la segunda a través de la publicación web en la sede electrónica de la SDA.</t>
  </si>
  <si>
    <t>memorando y captura web
https://drive.google.com/drive/u/0/folders/11mc3UM4puLMpSxgU44jxw_eoEhgw_UrY</t>
  </si>
  <si>
    <t>CUMPLIENDO</t>
  </si>
  <si>
    <t xml:space="preserve">Esta programado para reportar en mayo </t>
  </si>
  <si>
    <t>Durante el primer trimestre 2023 no se evidencia avances en el monitoreo cuatrimestral al mapa de riesgos, conforme a la politica de administración de riesgos de la SDA, los procedimientos internos y el esquema de lineas de defensa.; el proceso reporta que esta programado para mayo.</t>
  </si>
  <si>
    <t>NA</t>
  </si>
  <si>
    <t>Durante el primer cuatrimestre de 2023, la Oficina de Control Interno, realizó el seguimiento cuatrimestral al Plan Anticorrupción y de Atención al Ciudadano  (incluyendo la gestión de los riesgos consolidados en el mapa de riesgos de gestión y de corrupción, así como los componentes adoptados en transición al Programa de Transparencia y Ética Pública, cuando aplique), El cual se encuentra publicado en la sección Transparencia de la Secretaría Distrital de Ambienta-SDA.</t>
  </si>
  <si>
    <t xml:space="preserve">Informe  emitido y publiucado en página web en el siguiente enlace:  https://acortar.link/Trfgjq </t>
  </si>
  <si>
    <t>Se realizó un seguimiento cuatrimestral al Plan Anticorrupción y de Atención al Ciudadano del ultimo cuatrimestre de la vigencia 2022, el cual es comunicado con radicado 2023IE08129 del 16 de enero de 2023, el cual incluye el seguimiento a la gestión de los riesgos. Se publicó en la página web en https://www.ambientebogota.gov.co/documents/893475/4203889/1.+Seguimiento+PAAC+y+Mapa+de+Riesgos.pdf/b639ae09-0a51-43c7-91f7-e4a8b041c0ac</t>
  </si>
  <si>
    <t>memorando y captura web
https://drive.google.com/drive/u/0/folders/1v-XzIkOOMXXYGp5_uETuhwTyYIqCu9bx</t>
  </si>
  <si>
    <r>
      <rPr>
        <b/>
        <sz val="8"/>
        <color theme="1"/>
        <rFont val="Arial"/>
        <family val="2"/>
      </rPr>
      <t>REPORTE DE INDICADORES DE GESTIÓN OAC, PRIMER TRIMESTRE 2023.</t>
    </r>
    <r>
      <rPr>
        <sz val="8"/>
        <color theme="1"/>
        <rFont val="Arial"/>
        <family val="2"/>
      </rPr>
      <t xml:space="preserve">
La Oficina Asesora de Comunicaciones ejecuta el Plan de Comunicaciones 2023 a través de dos líneas estratégicas. A continuación, se relacionan las actividades realizadas durante el mes de marzo correspondiente a cada línea.  
</t>
    </r>
    <r>
      <rPr>
        <b/>
        <sz val="8"/>
        <color theme="1"/>
        <rFont val="Arial"/>
        <family val="2"/>
      </rPr>
      <t xml:space="preserve">1.	Línea de comunicación organizacional e interna </t>
    </r>
    <r>
      <rPr>
        <sz val="8"/>
        <color theme="1"/>
        <rFont val="Arial"/>
        <family val="2"/>
      </rPr>
      <t xml:space="preserve">
</t>
    </r>
    <r>
      <rPr>
        <b/>
        <sz val="8"/>
        <color theme="1"/>
        <rFont val="Arial"/>
        <family val="2"/>
      </rPr>
      <t>Carteleras digitales</t>
    </r>
    <r>
      <rPr>
        <sz val="8"/>
        <color theme="1"/>
        <rFont val="Arial"/>
        <family val="2"/>
      </rPr>
      <t xml:space="preserve">: Durante este periodo se realizó la publicación de 136 contenidos en las carteleras digitales de la entidad.
</t>
    </r>
    <r>
      <rPr>
        <b/>
        <sz val="8"/>
        <color theme="1"/>
        <rFont val="Arial"/>
        <family val="2"/>
      </rPr>
      <t>Correo institucional:</t>
    </r>
    <r>
      <rPr>
        <sz val="8"/>
        <color theme="1"/>
        <rFont val="Arial"/>
        <family val="2"/>
      </rPr>
      <t xml:space="preserve"> Se enviaron 139 mensajes a través del correo comunicacioninterna@ambientebogota.gov.co  con las noticias institucionales y de la administración Distrital (monitoreo Somos Noticia), así como el boletín virtual “Para estar en Ambiente” y las actividades realizadas por las diferentes áreas (Información de interés).
</t>
    </r>
    <r>
      <rPr>
        <b/>
        <sz val="8"/>
        <color theme="1"/>
        <rFont val="Arial"/>
        <family val="2"/>
      </rPr>
      <t>Fondos de pantalla:</t>
    </r>
    <r>
      <rPr>
        <sz val="8"/>
        <color theme="1"/>
        <rFont val="Arial"/>
        <family val="2"/>
      </rPr>
      <t xml:space="preserve"> Durante este periodo se realizó la publicación de 3 fondo de pantalla en los computadores de la Secretaría de Ambiente.
</t>
    </r>
    <r>
      <rPr>
        <b/>
        <sz val="8"/>
        <color theme="1"/>
        <rFont val="Arial"/>
        <family val="2"/>
      </rPr>
      <t>2.	Línea de comunicación externa e informativa</t>
    </r>
    <r>
      <rPr>
        <sz val="8"/>
        <color theme="1"/>
        <rFont val="Arial"/>
        <family val="2"/>
      </rPr>
      <t xml:space="preserve">
</t>
    </r>
    <r>
      <rPr>
        <b/>
        <sz val="8"/>
        <color theme="1"/>
        <rFont val="Arial"/>
        <family val="2"/>
      </rPr>
      <t>Comunicados de prensa y notas</t>
    </r>
    <r>
      <rPr>
        <sz val="8"/>
        <color theme="1"/>
        <rFont val="Arial"/>
        <family val="2"/>
      </rPr>
      <t xml:space="preserve">: Se elaboraron 73 comunicados y notas para divulgar masiva y oportunamente las actuaciones institucionales y la gestión adelantada por las diferentes dependencias de la entidad, con mensajes y noticias consistentes, congruentes y coherentes como autoridad ambiental y cabeza del sector Ambiente.
</t>
    </r>
    <r>
      <rPr>
        <b/>
        <sz val="8"/>
        <color theme="1"/>
        <rFont val="Arial"/>
        <family val="2"/>
      </rPr>
      <t>Convocatoria a medios</t>
    </r>
    <r>
      <rPr>
        <sz val="8"/>
        <color theme="1"/>
        <rFont val="Arial"/>
        <family val="2"/>
      </rPr>
      <t xml:space="preserve">: Durante febrero se realizaron 4 convocatorias a medios de comunicación: Rueda de prensa Día sin Carro y Moto (2 de febrero), Rueda de prensa Día Mundial de los Humedales (2 de febrero), Lanzamiento de patrulla CazaChimenea (3 de febrero) y operativo de control alerta calidad del aire (28 febrero), y en marzo se realizó 1 Convocatoria pavimentación de vías con criterios ambientales, Ciudad Bolívar - 7 de marzo.
</t>
    </r>
    <r>
      <rPr>
        <b/>
        <sz val="8"/>
        <color theme="1"/>
        <rFont val="Arial"/>
        <family val="2"/>
      </rPr>
      <t>Redes Sociales</t>
    </r>
    <r>
      <rPr>
        <sz val="8"/>
        <color theme="1"/>
        <rFont val="Arial"/>
        <family val="2"/>
      </rPr>
      <t xml:space="preserve">: En las redes sociales de la entidad durante este periodo los resultados fueron: 3.027 nuevos seguidores en Twitter; en Facebook 1.089 nuevos seguidores; en Instagram 1461; en TikTok 15.668 y 37.043.457 visualizaciones consolidadas de los videos institucionales en el canal de YouTube.
</t>
    </r>
    <r>
      <rPr>
        <b/>
        <sz val="8"/>
        <color theme="1"/>
        <rFont val="Arial"/>
        <family val="2"/>
      </rPr>
      <t>Página Web</t>
    </r>
    <r>
      <rPr>
        <sz val="8"/>
        <color theme="1"/>
        <rFont val="Arial"/>
        <family val="2"/>
      </rPr>
      <t xml:space="preserve">: Durante enero en la página web de la Secretaría Distrital de Ambiente www.ambientebogota.gov.co se publicaron 95 contenidos y se registraron 309.157 visitas.
</t>
    </r>
    <r>
      <rPr>
        <b/>
        <sz val="8"/>
        <color theme="1"/>
        <rFont val="Arial"/>
        <family val="2"/>
      </rPr>
      <t>Piezas gráficas:</t>
    </r>
    <r>
      <rPr>
        <sz val="8"/>
        <color theme="1"/>
        <rFont val="Arial"/>
        <family val="2"/>
      </rPr>
      <t xml:space="preserve"> En este periodo se diseñaron y publicaron 361 piezas de comunicación a través de los canales internos y externos que permitieron evidenciar a la comunidad la gestión ambiental en el Distrito Capital, promoviendo la imagen positiva de la Secretaría Distrital de Ambiente.
</t>
    </r>
    <r>
      <rPr>
        <b/>
        <sz val="8"/>
        <color theme="1"/>
        <rFont val="Arial"/>
        <family val="2"/>
      </rPr>
      <t>Material audiovisual:</t>
    </r>
    <r>
      <rPr>
        <sz val="8"/>
        <color theme="1"/>
        <rFont val="Arial"/>
        <family val="2"/>
      </rPr>
      <t xml:space="preserve"> Durante este mes se produjeron 103 contenidos audiovisuales distribuidos así:  94 videos y 9 animaciones sobre los diferentes temas de interés de la Secretaría Distrital de Ambiente. Estos contenidos fueron notas periodísticas, cápsulas informativas sobre temas institucionales divulgados en los canales internos y externos de la entidad.
</t>
    </r>
    <r>
      <rPr>
        <b/>
        <sz val="8"/>
        <color theme="1"/>
        <rFont val="Arial"/>
        <family val="2"/>
      </rPr>
      <t>Campañas, eventos y celebraciones</t>
    </r>
    <r>
      <rPr>
        <sz val="8"/>
        <color theme="1"/>
        <rFont val="Arial"/>
        <family val="2"/>
      </rPr>
      <t>: En este periodo se realizaron campañas, eventos y celebraciones del calendario ecológico que permitieron divulgar y posicionar los mensajes institucionales, así como contribuir al mejoramiento del ambiente. Los temas desarrollados respondieron a las prioridades de la entidad de la siguiente manera: 
Campañas (22): Bájale el Volumen (externa), Bogotá Responsable con los Plaguicidad (externa), Tinguas (externa, Ibo (externa) y  Libres y en Casa (externa). ): Alerta Fase I por Calidad del Aire (externa), Bogotá es Ramsar (externa), Incendios forestales (externa), Fondo Carga (externa), Día Mundial de los Humedales (externa) y Patrulla CazaChimeneas (externa). Alerta Fase I por Calidad del Aire (externa), Mujeres de Ambiente (externa), Patrulla CazaChimeneas (externa), Actúa Cambio Climático (externa), Unidos por un Nuevo Aire - plusvalía (externa), Bogotá se la Juega por las Mujeres (externa), Mujeres que Reverdecen (externa), Temporada de Lluvias (externa), Lanzamiento de Bosques Urbanos (externa), Mi Promesa Es - Palma de Cera (externa) y Rendición de Cuentas (externa).
Celebraciones (14): Día de la Movilidad Sostenible (interna), Día de la Educación Ambiental (interna y externa) y Apagón Ambiental (interna y externa). Día Mundial de los Humedales (interna y externa), Día de la Movilidad Sostenible (interna), Día sin Carro y Moto (externa) y Apagón Ambiental (interna y externa). Día Internacional del Reciclador (externa), Día internacional de los Derechos de las Mujeres (interna y externa), Día de la Movilidad Sostenible (interna), Día Mundial del Agua (interna y externa), Día Internacional de los Bosques (interna y externa), Día del Hombre (interna) y Apagón Ambiental (interna y externa).
Eventos (20): Reconocimiento Ecobarrio La Esmeralda (externa), evento de la Conmemoración Día Mundial de la Educación Ambiental (externa), Actividad ecosistemas ambientales – Semana de la Movilidad Sostenible (externa) y Operativo de fauna en el terminal El Salitre (externa). Comité de gestión de alertas (externa), Firma Plan de Manejo Ambiental Ramsar (externa), Encuentro Bogotá Circular (externa), firma Decreto Fondo Carga (externa), Conversatorio una Bogotá Sostenible que Reverdece (externa),  Lanzamiento patrulla CazaChimeneas (externa), Plantación y Liberación Día de los Humedales (externa), Día sin Carro y Moto (externa), Operativo de control por alerta ambiental (externa), Comité técnico alerta ambiental (externa) y Conversatorio Tecnologías y Métodos para el conteo de Partículas (externa). Reunión con representantes de motos – alerta ambiental (externa), Evento de presentación de las primeras vías pavimentadas con criterios ambientales (externa), Día Internacional de los Derechos de las Mujeres (externa), Plantación Día Internacional de los Bosques (externa), Inauguración Vagón Ambiental (externa).</t>
    </r>
  </si>
  <si>
    <t>Ubicación de los soportes: Unidad Compartida OAC/archivos 2023/indicadores febrero 2023/encuesta. Igualmente en isolución, indicadores de gestión OAC/ plan de comunicaciones</t>
  </si>
  <si>
    <t>Se diseñó y se viene ejecutando el plan de comunicaciones de la SDA para la vigencia 2023, para lo cual realizó 3 informes de ejecución correspondientes al primer trimestre 2023.</t>
  </si>
  <si>
    <t>Informes plan de comunicaciones
https://drive.google.com/drive/u/0/folders/1BuA5r6Qttf2YlDIGbyKYdy4p2ljZ8dP2</t>
  </si>
  <si>
    <t xml:space="preserve">Se realizaron actividades de divulgación a través del portal OAB, adicionalmente se diseñó el plan de trabajo de divulgación, comunicaciones y alianzas, se realizó depuración y actualización de los indicadores tanto en el OAB como en el ORARBO.
Para el caso de ORARBO/SIRIO, se da continuidad a la actualización de indicadores por parte de los delegados y se realizan los informes de gestión mensual de observatorios. </t>
  </si>
  <si>
    <t xml:space="preserve">OAB: 94,18% 
ORARBO: 86,76% </t>
  </si>
  <si>
    <t>https://drive.google.com/drive/u/0/folders/1HWh-spRME-vn8sbl-RFDXjhxduODidKT</t>
  </si>
  <si>
    <t>Se vienen actualizando los indicadores ambientales dispuestos en el Observatorio Ambiental de Bogotá-OAB y en el Observatorio Regional Ambiental y de Desarrollo Sostenible del Río Bogotá-ORARBO, con corte a marzo de 2023 se alcanzó:
* En el OAB se alcanzó un nivel de actualización de 94,18% con 421 indicadores dispuestos.
* En el ORARBO se alcanzó un nivel de actualización de 86,76% con 68 indicadores del distrito capital dispuestos.
Lo anterior representa un avance frente a la meta establecida de "Alcanzar un nivel de actualización de 96% del OAB y del 81% del ORARBO, al finalizar la vigencia 2023"</t>
  </si>
  <si>
    <t>Informes de administración y bitácoras
https://drive.google.com/drive/u/0/folders/1idbp93dS2KO_8X8jW7PjrstIBF3B0f05</t>
  </si>
  <si>
    <t>Se elaboraron los 5 informes reglamentarios que rinden cuenta sobre la gestión de la administración Distrital, el estado y calidad de los recursos naturales:
1. Informe Bogota como vamos enviado con radicado 2023EE52012 del 9 de marzo de 2023
2. Acuerdo 067 enviado con radicados 2023EE35715 del 17 de febrero de 2023 y 2023EE23724 del 3 de febrero de 2023
3. ICAU enviado con radicado 2023EE62268 del 23 de marzo de 2023
4. Matriz Indicadores de ciudad enviado con radicado2023EE23724 del 2 de febrero de 2023
5. ODS enviado por correo electrónico</t>
  </si>
  <si>
    <t>https://drive.google.com/drive/u/0/folders/1MzT-a4abjXxWi_ZKr4u1JiPi7KQjQ91R</t>
  </si>
  <si>
    <t>Se elaboraron los 5 informes reglamentarios (Acuerdo 067/02, Bogotá Cómo Vamos, Matriz de indicadores de ciudad, ICAU, ODS) que rinden cuenta sobre la gestión de la administración Distrital, el estado y calidad de los recursos naturales.</t>
  </si>
  <si>
    <t>Informes y comunicaciones de envio
https://drive.google.com/drive/u/0/folders/1DgtOOgFnn9W-MibhRAsiFvBh-Gc6_11g</t>
  </si>
  <si>
    <t>La OPEL informó con radicado 2023IE78611 esta actividad ya está contempladas en el plan de acción del Plan Institucional de Participación Ciudadana de la Política de Participación de MIPG, así como en el plan de acción del proyecto de inversión 7657 y por lo tanto no se considera pertinente duplicar la actividad teniendola tambien en este Instrumento</t>
  </si>
  <si>
    <t>ELIMINADA</t>
  </si>
  <si>
    <t>N.A</t>
  </si>
  <si>
    <t>Durnate el primer trimestre de 2023, la SDA hizo presnecia en 4 ferias de servicio a las cuales fue convocada, logrando la atencion de 185 ciudadanos asi:
- Feria localidad Rafael Uribe Uribe atendiendo 52 ciudadanos
- Feria localidad de Kenedy, atendiendo 63 coiudadanos  
- Feria localidad Rafael Uribe - Parque Olaya, atendiendo 22 ciudadanos
- Feria localidad San Cristobal, atendiendo 48 ciudadanos</t>
  </si>
  <si>
    <t>Actas Ferias de servicio</t>
  </si>
  <si>
    <t>Se participó en el 100% de las ferias y eventos de servicio al ciudadano organizadas por la Alcaldía Mayor de Bogotá y/o otras entidades, en este sentido, se reporta durante el primer trimestre de 2023 la presencia de la SDA en 4 ferias de servicios: 1. En Rafael Uribe Uribe; 2. en Kennedy; 3. en el parque olaya de la localidad de Rafael Uribe y 4. en la localidad de San Cristóbal.</t>
  </si>
  <si>
    <t>Actas de reunión
https://drive.google.com/drive/u/0/folders/1GBOp3r3UQ74zx45w0y2m_4qBYCBEzs7q</t>
  </si>
  <si>
    <t>Se apoyo a la rendición de cuenta de la Administración Distrital realizada el 23 de marzo, para ello:
Se apoyó el diligenciamiento de la matriz comparativa de administraciones sobre indicadores de árboles. Se consolidaron los avances y retos de las entidades del sector ambiente. Se diligenció la matriz de los indicadores de legado, se llevó a cabo la sesión del sector ambiente para intercambio con la ciudadania delegada para la rendición de cuentas, se prepararon las diapositivas de logros y desafios de la DPSIA, así como la presentación de la SDA para el sector ambiente, se consolidaron los datos y logros de la SDA para la rendición de cuenta distrital.</t>
  </si>
  <si>
    <t>Evidencias IAAP  SDA-CPS-20230154</t>
  </si>
  <si>
    <t>Se coordinó como cabeza del sector ambiente, las acciones a que haya lugar, para la presentación del informe de balance del PDD para la rendición de cuentas de la Administración Distrital u otros insumos requeridos conforme a los lineamientos metodológicos distritales.</t>
  </si>
  <si>
    <t>Evidencias RdC Distrital
https://drive.google.com/drive/u/0/folders/1Up-dyALE38Wb0dEVtn5Uz2NH8L7yQVxq</t>
  </si>
  <si>
    <t>En este link se van a contestar las preguntas realizadas en el  marco de la rendición de cuentas.</t>
  </si>
  <si>
    <t>https://www.ambientebogota.gov.co/es/web/transparencia/rendicion-de-cuentas</t>
  </si>
  <si>
    <t>Se atendieron las preguntas realizadas en el marco de la rendición de cuenta de la SDA vigencia 2022</t>
  </si>
  <si>
    <t>Documentos de respuesta
https://drive.google.com/drive/u/0/folders/1Yzuk1iCrpyMXzTJfgrfmGQVl1IPlEXxk</t>
  </si>
  <si>
    <t xml:space="preserve">Se realizó una jornada de dialogo ciudadano y rendición de cuenta de la vigencia 2022, conforme a la ruta de trabajo y lineamientos metodológicos de la Administración distrital y la Veeduría Distrital, llevada a cabo el 31 de marzo de 2023, para ello:
Se preparó el informe de rendición de cuenta de la SDA y su publicación en la web, se gestionó la pieza de invitación a la RdC, consulta temática, proyección de memorandos de preguntas de RdC 2023IE58785 y 2023IE67704 y sus respuestas, elaboración aplicación del formulario en línea para la consulta temática, elaboración y aplicación del formulario en línea para evaluar la rendición de cuenta, elaboración del autodiagnóstico del proceso de rendición de cuenta, elaboración del informe de evaluación el proceso de rendición de cuenta, proyección de memorandos para invitar a los entes de control a la RdC, con radicado 2023EE67684, 2023EE67699, 2023EE67696,2023EE67695   y 2023EE67688, actualización y publicación de contenido para el componente de rendición de cuenta en el Menú Participa de la página web, transmisión de la audiencia de rendición de cuenta, consolidación de la presentación final de rendición de cuentas,, nota de prensa de la rendición de cuenta de la SDA vigencia 2022.
Desde la Oficina Asesora de Comunicaciones, se apoyó la rendición de cuentas vigencia 2022 de la SDA, con los productos comunicacionales solicitados, y el  montaje del evento.
</t>
  </si>
  <si>
    <t>https://drive.google.com/drive/folders/1Uc8P0C0A5zkjYvU3xmUcO9VeinQMIYWi</t>
  </si>
  <si>
    <t>Se realizó una jornada de dialogo ciudadano y rendición de cuenta de la vigencia 2022, conforme a la ruta de trabajo y lineamientos metodológicos de la Administración distrital y la Veeduría Distrital, llevada a cabo el 31 de marzo de 2023.</t>
  </si>
  <si>
    <t>Evidencias y captura de publicación
https://drive.google.com/drive/u/0/folders/1DSc4qdwbj-iCB2zA1FTCHxWQC406WUdL</t>
  </si>
  <si>
    <t>Durante el primer trimestre de 2023, no se realizo el sefguimiento de la supervision de 8 cades: Super Cade CAD, Super Cade Suba,  Cade Toberin, Super Cade Fontibon, Super Cade Bosa, Super Cade Manitas, Super Cade Calle 13, Super Cade Egativa.</t>
  </si>
  <si>
    <t>8 visitas a cade</t>
  </si>
  <si>
    <t>Se realizó una visita de seguimiento al servicio prestado en los diferentes puntos de atención presenciales de la SDA, el 24 de marzo de 2023 a los diferentes SUPERCADE donde hay ventanilla de atención de la SDA: SuperCADE Calle 13, Américas, CAD, Engativá, Manitas, Bosa, Suba y en los CADE Toberín y Fontibón.</t>
  </si>
  <si>
    <t>Acta de visita
https://drive.google.com/drive/u/0/folders/1Nm6-G2nLnvEV9OBR4wkm1wAdm4iErQrg</t>
  </si>
  <si>
    <t>Durante el tercer trimestre de 2023 , se han implementado acciones del Modelo de Servicio a la Ciudadanía dando continuidad a las actividades realizadas en  la vigencia 2019, 2020 , 2021 y 2022, asi:
• Implementación de Formato de monitoreo de gestión, que busca evaluar el desempeño y la calidad del servicio de cada uno de los agentes, logrando detectar oportunidades de mejora
• Implementación y aplicación de encuestas de percepción ciudadana en el canal presencial, telefonico y virtual, evidenciando el grado de satisfacción sobre la atención prestada en la sala y los diferentes puntos de atención.
•  Implementacion de estrategias para el fortalecimiento de los canales de atención telefonco y virtual con el fin de garantizar el servicio  y brindar el acceso a los tramites y servicios ofrecidos por la Entidad, asi mismo aumentando el numero de atenciones respecto a la vigencia anterior
• Seguimiento y control de indicadores de gestión mensualmente de canal telefonico y canal presencial
• Entrenamientos y cualificacion a los servidores de manera constante y periodica
• Incentivos y premiación a los agentes de servicio, asi como retroalimentacion de la calidad del servicio
• Asistencia y participacion en ferias de servicio
• Infraestructura adecuada para la prestacion del servicio contando con la señalizacion de sala principal en lengua de señas, braille, etnia wayu, idioma ingles
•Desarrollo e implementacion  de un Chatbot para la pagina web de la entidad</t>
  </si>
  <si>
    <t xml:space="preserve"> 90%implementacion modelo de servicio </t>
  </si>
  <si>
    <t>Se inició la implementación de 9 acciones del  modelo de servicio al ciudadano para la SDA, acorde a los lineamientos dados por la Secretaria General, dando continuidad al modelo de servicios implementado desde la vigencia 2020:
1) Implementación de Formato de monitoreo de gestión, que busca evaluar el desempeño y la calidad del servicio de cada uno de los agentes, logrando detectar oportunidades de mejora; 2) Implementación y aplicación de encuestas de percepción ciudadana en el canal presencial, telefonico y virtual, evidenciando el grado de satisfacción sobre la atención prestada en la sala y los diferentes puntos de atención; 3) Implementacion de estrategias para el fortalecimiento de los canales de atención telefonco y virtual con el fin de garantizar el servicio  y brindar el acceso a los tramites y servicios ofrecidos por la Entidad, asi mismo aumentando el numero de atenciones respecto a la vigencia anterior; 4) Seguimiento y control de indicadores de gestión mensualmente de canal telefonico y canal presencial; 5)Entrenamientos y cualificacion a los servidores de manera constante y periodica; 6) Incentivos y premiación a los agentes de servicio, asi como retroalimentacion de la calidad del servicio; 7) Asistencia y participacion en ferias de servicio; 8)Infraestructura adecuada para la prestacion del servicio contando con la señalizacion de sala principal en lengua de señas, braille, etnia wayu, idioma ingles; y 9) Desarrollo e implementacion  de un Chatbot para la pagina web de la entidad</t>
  </si>
  <si>
    <t>Modelo de servicios
https://drive.google.com/drive/u/0/folders/1SSaiPUgzDbhM_pzqvmMI68Z3XrdL4oNI</t>
  </si>
  <si>
    <t xml:space="preserve">Durante el primer trimestre de 2023, se realizaron entrenamientos periodicos en temas relacionados con la misionalidad de la entidad y temas relacionados con servicio ala ciudadania, asi: secop, silvicultura, forest, protocolo de atencion </t>
  </si>
  <si>
    <t xml:space="preserve">4 Capacitaciones </t>
  </si>
  <si>
    <t>Se realizaron 4 actividades de entrenamiento a los servidores del grupo servicio a la ciudadania, en cumplimiento a la política distrital de servicio al ciudadano, en temas relacionados con SECOP, Silvicultura, Forest y protocolo de atención.</t>
  </si>
  <si>
    <t>Actas de reunión
https://drive.google.com/drive/u/0/folders/1QxWdQ26l3ftBwqPzJExi2rbmzFozyjSs</t>
  </si>
  <si>
    <t>Durante el primer trimestre de 2023, se llevó a cabo seguimiento a 6.167 PQR´S registradas ante la Entidad, así: 1498 en enero, 2188 en febrero y 2481 en marzo; adicionalmente, se llevó a cabo la clasificación en las siguientes tipologías: Derechos de petición de interés general o particular, quejas, reclamos, solicitudes de información, consultas y felicitaciones, asignándolas a los diferentes procesos de la Secretaría Distrital de Ambiente, para su respectiva gestión y respuesta.
Según con el procedimiento interno PA09-PR03, se realizaron alarmas semanales, las cuales fueron enviados a los líderes y enlaces de PQRF de los diferentes procesos, con el propósito de minimizar las respuestas fuera de término expedidas por la Entidad, teniendo en cuenta los plazos establecidos en la Ley 1755 de 2015 "Por medio de la cual se regula el Derecho Fundamental de Petición y se establece que toda persona tiene derecho a presentar peticiones respetuosas a las autoridades, por motivos de interés general o particular, y a obtener pronta resolución completa y de fondo sobre la misma". Es así, como en dicho ejercicio se identificó que el 69% recibió respuesta dentro de los términos de ley, el 8% recibió respuesta fuera de termino, el 4% se encuentra sin respuesta fuera de termino  y  el 20% restante  se encuentra en termino para dar respuesta en los meses de abril y mayo de 2023.  
Por otro lado, respecto al informe de cumplimiento de sobre la calidad de las respuestas en el sistema Bogotá te Escucha, emitido por la Secretaria General, en los meses de enero y febrero se obtiene el siguiente promedio: coherencia 93%, claridad 91%, calidez 93%, oportunidad 81%, manejo del sistema 55%</t>
  </si>
  <si>
    <t xml:space="preserve"> pantallazo Informes PQRS publicados </t>
  </si>
  <si>
    <t>Se realizó seguimiento a la oportunidad de las PQRS  que ingresan a través de los diferentes canales de atención de la SDA, generando un informe de evaluación mensual de PQR y publicandolos en página web en https://www.ambientebogota.gov.co/es/web/transparencia/informe-de-pqrs/-/document_library_display/6nLwHuCsY1JF/view/4406859</t>
  </si>
  <si>
    <t>Informe mensual y captura de publicación
https://drive.google.com/drive/u/0/folders/1NSe_aQ-jSjvvKGpocG60bDb4MEDRe2AP</t>
  </si>
  <si>
    <t>Durante el primer trimestre de la vigencia 2023 se aplicaron un total de  6.198 encuestas a través de los canales de atencion presencial (1510)  telefonico (4169) y virtual (519),  los cuales respondieron a la pregunta ¿se encuentra satisfecho con el servicio prestado? y se obtuvo de esta manera un porcentaje de satisfacción promedio de  97,5%, asi: un 100% de satisfacción mediante el canal presencial, un 100% en el canal telefónico y un 92,4% en el canal virtual.</t>
  </si>
  <si>
    <t>3 Informes de encuestas  98% satisfaccion</t>
  </si>
  <si>
    <t>Se aplicaron 6.198 encuestas en el primer trimestre 2023, en los diferentes canales de atención (presencial (1510)  telefonico (4169) y virtual (519),  obteniendo un porcentaje de satisfacción promedio de 97,5% (100% de satisfacción mediante el canal presencial, un 100% en el canal telefónico y un 92,4% en el canal virtual)</t>
  </si>
  <si>
    <t>Informe mensual de aplicación de encuesta
https://drive.google.com/drive/u/0/folders/1sTKI6oujb_E5M-5Yvr-mcTwqhQzb0aEi</t>
  </si>
  <si>
    <t xml:space="preserve">Durante el primer trimestre, se recibieron 142 reiteradas las cuales fueron gestionados por el Defensor del Ciudadano, como se observa en los informes mensuales del Defensor </t>
  </si>
  <si>
    <t xml:space="preserve">2 Informe del Defensor  </t>
  </si>
  <si>
    <t>Se gestionó la respuesta oportuna y de fondo a las solicitudes reiteradas o allegadas al Defensor del Ciudadano de la SDA para lo cual se elaboró un informe de defensor de ciudadano.</t>
  </si>
  <si>
    <t>Informe Defensor
https://drive.google.com/drive/u/0/folders/1F65ZA8U0VT_Yu2-sfJx6aimwtaHjx-pG</t>
  </si>
  <si>
    <t>Se envió comunicación oficial interna con radicado No 2023IE70035 del 30 de marzo de 2023, con el fin de que por cada dependencia se asignen un representante para la conformación del equipo SARLAFT, cuando todos los miembros del equipo se encuentren designados se procederá a la presentación del mismo al Comité Institucional de Gestión y Desempeño – CIGD.</t>
  </si>
  <si>
    <t>Por confirmar equipo SARLAFT</t>
  </si>
  <si>
    <t>https://drive.google.com/drive/folders/1qYWQQnOv8Q05MKGj4jri00Ofj6ic9RZz
Cominicación oficial interna Radicado No 2023IE70035</t>
  </si>
  <si>
    <t>Se inició la definición del equipo de trabajo para la implementación del Sistema de Administración del Riesgo de Lavado de Activos y Financiación del Terrorismo – SARLAFT, para ello la subsecretaria con radicado No 2023IE70035 del 30 de marzo de 2023, solicitó a cada dependencia asignar a un representante para la conformación del equipo; el proceso indica que cuando todos los miembros del equipo se encuentren designados se procederá a la presentación del mismo al Comité Institucional de Gestión y Desempeño – CIGD.</t>
  </si>
  <si>
    <t>Memorando
https://drive.google.com/drive/u/0/folders/1b8i0L-8gJrx-dZ4Z72A_iHglEl3LSCSf</t>
  </si>
  <si>
    <t>Durante el primer trimestre 2023 no se evidencia avances en el establecimiento del plan de trabajo para implementar el Sistema de Administración del Riesgo de Lavado de Activos y Financiación del Terrorismo – SARLAFT y presentar a aprobación en Comité Institucional de Gestión y Desempeño; el proceso reporta que esta programado para otro periodo.</t>
  </si>
  <si>
    <t>Durante el primer trimestre 2023 no se evidencia avances en el monitoreos al plan de trabajo SARLAFT; el proceso reporta que esta programado para otro periodo.</t>
  </si>
  <si>
    <t>Eliminada</t>
  </si>
  <si>
    <t>A pesar de no estar programado para el periodo, la Oficina de Control Interno adelantó el seguimieto dsobre la publicación de la Estrategia de Racionalización de trámites</t>
  </si>
  <si>
    <t xml:space="preserve">En relación a esta actividad, se observó que en la vigencia 2022, de igual forma se propuso desarrollar esta acción durante el ultimo cuatrimestre de la vigencia; al respecto, esta Oficina, recomienda, considerar, no solo la reprogramación de la actividad, sino también, las situaciones observadas registradas en el Informe de seguimiento al PAAC - Primer Cuatrimestre 2023 - Componente de Riesgos , relacionadas con las debilidades evidenciadas en torno a la aplicación de dicha política, y por consiguiente fortalecer y actualizar la política, con la oportunidad requerida, y no hasta finalizar la vigencia en curso. </t>
  </si>
  <si>
    <r>
      <t xml:space="preserve">En atención a la meta e indicador establecidos e identificados como:
</t>
    </r>
    <r>
      <rPr>
        <b/>
        <sz val="8"/>
        <color theme="1"/>
        <rFont val="Arial"/>
        <family val="2"/>
      </rPr>
      <t>Meta:</t>
    </r>
    <r>
      <rPr>
        <sz val="8"/>
        <color theme="1"/>
        <rFont val="Arial"/>
        <family val="2"/>
      </rPr>
      <t xml:space="preserve"> Un (1) mapa de riesgos de la entidad presentado
</t>
    </r>
    <r>
      <rPr>
        <b/>
        <sz val="8"/>
        <color theme="1"/>
        <rFont val="Arial"/>
        <family val="2"/>
      </rPr>
      <t>Indcador:</t>
    </r>
    <r>
      <rPr>
        <sz val="8"/>
        <color theme="1"/>
        <rFont val="Arial"/>
        <family val="2"/>
      </rPr>
      <t xml:space="preserve"> Mesas de trabajo para revisar y actualizar el mapa de riesgos de la SDA
Se identificó Acta de reunión  - sesión N° 01 de 2023 del Comité Institucional de Coordinación de Control Interno - CICCI (modalidad virtual), convocada mediante memorando Forest SDA 2023IE09619 del 17 de enero de 2023, mediante la cual en el orden del día se identifica en el numeral 5, la presentación del Mapa de Riesgos de Gestión y Corrupción – 2023. No se identificó evidencia sobre las 18 mesas de trabajo informadas.</t>
    </r>
  </si>
  <si>
    <r>
      <t xml:space="preserve">En atención a la meta e indicador establecidos e identificados como:
</t>
    </r>
    <r>
      <rPr>
        <b/>
        <sz val="8"/>
        <color theme="1"/>
        <rFont val="Arial"/>
        <family val="2"/>
      </rPr>
      <t>Meta:</t>
    </r>
    <r>
      <rPr>
        <sz val="8"/>
        <color theme="1"/>
        <rFont val="Arial"/>
        <family val="2"/>
      </rPr>
      <t xml:space="preserve"> Tres (3) divulgaciones del mapa de riesgos  de  gestión y de corrupción de la SDA realizadas
</t>
    </r>
    <r>
      <rPr>
        <b/>
        <sz val="8"/>
        <color theme="1"/>
        <rFont val="Arial"/>
        <family val="2"/>
      </rPr>
      <t>Indcador:</t>
    </r>
    <r>
      <rPr>
        <sz val="8"/>
        <color theme="1"/>
        <rFont val="Arial"/>
        <family val="2"/>
      </rPr>
      <t xml:space="preserve"> Divulgación del mapa de riesgos  de  gestión y de corrupción de la SDA
Se observó radicado radicado No 2023IE19471 de fecha 30 de enero de 2023, mediante el cual se socializó el Mapa de Riesgos 2023 Versión No. 1 a los directores subdirectores y jefes de oficina, a su vez, se identificó publicación del Mapa de Riesgos de Gestión y Corrupción, en la página web institucional, en fecha 23 de marzo de 2023. </t>
    </r>
  </si>
  <si>
    <r>
      <t xml:space="preserve">En atención a la meta e indicador establecidos e identificados como:
</t>
    </r>
    <r>
      <rPr>
        <b/>
        <sz val="8"/>
        <color theme="1"/>
        <rFont val="Arial"/>
        <family val="2"/>
      </rPr>
      <t>Meta:</t>
    </r>
    <r>
      <rPr>
        <sz val="8"/>
        <color theme="1"/>
        <rFont val="Arial"/>
        <family val="2"/>
      </rPr>
      <t xml:space="preserve">  Tres (3) monitoreos al mapa de riesgos 
</t>
    </r>
    <r>
      <rPr>
        <b/>
        <sz val="8"/>
        <color theme="1"/>
        <rFont val="Arial"/>
        <family val="2"/>
      </rPr>
      <t>Indcador:</t>
    </r>
    <r>
      <rPr>
        <sz val="8"/>
        <color theme="1"/>
        <rFont val="Arial"/>
        <family val="2"/>
      </rPr>
      <t xml:space="preserve"> Monitorero cuatrimenstral al mapa de riesgos de gestión y corrupción de la SDA
A pesar de no verse reflejada la programación para el primer cuatrimestre de la vigencia 2023, se debió realizar monitoreo por parte de primera y segunda línea de defensa, dando cumplimiento a los lineamientos establecidos por la entidad y socializados mediante memorando 2023IE66664 del 28 de marzo de 2023,</t>
    </r>
  </si>
  <si>
    <r>
      <t xml:space="preserve">En atención a la meta e indicador establecidos e identificados como:
</t>
    </r>
    <r>
      <rPr>
        <b/>
        <sz val="8"/>
        <color theme="1"/>
        <rFont val="Arial"/>
        <family val="2"/>
      </rPr>
      <t>Meta:</t>
    </r>
    <r>
      <rPr>
        <sz val="8"/>
        <color theme="1"/>
        <rFont val="Arial"/>
        <family val="2"/>
      </rPr>
      <t xml:space="preserve"> Tres (3) informes de seguimiento emitidos y publicados en la página web de la Entidad.
</t>
    </r>
    <r>
      <rPr>
        <b/>
        <sz val="8"/>
        <color theme="1"/>
        <rFont val="Arial"/>
        <family val="2"/>
      </rPr>
      <t xml:space="preserve">Indcador: </t>
    </r>
    <r>
      <rPr>
        <sz val="8"/>
        <color theme="1"/>
        <rFont val="Arial"/>
        <family val="2"/>
      </rPr>
      <t xml:space="preserve">Emisión y publicación de informes de seguimiento
La Oficina de Control Interno, realizó el seguimiento a los 56 riesgos definidos en el Mapa de Riesgos Institucional, compuesto por 39 Riesgos de Gestión y 17 Riesgos de Corrupción.
-	Riesgos de Gestión: Aplicativo ISOLUCIÓN – Modulo Riesgos DAFP V5 – Administración – Riesgos; su consulta puede verificarse en la siguiente ruta interna: Isolución - Administración de Riesgos (ambientebogota.gov.co). Se adjunta como anexo del presente informe el reporte generado en el aplicativo ISOLUCIÖN. 
-	Riesgos de Corrupción: Aplicativo ISOLUCIÓN – Modulo Riesgos DAFP V5 – Administración – Riesgos; su consulta puede verificarse en la siguiente ruta interna: Isolución - Seguimiento de Controles (ambientebogota.gov.co). </t>
    </r>
  </si>
  <si>
    <t>Sigla</t>
  </si>
  <si>
    <t>Consecutivo</t>
  </si>
  <si>
    <t>Versión</t>
  </si>
  <si>
    <t>Fecha del Riesgo</t>
  </si>
  <si>
    <t>Proceso</t>
  </si>
  <si>
    <t>Objetivo del Proceso</t>
  </si>
  <si>
    <t>Descripción del Riesgo</t>
  </si>
  <si>
    <t>Alcance</t>
  </si>
  <si>
    <t>Impacto</t>
  </si>
  <si>
    <t>Causa Inmediata</t>
  </si>
  <si>
    <t>Causa Raíz</t>
  </si>
  <si>
    <t>Clasificación del Riesgo</t>
  </si>
  <si>
    <t>Calificación Inherente</t>
  </si>
  <si>
    <t>Controles</t>
  </si>
  <si>
    <t>Calificación Residual</t>
  </si>
  <si>
    <t>Acciones de control</t>
  </si>
  <si>
    <t>Posibilidad de Ocurrencia</t>
  </si>
  <si>
    <t>Zona</t>
  </si>
  <si>
    <t>Medidas de Respuesta</t>
  </si>
  <si>
    <t>Descripción del Control</t>
  </si>
  <si>
    <t>Tipo</t>
  </si>
  <si>
    <t>Implementación</t>
  </si>
  <si>
    <t>Documentación</t>
  </si>
  <si>
    <t>Frecuencia</t>
  </si>
  <si>
    <t>Evidencia</t>
  </si>
  <si>
    <t>Probabilidad</t>
  </si>
  <si>
    <t>1ª Línea de defensa</t>
  </si>
  <si>
    <t>2ª Línea de defensa</t>
  </si>
  <si>
    <t>3ª Línea de defensa</t>
  </si>
  <si>
    <t>SC. 2019</t>
  </si>
  <si>
    <t>SERVICIO A LA CIUDADANÍA (2019)</t>
  </si>
  <si>
    <t>Garantizar el acceso a los diferentes grupos de interés a un servicio oportuno y de calidad a través de los canales de atención habilitados para los tramites y/o servicios ofrecidos por la entidad dando cumplimiento a la Política Publica Distrital de Servicio a la Ciudadanía</t>
  </si>
  <si>
    <t>Este proceso inicia con la recepción del trámite y/o servicio por parte de los diferentes grupos de interés mediante los canales de atención habilitados; los cuales son direccionados a los procesos competentes de la Entidad y finaliza con la remisión de entrega efectiva o publicación de las respuestas emitidas por los diferentes procesos de la Entidad.</t>
  </si>
  <si>
    <t>Reputacional</t>
  </si>
  <si>
    <t>Dificultades presentadas a los ciudadanos y grupos de interés al acceder a los trámites y servicios de la entidad.</t>
  </si>
  <si>
    <t>Interrupciones o inadecuada atención en los canales habilitados.</t>
  </si>
  <si>
    <t>Usuarios, productos y prácticas</t>
  </si>
  <si>
    <t>Alta</t>
  </si>
  <si>
    <t>Moderado</t>
  </si>
  <si>
    <t>Alto</t>
  </si>
  <si>
    <t>Reducir: Mitigar Reducir: Transferir</t>
  </si>
  <si>
    <t>El grupo de Servicio a la Ciudadanía, informa al ciudadano que el canal de atención por el cual esta realizando la solicitud ante la entidad no se encuentra habilitado en el momento y lo remite a los canales de atención habilitados, a través de la publicación realizada en la guía de tramites y servicios y/o en la página web de la entidad.</t>
  </si>
  <si>
    <t>Detectivo</t>
  </si>
  <si>
    <t>Manual</t>
  </si>
  <si>
    <t>Documentado</t>
  </si>
  <si>
    <t>Continua</t>
  </si>
  <si>
    <t>Con registro</t>
  </si>
  <si>
    <t>Fecha:</t>
  </si>
  <si>
    <t>Media</t>
  </si>
  <si>
    <t>Resultado:</t>
  </si>
  <si>
    <t>Usuario:</t>
  </si>
  <si>
    <t xml:space="preserve">María Alejandra Franco Reyes </t>
  </si>
  <si>
    <t>Sara Stella Moyano</t>
  </si>
  <si>
    <t>Angela Lucia Herrera Ruiz</t>
  </si>
  <si>
    <t>Emisión de respuestas inoportunas desde las áreas competentes.</t>
  </si>
  <si>
    <t>Retrasos en la radicación, asignación y seguimiento de las PQRS ingresadas a través de los diferentes canales de atención habilitados.</t>
  </si>
  <si>
    <t>Mayor</t>
  </si>
  <si>
    <t>Los agentes de servicio del grupo de Servicio a la Ciudadanía radican de manera inmediata en el sistema Forest las PQR´s recibidas, estas son asignadas a las áreas competentes para trámite correspondiente y se realiza seguimiento, a través de correos electrónicos y alarmas semanales recordando las solicitudes pendientes de tramitar.</t>
  </si>
  <si>
    <t>Baja</t>
  </si>
  <si>
    <t>El profesional de apoyo a la coordinación del grupo de Servicio a la Ciudadanía, monitorea la radicación y la asignación realizada por los agentes de servicio a las PQRS recibidas mediante un cuadro de gestión el cual es diligenciado diariamente con la validación de asignación y corrección a radicaciones realizadas, esto a su vez es socializado a todo el grupo de servidores en los ejercicios de autoevaluación mensual.</t>
  </si>
  <si>
    <t>SIG 2019</t>
  </si>
  <si>
    <t>SISTEMA INTEGRADO DE GESTIÓN (2019)</t>
  </si>
  <si>
    <t>Coordinar el Sistema Integrado de Gestión SIG-MIPG de la Secretaría Distrital de Ambiente a través de la definición de lineamientos y asesoría para la implementación, seguimiento y mejora del SIG-MIPG, en cumplimiento de los objetivos institucionales, la integridad del sistema, la cultura del autocontrol y la autoevaluación de la gestión de manera permanente.</t>
  </si>
  <si>
    <t>Inicia con la identificación de necesidades del SIG-MIPG, continúa con la coordinación y ejecución de actividades para la implementación, sostenibilidad y seguimiento del SIG-MIPG, termina con la identificación de acciones para mejorar el desempeño del proceso SIG.</t>
  </si>
  <si>
    <t>Ejecución y administración de procesos</t>
  </si>
  <si>
    <t>Menor</t>
  </si>
  <si>
    <t>Preventivo</t>
  </si>
  <si>
    <t>Carlos Eduardo Buitrago Cano</t>
  </si>
  <si>
    <t>Juan Antonio Gutiérrez Diaz</t>
  </si>
  <si>
    <t>GAd. 2019</t>
  </si>
  <si>
    <t>GESTIÓN ADMINISTRATIVA (2019)</t>
  </si>
  <si>
    <t>Garantizar una gestión administrativa, eficiente, eficaz y de calidad a través de la ejecución del presupuesto asignado, desarrollando los planes y programas ambientales institucionales y de apoyo mediante la gestión de elementos de consumo y devolutivos manejados desde almacén y administración de transportes incluido el mantenimiento vehicular, con el fin de apoyar el funcionamiento y cumplimiento de la misión institucional de la Secretaría Distrital de Ambiente para la vigencia.</t>
  </si>
  <si>
    <t>Aplica para todos los procesos, inicia con la identificación de la necesidad de elementos, bienes o servicios y continuando con la gestión para la adquisición y mantenimiento en general y finaliza con la prestación a satisfacción del bien o servicio requeridos por los procesos.</t>
  </si>
  <si>
    <t>Económico y Reputacional</t>
  </si>
  <si>
    <t>Leve</t>
  </si>
  <si>
    <t>El profesional del PIGA realizará dos veces al año socialización de los procedimientos asociados a la Gestión de residuos y capacitación en el manejo de sustancias con características de peligrosidad, con el fin de sensibilizar a los servidores en el manejo y uso de las sustancias químicas, mediante convocatorias al personal que las manipula. Como evidencia queda el listado de asistencia de la capacitación y la presentación que con posterioridad se hace llegar a los participantes para su socialización.</t>
  </si>
  <si>
    <t>Bajo</t>
  </si>
  <si>
    <t>Aceptar</t>
  </si>
  <si>
    <t>Deisy Soler Durán</t>
  </si>
  <si>
    <t>Juan Carlos Ortíz Rincón</t>
  </si>
  <si>
    <t>Mónica Ceferino Giraldo</t>
  </si>
  <si>
    <t>GCnt. 2019</t>
  </si>
  <si>
    <t>GESTIÓN CONTRACTUAL (2019)</t>
  </si>
  <si>
    <t>Desarrollar las etapas de contratación de bienes; obras o servicios; a través de la suscripción de contratos y convenios; con el fin de satisfacer las necesidades de los procesos; en cumplimiento de las metas del plan anual de adquisiciones y los objetivos estratégicos de la SDA, durante la vigencia.</t>
  </si>
  <si>
    <t>Aplica a todos los procesos que requieran el apoyo para la satisfacción de las necesidades propias de cada uno; a través de la celebración de contratos o convenios; para obtener servicios; obras o bienes; los cuales se adelantan mediante la modalidad correspondiente; continuando las etapas precontractuales; contractual y postcontractual; y finaliza con la liquidación de los contratos.</t>
  </si>
  <si>
    <t>Realizar la selección de contratistas que no cuenten con las capacidades técnicas, financieras y jurídicas necesarias para la ejecución de un contrato y/o convenio.</t>
  </si>
  <si>
    <t>Desconocimiento o falta de aplicación de los procedimientos establecidos.</t>
  </si>
  <si>
    <t>Irelva Canosa Suarez</t>
  </si>
  <si>
    <t>Falencia en la estructuración de los documentos que conforman el proceso de selección (Licitación pública, selección abreviada, concurso de méritos, contratación directa y mínima cuantía).</t>
  </si>
  <si>
    <t>Desconocimiento de las modificaciones normativas.</t>
  </si>
  <si>
    <t>Cada vez que se requiere adelantar un proceso de contratación en las diferentes modalidades (licitación pública, selección abreviada, concurso de méritos, mínima cuantía, o contratación directa), el abogado de la Subdirección Contractual asignado para el correspondiente trámite, verifica la documentación presentada por las dependencias que generan la necesidad, con el objeto de dar viabilidad jurídica y dar continuidad al trámite, Si se detecta alguna inconsistencia, el trámite debe ser devuelto a través de la herramienta SIPSE a la dependencia para los ajustes. (aplica para los procesos que van por proyecto de inversión). Verificada la viabilidad el proceso continuo con la revisión por parte de subdirector(a) Contractual, quien verificará nuevamente la conformidad de la documentación, Como evidencia se tienen los correos electrónicos y/o SIPSE de devolución enviados por los abogados asignados para el respectivo trámite.</t>
  </si>
  <si>
    <t>GF 2019</t>
  </si>
  <si>
    <t>GESTIÓN FINANCIERA (2019)</t>
  </si>
  <si>
    <t>Controlar adecuadamente la ejecución presupuestal según las normas legales vigentes, registrando los compromisos y tramitando los pagos de las obligaciones contraídas, conforme a los soportes recibidos, para reflejar la situación financiera y económica a través de los estados contables y reportándolos oportunamente a las instancias requeridas.</t>
  </si>
  <si>
    <t>Inicia con la recepción de los requerimientos de los usuarios internos y externos, involucra actividades presupuestales, de pago y contables y finaliza con la emisión de reportes de estados financieros (estado de situación financiera, estado de resultados y estado de cambios en la situación financiera) y reportes de ejecuciones presupuestales de vigencia y reservas, Plan Anual Mensualizado de Caja - PAC y pasivos exigibles.</t>
  </si>
  <si>
    <t>No detectar errores que afecten materialmente la presentación de los Estados Financieros, al momento de validar los hechos económicos sociales y ambientales previo al cierre contable.</t>
  </si>
  <si>
    <t>Error en el contenido de los documentos fuente, fallas involuntarias en la digitación, omisión en la aplicación de la normatividad y los lineamientos vigentes; lo que produce reportes con información no idónea.</t>
  </si>
  <si>
    <t>Sin registro</t>
  </si>
  <si>
    <t>Daniel Fernando González Gómez</t>
  </si>
  <si>
    <t>Correctivo</t>
  </si>
  <si>
    <t>Económico</t>
  </si>
  <si>
    <t>Muy Baja</t>
  </si>
  <si>
    <t>GDisc. 2019</t>
  </si>
  <si>
    <t>GESTIÓN DISCIPLINARIA (2019)</t>
  </si>
  <si>
    <t>Verificar y determinar la ocurrencia de conductas con presunta incidencia disciplinaria, cuando por información o queja proveniente de ciudadano, servidor público, remisión de la personería, procuraduría, contraloría o de oficio, se remita a la oficina de control disciplinario interno; para determinar si es constitutiva de falta disciplinaria, esclarecer los motivos determinantes, las circunstancias de tiempo, modo y lugar en las que se cometió la presunta falta y los presuntos responsables de la misma el perjuicio causado a la administración pública con la falta, y la responsabilidad disciplinaria del investigado conforme a la Ley 734 de 2002 y/o las que la deroguen o modifiquen. adelantando los procesos disciplinarios pertinentes, bien sea a través de un proceso ordinario o verbal conforme a la ley y al procedimiento vigente al momento de la ocurrencia.</t>
  </si>
  <si>
    <t>Inicia con la recepción de las quejas o informes de ciudadano, servidor público, remisión de la personería, procuraduría, controlaría o de oficio y continua con un auto inhibitorio, auto de apertura de indagación preliminar, o un auto de apertura de investigación disciplinaria y finaliza a través de una decisión de fondo motivada bien sea con un auto de terminación y archivo del expediente o un pliego de cargos o fallo de primera instancia.</t>
  </si>
  <si>
    <t>La Oficina de Control Disciplinario Interno a través del profesional que ejerce la función disciplinaria, adelanta la revisión de los expedientes activos en las etapas procesales, dicha actuación se registra en la base de datos (excel) semanalmente, para asegurarse que las actuaciones se encuentran acordes al procedimiento disciplinario en cada expediente. En caso detectar posibles inconsistencias se realiza la actividad del caso a fin de subsanarla (auto pertinente, citación, entre otros) y dar continuidad al proceso conforme a la Ley y se actualiza la base de datos con dicha información, como evidencia se deja acta de las actuaciones realizadas de sustanciaciones y tramites, a fin de evitar la materialización del riesgo.</t>
  </si>
  <si>
    <t>Juan David Chaparro Suesca</t>
  </si>
  <si>
    <t>Inicia con la recepción de las quejas o informes de ciudadano, servidor público, remisión de la personería, procuraduría, contraloría o de oficio y continua con un auto inhibitorio, auto de apertura de indagación preliminar, o un auto de apertura de investigación disciplinaria y finaliza a través de una decisión de fondo motivada bien sea con un auto de terminación y archivo del expediente o un pliego de cargos o fallo de primera instancia.</t>
  </si>
  <si>
    <t>Suministrar o permitir información a terceros ajenos a los procesos disciplinarios, antes de que en ellos se haya formulado pliego de cargos.</t>
  </si>
  <si>
    <t>La Oficina de Control Disciplinario Interno a través de todos los integrantes del equipo, así como los sujetos disciplinables están en la obligación permanente de mantener la reserva procesal de los expedientes conforme al artículo 115 de la ley 1952 de 2019 Código Disciplinario Único (CDU). Lo anterior con el fin de garantizar dicha reserva y el cumplimiento legal. Esta garantía se hace a través del abogado sustanciador que tiene a cargo el expediente, quien realiza la revisión y verificación de la identidad de los sujetos procesales al momento de la consulta del expediente, las personas que infrinjan la reserva procesal se verán sometidas a las sanciones disciplinarias y penales a que haya lugar conforme a lo establecido en la ley. Como evidencia en cada expediente se deja la constancia de visita por parte de los sujetos antes mencionados.</t>
  </si>
  <si>
    <t>GTHU 2019</t>
  </si>
  <si>
    <t>GESTIÓN TALENTO HUMANO (2019)</t>
  </si>
  <si>
    <t>Gestionar la administración del talento humano de la entidad, mediante el fortalecimiento de competencias, el bienestar y la seguridad y salud en el trabajo, reconocimiento de derechos laborales, promoción de valores y principios éticos, propendiendo por un adecuado clima organizacional para mantener y desarrollar un recurso humano altamente calificado y motivado para alcanzar los objetivos Institucionales durante su permanencia en la SDA.</t>
  </si>
  <si>
    <t>Aplica para todos los servidores, e inicia con la identificación de las necesidades de talento humano, y continua la gestión de situaciones administrativas, inducción y reinducción, bienestar social, seguridad y salud en el trabajo e identificación de riesgos, incentivos y estímulos, evaluación de desempeño y finaliza con los trámites para la desvinculación como funcionario.</t>
  </si>
  <si>
    <t>Inasistencia a las capacitaciones e incumplimiento a los procedimientos de SG-SST.</t>
  </si>
  <si>
    <t>Relaciones laborales</t>
  </si>
  <si>
    <t>Angela Andrea Millán Grijalba</t>
  </si>
  <si>
    <t>Desinterés de los funcionarios para asistir a las capacitaciones programadas dentro del PIC.</t>
  </si>
  <si>
    <t>Con base en la encuesta de necesidades planteadas por los servidores públicos y las señaladas en la guía para la formulación del PIC, El profesional de bienestar y capacitación formula el plan para cada vigencia, con el fin de evitar la perdida de recursos destinados a estos programas de capacitación, en caso de identificarse baja participación e inasistencia por parte de funcionarios inscritos se informara las novedades al proceso de Gestión Disciplinaria para los tramites que haya lugar, como evidencia quedan los reportes de participación enviados por las instituciones educativas.</t>
  </si>
  <si>
    <t>Error en la liquidación de nómina al momento del cargue de la información al aplicativo o fallas técnicas en el mismo.</t>
  </si>
  <si>
    <t>GJ 2019</t>
  </si>
  <si>
    <t>GESTIÓN JURÍDICA (2019)</t>
  </si>
  <si>
    <t>Efectuar la representación judicial y extrajudicial, emitir conceptos de carácter legal, elaboración y proposición de las regulaciones ambientales, realizar inspección, vigilancia y control a las Entidades sin Ánimo de Lucro Ambientales, mediante la aplicación de la normatividad vigente y aplicable, para garantizar la defensa de los Intereses legales de la Entidad y prevenir, controlar y mitigar los impactos ambientales de acuerdo a la misión de la Secretaría Distrital de Ambiente, de manera permanente.</t>
  </si>
  <si>
    <t>El proceso de Gestión Jurídica presta soporte a todos los procesos de la Entidad, inicia mediante requerimiento presentado por alguna de las partes interesadas y aplica para la defensa judicial y extrajudicial, revisiones de legalidad de los actos administrativos, emitir conceptos jurídicos, elaborar regulaciones normativas de carácter ambiental e inspección, vigilancia y control de las Entidades sin Ánimo de Lucro y finaliza con los fallos de los procesos judiciales, proyectos normativos y la emisión de actos administrativos.</t>
  </si>
  <si>
    <t>Emisión de conceptos jurídicos o de viabilidad jurídica basados en normatividad desactualizada o no aplicable.</t>
  </si>
  <si>
    <t>Sin documentar</t>
  </si>
  <si>
    <t>Ana Deysi Serrano Rodriguez</t>
  </si>
  <si>
    <t>El Coordinador del grupo revisa y aprueba todos los conceptos jurídicos y de viabilidad jurídica con el fin de identificar facultades, vigencia de las normas, redacción, ortografía y la legalidad del mismo.</t>
  </si>
  <si>
    <t>El profesional jurídico de apoyo, del grupo de Procesos Judiciales realiza seguimiento y control diario mediante base de datos Excel y aplicativo Forest, a los requerimientos judiciales (autos y sentencias) asignados a cada apoderado judicial con el fin de evitar que se incumplan los términos, generando alertas antes del vencimiento del requerimiento. Si se detectan requerimientos vencidos se prioriza la atención inmediata del requerimiento.</t>
  </si>
  <si>
    <t>GADR 2019</t>
  </si>
  <si>
    <t>GESTIÓN AMBIENTAL Y DESARROLLO RURAL (2019)</t>
  </si>
  <si>
    <t>Desarrollar la gestión ambiental permanentemente para la conservación, restauración, rehabilitación y recuperación de las áreas protegidas y de interés ambiental, así como el desempeño ambiental empresarial e institucional, la incorporación de lineamientos en los instrumentos de planeamiento urbano, la compensación por endurecimiento de zonas verdes, la gestión integral de residuos, la aprobación de incentivos tributarios y la promoción del uso y consumo sostenible de los recursos naturales mediante el desarrollo de los planes, programas y proyectos en el Distrito Capital</t>
  </si>
  <si>
    <t>Este proceso inicia con las actividades de identificación y priorización de las áreas protegidas y de interés ambiental, las solicitudes de las partes interesadas en los programas de gestión ambiental empresarial e institucional, continúan con el desarrollo de los planes, programas y proyectos y finaliza con los informes de ejecución de las actividades del proceso.</t>
  </si>
  <si>
    <t>Dificultades en la expedición de actos administrativos y desarrollo de labores por parte de los procesos involucrados en la adquisición predial.</t>
  </si>
  <si>
    <t>Desarticulación en los procesos de la entidad en temas que permitan cumplir con los objetivos del proceso para la adecuada gestión.</t>
  </si>
  <si>
    <t>El Director de la Dirección de Gestión Ambiental y los profesionales encargados de la gestión predial revisan los avances en los procesos de adquisición, para el desarrollo de la adquisición de predios priorizados, mediante reuniones con el objetivo de consolidar las áreas de interés ambiental, dejando constancia en las actas de reunión. En caso de presentarse desviación se citará al Comité de Adquisición de Predios.</t>
  </si>
  <si>
    <t>Daniela Steffani Otalvaro Muñoz</t>
  </si>
  <si>
    <t>William Valderrama Gutiérrez</t>
  </si>
  <si>
    <t>Factores tensionantes de tipo antrópico y/o naturales que afectan las áreas protegidas o áreas de interés ambiental, y cuyo seguimiento y control no es realizado de manera oportuna y efectiva para evitar el presunto daño ambiental.</t>
  </si>
  <si>
    <t>Dificultades en la priorización y seguimiento de los mayores tensionantes que afectan los objetivos de conservación de los recursos naturales en las áreas protegidas o de interés ambiental.</t>
  </si>
  <si>
    <t>COM 2019</t>
  </si>
  <si>
    <t>COMUNICACIONES (2019)</t>
  </si>
  <si>
    <t>Planear, asesorar y ejecutar de manera permanente estrategias de comunicación interna y externa para divulgar y visibilizar el quehacer de la Secretaría Distrital de Ambiente a los grupos de interés, mediante la ejecución del plan de comunicaciones, contribuyendo al posicionamiento de la imagen institucional como autoridad ambiental en el Distrito Capital.</t>
  </si>
  <si>
    <t>El proceso inicia con el requerimiento de las dependencias o de una propuesta generada en la Oficina Asesora de Comunicaciones, continua con la planificación de la estrategia, la conceptualización de las piezas de comunicación, la revisión y aprobación tanto del área técnica como del jefe de la Oficina Asesora de Comunicaciones y finaliza con la divulgación del material producido.</t>
  </si>
  <si>
    <t>Errores humanos en la divulgación de la información de la entidad presentadas a los ciudadanos y grupos de interés.</t>
  </si>
  <si>
    <t>Fallas en la comunicación entre las áreas de la SDA y la Oficina Asesora de Comunicaciones.</t>
  </si>
  <si>
    <t>El Jefe de la Oficina de Comunicaciones designa un profesional para cada dependencia, quien se encarga de elaborar el producto comunicacional solicitado. Cada vez que se requiere el contenido, datos e información, el profesional asignado revisa conjuntamente con la dependencia solicitante la información y las características para la producción de la pieza y luego de su aprobación tanto por el área y el jefe de comunicaciones, se realiza la publicación en los canales de comunicación internos o externos con los que cuenta la SDA, medios de comunicación, periodistas y redes sociales, según la necesidad. La ejecución del control se realiza a través de registros documentales de soporte como correos electrónicos y plataformas de mensajería como Whatsapp y Hangouts (Gmail).</t>
  </si>
  <si>
    <t>Deysi Milena Medina Robayo</t>
  </si>
  <si>
    <t>Yeny Diarira Herreño Ariza</t>
  </si>
  <si>
    <t>Registro incompleto de las actividades en el aplicativo SIPEJ.</t>
  </si>
  <si>
    <t>El coordinador del grupo ESAL verifica mensualmente la actualización del aplicativo SIPEJ conforme a la base de datos de gestión remitida por los contratistas y funcionarios.</t>
  </si>
  <si>
    <t>GD 2019</t>
  </si>
  <si>
    <t>GESTIÓN DOCUMENTAL (2019)</t>
  </si>
  <si>
    <t>Definir las acciones requeridas para aplicar los instrumentos archivísticos y asegurar permanentemente la administración, custodia, conservación y salvaguarda de la información, a fin de garantizar la memoria institucional, en cumplimiento de la normatividad archivística vigente y alineada con el Plan Estratégico Institucional de la Secretaría Distrital de Ambiente.</t>
  </si>
  <si>
    <t>Aplica para todos los procesos, inicia con la elaboración del Plan de trabajo que contempla las diferentes etapas del ciclo vital del documento (planeación, producción, gestión, trámite, organización, transferencia, disposición documental, preservación a largo plazo y valoración), continua con la aplicación de los diferentes instrumentos archivísticos y finaliza con la disposición final (eliminación, selección o conservación total). De conformidad con las TRD y TVD.</t>
  </si>
  <si>
    <t>El profesional Especializado de la DGC del proceso de Gestión Documental, dentro del plan de trabajo para la vigencia incluye capacitaciones a realizar trimestralmente a los funcionarios y contratistas sobre los procedimientos consulta, préstamo y atención de solicitudes de reproducción de copias de documentos (PA06-PR03), transferencias documentales (PA06-PR05), pérdida y reconstrucción de expedientes (PA06-PR17) y organización documental (PA06-PR18), donde se establecen lineamientos y controles del manejo documental. Si se presentara la no participación de muchos de los servidores, esta información es remitida a los jefes de las dependencias para que sea replicada dentro de los equipos de trabajo, como evidencia quedan las actas, listas de asistencia, presentaciones y comunicaciones oficiales.</t>
  </si>
  <si>
    <t>GTEC 2019</t>
  </si>
  <si>
    <t>GESTIÓN TECNOLÓGICA (2019)</t>
  </si>
  <si>
    <t>Definir, administrar y gestionar de manera permanente los recursos tecnológicos de la Secretaría Distrital de Ambiente, mediante la adopción e implementación de estándares y buenas prácticas, la integración de lineamientos de gobierno abierto y la inclusión de tecnologías emergentes, que permitan una adecuada prestación de los servicios tecnológicos que soportan la gestión de información con criterios de seguridad, transparencia, oportunidad y calidad.</t>
  </si>
  <si>
    <t>Indisponibilidad de los servicios de tecnologías de la información y Comunicaciones</t>
  </si>
  <si>
    <t>Muy Alta</t>
  </si>
  <si>
    <t>El equipo del dominio de servicios tecnológicos monitorea la capacidad y disponibilidad de la infraestructura tecnológica mediante herramientas de monitoreo, gestión de alertas y aplicación de estándares y lineamientos para el servicio de TI.</t>
  </si>
  <si>
    <t>Yeandri Natalia Moreno López</t>
  </si>
  <si>
    <t>El equipo de infraestructura de la DPSIA y el equipo de soporte técnico de la DGC realiza el mantenimiento preventivo de la infraestructura tecnológica y de los aplicativos, así como de la infraestrctura física de la entidad, respectivamente, partiendo de la formulación del plan, la programación de las actividades y la comunicación mediante ventanas de mantenimiento.</t>
  </si>
  <si>
    <t>Variación en los atributos de confidencialidad, disponibilidad, integridad y privacidad de la información</t>
  </si>
  <si>
    <t>El oficial de seguridad de la información junto con los equipos de sistemas de información monitorean permanente las posibles vulnerabilidades e implementa controles, políticas, lineamientos técnicos y normativos establecidos para la gestión de seguridad y respaldo de la información en la entidad, de acuerdo con los lineamientos de MINTIC y de la Alta Consejería para las TIC</t>
  </si>
  <si>
    <t>Formular y hacer seguimiento a los planes institucionales con componentes tecnológicos que recojan la visión y planeación de los recursos tecnológicos de la entidad</t>
  </si>
  <si>
    <t>Aleatoria</t>
  </si>
  <si>
    <t>Generar concepto técnico de viabilidad o factibilidad que involucren soluciones de Tecnologías de Información y Comunicaciones teniendo en cuenta los conceptos de cada una mesas técnicas que operan en TI, en el cual se evalúan criterios como capacidad de infraestructura de TI, funcionalidad, interoperabilidad con otros sistemas de información, criterios de seguridad de la información, mantenibilidad y soporte, donde se indica que no se podrán llevar a cabo procesos contractuales que tengan como objeto la adquisición, suministro, soporte y/o mantenimiento u otra solución de tecnologías de información y comunicaciones o que contengan componentes de TI sin la respectiva conceptualización técnica o viabilidad por la DPSIA, la cual se encuentra incluida como guía: "Guía para la gestión de solicitudes de evaluación de una iniciativa o proyecto de tecnología de la información " conforme al procedimiento PA03-PR13.</t>
  </si>
  <si>
    <t>ECS 2019</t>
  </si>
  <si>
    <t>EVALUACIÓN, CONTROL Y SEGUIMIENTO (2019)</t>
  </si>
  <si>
    <t>Adelantar los procesos técnico – jurídicos necesarios para la Evaluación Control y Seguimiento Ambiental, a través de la implementación de los procedimientos establecidos, a las actividades que pueden tener incidencia sobre los recursos naturales y el medio ambiente con el fin de contribuir al cumplimiento de las regulaciones que en materia ambiental sean aplicables al Distrito a partir de la normatividad vigente.</t>
  </si>
  <si>
    <t>No realización de manera oportuna del control y el seguimiento a los trámites otorgados</t>
  </si>
  <si>
    <t>Insuficiencia de personal vinculado para la realización de la actividad de Control y Seguimiento</t>
  </si>
  <si>
    <t>El Coordinador de manera anual priorizará los usuarios a controlar por parte de las dependencias de control ambiental (Subdirección Calidad del Aire, Auditiva y Visual, Subdirección de Control Ambiental al Sector Público, Subdirección de Silvicultura, Fauna y Flora Silvestre y Subdirección de Recurso Hídrico y Suelo), con el fin de verificar el cumplimiento normativo por parte de los usuarios.</t>
  </si>
  <si>
    <t>MMM 2019</t>
  </si>
  <si>
    <t>METROLOGIA, MONITOREO Y MODELACIÓN (2019)</t>
  </si>
  <si>
    <t>Definir las actividades específicas para la toma de muestras, mediciones, monitoreos y modelación, a través de la consolidación y gestión de la información ambiental y otras variables, con el fin de garantizar la confiabilidad y veracidad de los resultados obtenidos, para la generación de información que apoye la toma de decisiones de manera permanente.</t>
  </si>
  <si>
    <t>Inicia con la definición de actividades específicas en relación con la medición, monitoreo y modelación, continua con la generación de información ambiental y otras variables y finalizar con la toma de decisiones y disponibilidad de la información, dirigida a los grupos de interés</t>
  </si>
  <si>
    <t>Debido a que se presente un impedimento para la ejecución de las actividades de medición asociadas al proceso de Metrología, Monitoreo y Modelación.</t>
  </si>
  <si>
    <t>Debido a que se generen productos que no cumplan con las características técnicas y científicas de calidad requeridas.</t>
  </si>
  <si>
    <t>Los Coordinadores de alturas de la SCAAV, realizan una inspección de seguridad industrial para las actividades de trabajo en alturas, cada vez que se va a realizar una actividad en campo que implique trabajo en alturas, para garantizar que se cumplan con las condiciones óptimas de seguridad, dejando los registros Permiso de Trabajo en Alturas (PA01-PRG05-F1), Lista de Chequeo Trabajo en Alturas (PA01-PRG05-F2) e Inspección de Trabajo Especial en Alturas(PA01-PRG05-F4); adicionalmente, diligencian el formato de verificación de Elementos de Protección Personal (EPP) aleatoriamente una vez por semana. En los casos en que los elementos no cumplan con las condiciones, no se realiza el ascenso, se informará al líder técnico del grupo sobre la situación para que se tomen las correcciones necesarias y en los casos que amerite se informa al enlace técnico del laboratorio de la SCAAV para la toma de decisiones.</t>
  </si>
  <si>
    <t>DE 2019</t>
  </si>
  <si>
    <t>DIRECCIONAMIENTO ESTRATÉGICO (2019)</t>
  </si>
  <si>
    <t>Orientar estratégicamente el desarrollo institucional de la SDA a través de la formulación de mecanismos y herramientas de planeación, ejecución, seguimiento y monitoreo de los componentes de la gestión institucional para el logro de los objetivos y metas de la vigencia, bajo los principios de eficiencia del gasto público y modernización institucional.</t>
  </si>
  <si>
    <t>Nelson Ricardo Vargas Gomez</t>
  </si>
  <si>
    <t>PLA 2019</t>
  </si>
  <si>
    <t>PLANEACIÓN AMBIENTAL (2019)</t>
  </si>
  <si>
    <t>Orientar, formular, ajustar y actualizar, hacer seguimiento y evaluar constantemente la política pública ambiental, instrumento de planeación ambiental e instrumento económico; para una adecuada gestión ambiental que contribuya a la sostenibilidad del Distrito Capital con perspectiva regional y al mejoramiento de la calidad de vida de los habitantes.</t>
  </si>
  <si>
    <t>Inicia con la identificación de las necesidades relacionadas con la política pública ambiental o con los instrumentos de planeación ambiental, continua con su formulación, ajuste, actualización, seguimiento y finaliza con la evaluación para la toma de decisiones.</t>
  </si>
  <si>
    <t>Inadecuada formulación, actualización, seguimiento y evaluación de los instrumentos de planeación ambiental</t>
  </si>
  <si>
    <t>Los profesionales de la Subdirección de Políticas y Planes Ambientales, aplican las herramientas metodologicas para la identificación de las necesidades ambientales del Distrito, tales como las guias documentos técnicos de soporte DTS, normas y lineamientos ambientales, en las diferentes etapas de formulación, actualización, seguimiento y evaluación de los instrumentos de planeación ambiental.</t>
  </si>
  <si>
    <t>Los profesionales de la Subdirección de Políticas y Planes Ambientales, realizan el seguimiento instrumentos de planeación ambiental priorizados, mediante el sistema de seguimiento de políticas publicas de la SDP y herramientas ofitamicas diseñadas por la SDA.</t>
  </si>
  <si>
    <t>Los profesionales de la Subdirección de Políticas y Planes Ambientales, realizan las actividades de ajuste y actualización de los planes de acción de los instrumentos de planeación ambiental, teniendo en cuenta las nuevas necesidades ambientales que se presenten y cuando se requieran, resultantes de los ejercicios de seguimiento, nuevas directrices normativas o por otras iniciativas en cualquier etapa del ciclo de politica pública.</t>
  </si>
  <si>
    <t>Revisar las alertas de ingreso generadas automaticamente por la plataforma de administración de indicadores del OAB, cada vez que se realice un registro, una modificación, actualización o introducción de un dato de los indicadores ambientales por parte del delegado responsable, validando la información contenida. Dichas actualizaciones se documentan mensualmente en una bitácora y quedan registradas en el sistema de trazabilidad denominado “Auditoría” en la plataforma de administración del OAB.</t>
  </si>
  <si>
    <t>Contar con un delegado responsable del indicador ambiental (ya sea de una dependencia de la SDA o de una entidad del SIA) activo, con los roles, contraseñas y permisos asigados en la plataforma y, capacitarlo en la gestión, alimentación y actualización adecuada de la información en el OAB. Para aquellos usuarios no activos se inhabilitan el acceso a la plataforma de administración de indicadores del OAB</t>
  </si>
  <si>
    <t>CM 2019</t>
  </si>
  <si>
    <t>CONTROL Y MEJORA (2019)</t>
  </si>
  <si>
    <t>Evaluar de manera independiente, objetiva y oportuna la efectividad del sistema de control interno por medio de la aplicación de los roles de la Oficina de Control Interno contenidos en el Plan Anual de auditorías aprobado para cada vigencia, generando alertas y recomendaciones que aporten el cumplimiento de los objetivos institucionales, la toma de decisiones y la mejora continua.</t>
  </si>
  <si>
    <t>El Plan Anual de Auditoría es sometido a estudio y aprobación del Comité Institucional de Coordinación de Control Interno - CICCI</t>
  </si>
  <si>
    <t>Leidy Johana Bonilla Gonzalez</t>
  </si>
  <si>
    <t>Cada vez que se ejecuta un trabajo de auditoria el equipo auditor programa los procedimientos a aplicar, hace seguimiento y verifica su cumplimiento, identificando las desviaciones y gestionando su subsanación mediante solicitudes por correo electronico o Forest. En caso de que esta gestión no sea efectiva, se declara limitación en el alcance, la cual es comunicada en el informe final de auditoría y se escala al Comité Institucional de Coordinación de Control Interno - CICCI</t>
  </si>
  <si>
    <t>Cada vez que se ejecute un trabajo de auditoria el jefe de la OCI asigna un supervisor de mayor experiencla encargado de verificar el contenido de los informes frente a la evidencia. En caso de aprobarlo lo envia a revisión y aprobación del jefe de la OCI, quien a su vez revisa, aprueba y emite el informe. En caso de detectar alguna desviación se solicita al auditor y al lider de auditoria las aclaraciones y ajustes a que haya lugar, dejando como evidencia los informes borrador con comentarios del supervisor y el informe definitivo de auditoria</t>
  </si>
  <si>
    <t>25/01/2023 5:00:00 a. m.</t>
  </si>
  <si>
    <t>2023-Posibilidad de afectación reputacional por no detectar errores que afecten materialmente la presentación de los Estados Financieros, al momento de validar los hechos económicos sociales y ambientales previo al cierre contable, que pueden ser originados por error en el contenido de los documentos fuente, fallas involuntarias en la digitación, omisión en la aplicación de la normatividad y los lineamientos vigentes; lo que produce reportes con información no idónea.</t>
  </si>
  <si>
    <t>El profesional responsable elabora conciliaciones de la información contable ya sea mensual o trimestral, para hacer el seguimiento a la información y revisión de saldos contables. En el evento de detectar una diferencia en la información, se realiza una nueva validación de los soportes y en caso de ser necesario se hace el requerimiento de información al área responsable.</t>
  </si>
  <si>
    <t>Acciones para Abordar Riesgos-485</t>
  </si>
  <si>
    <t xml:space="preserve">Seguimiento a riesgo por Daniel F González Gómez El profesional del grupo contable realizó las conciliaciones durante el primer cuatrimestre del 2023 haciendo el seguimiento de la información y saldos contables, en dicha actividad se reportó a la Dirección de Gestión Corporativa el resultado con las observaciones correspondientes, así mismo se entregó el seguimiento conciliación SIPROJ a la Dirección Legal Ambiental con las observaciones por ajustar </t>
  </si>
  <si>
    <t>Seguimiento al control 1er cuatrimestre: El control establecido y las evidencias presentadas permiten identificar que el profesional responsable elabora conciliaciones de la información contable, soportados con los memorandos de respuesta al cierre del almacén en los meses de enero, febrero y marzo de 2023 y el seguimiento conciliación enviada a la DL. Se recomienda informar en el seguimiento si el riesgo se materializo o no.</t>
  </si>
  <si>
    <t>La evidencia aporta comunicados a la DGC sobre el resultado de la aplicación de procesos de conciliación contable del Almacén, así como a la Dirección Legal Ambiental sobre procesos judiciales, por lo que se corrobora que los ejercicios correspondientes impulsan actuaciones para reconocer ajustes contables en la información financiera. Dado que la contabilidad cuenta con más partidas sujetas a conciliación, es necesario que en el control se indique cuáles son y su periodicidad, con el fin de verificar que se están abarcando todos los rubros. Se recomienda acompañar el control de la respuesta a la solicitud de la Subdirección Financiera</t>
  </si>
  <si>
    <t>Plan de contingencia-Riesgos DAFP-1064</t>
  </si>
  <si>
    <t>2023 Posibilidad de afectación reputacional por errores humanos en la divulgación de la información de la entidad presentada a los ciudadanos y grupos de interés, debido a fallas en la comunicación entre las áreas de la SDA y la Oficina Asesora de Comunicaciones.</t>
  </si>
  <si>
    <t>Acciones para Abordar Riesgos-510</t>
  </si>
  <si>
    <t xml:space="preserve">La emergencia sanitaria declarada por la COVID-19 ha conllevado a la implementación de nuevas modalidades de trabajo como la alternancia entre el trabajo en casa y en las instalaciones de la Secretaría de Ambiente. En ese sentido la Oficina Asesora de Comunicaciones se ha adaptado a los nuevos retos y desafíos para innovar y atender las necesidades y requerimientos de las diferentes dependencias en materia de comunicación, teniendo como soporte plataformas tecnológicas como WhatsApp y el correo institucional, de las que disponen los colaboradores de la OAC para realizar el proceso de retroalimentación y verificación de la información institucional. Durante el primer cuatrimestre del año 2023, la Oficina Asesora de Comunicaciones ejecutó el control a los riesgos del proceso de comunicaciones, conforme con los criterios establecidos. Los controles se llevaron a cabo con los responsables de elaborar comunicados de prensa, piezas gráficas y audiovisuales o de gestionar su producción, con el objetivo de verificar si se realizó la revisión del contenido y de la información a publicar, juntamente con la dependencia solicitante, igualmente con el coordinador de prensa, conforme a las actas de reunión de su equipo. El resultado de estos controles evidencia que las dependencias acompañaron el proceso de creación de los productos comunicativos para evitar que se presenten errores e imprecisiones en su contenido, cabe resaltar que desde la OAC, hay un coordinador por cada grupo (prensa, comunicación interna, audiovisual y creativo) quienes revisan los productos finales, seguido de los jefes involucrados en el proceso. Una vez aprobados por las partes, se procedió a su publicación en los canales de comunicación internos y externos con los que cuenta la SDA. Con lo anterior, se evidencia que el proceso de comunicaciones ejecuta de forma adecuada los controles para minimizar los riesgos, a partir del trabajo articulado las diferentes dependencias de la entidad. En ese sentido, se determina que el riesgo identificado por el proceso “Posibilidad de afectación reputacional por errores humanos en la divulgación de la información de la entidad presentada a los ciudadanos y grupos de interés, debido a fallas en la comunicación entre las áreas de la SDA y la Oficina Asesora de Comunicaciones” no se materializó en el primer cuatrimestre de 2023. </t>
  </si>
  <si>
    <t>Seguimiento segunda línea de defensa 1er cuatrimestre 2023: Teniendo en cuenta lo reportado por la primera línea de defensa, se evidencia la adecuada implementación del control y su coherencia con lo establecido en la Guía de Riesgos DAFP V5, ya que contiene los criterios exigidos para el adecuado diseño de los controles adicionalmente, es importante mencionar que el monitoreo registrado por la primera línea de defensa fue realizado en los tiempos establecidos en la Política de Administración de Riesgos vigente. La implementación del control se aplica como está establecido en el control donde se evidencia que el jefe de la OAC designa un profesional para la elaboración comunicacional solicitado por diversas dependencias y este se envía a través de correos electrónicos y WhatsApp para la revisión y aprobación por parte de las dependencias solicitantes, dando cuenta que también estos realizan ajustes y se envían nuevamente al profesional para ya ser publicado en los canales de comunicación de la entidad. No se evidencia materialización del riesgo.</t>
  </si>
  <si>
    <t xml:space="preserve">Verificadas las evidencias aportadas por la primera línea de defensa y el seguimiento de la segunda línea de defensa, es importante resaltar que el control es de tipo manual y que sería importante poder parametrizar los requerimientos de las áreas para tener una trazabilidad de los ajustes a que haya lugar, evitando el riesgo generado por el hecho de que la persona que use el correo electrónico o what´s app en dado caso no continúe en la Entidad por diferentes circunstancias. De otra parte se corrobora que durante el periodo objeto de seguimiento no se materializó el riesgo de conformidad con la documentación aportada. </t>
  </si>
  <si>
    <t>Bryan Javier Duarte Villamil</t>
  </si>
  <si>
    <t>Plan de contingencia-Riesgos DAFP-1086</t>
  </si>
  <si>
    <t>2023 - Posibilidad de afectación reputacional, por violación del debido proceso por el desconocimiento de los procedimientos Disciplinarios, por parte de los abogados o el Operador disciplinario a cargo del expediente por Falta de experiencia y conocimiento jurídico especifico en materia disciplinaria.</t>
  </si>
  <si>
    <t>Violación del debido proceso por el desconocimiento de los procedimientos Disciplinarios, por parte de los abogados o el Operador Disciplinario a cargo del expediente.</t>
  </si>
  <si>
    <t>Falta de experiencia y conocimiento jurídico especifico en materia disciplinaria.</t>
  </si>
  <si>
    <t>Acciones para Abordar Riesgos-493</t>
  </si>
  <si>
    <t>Primera línea de defensa: Durante el primer cuatrimestre del año 2023, frente al riesgo denominado Violación al debido proceso, por desconocimiento de los procedimientos disciplinarios por parte de los abogados o el operador Disciplinario a cargo del expediente, se ha realizado la revisión física de los expedientes activos del año 2021, 2022 y 2023 a efectos de realizar el control del riesgo, lo anterior con el fin de dar cumplimiento al procedimiento disciplinario vigente Ley 1952 de 2019. Por lo que la jefe de la Oficina de Control Disciplinario revisa cada uno de los expedientes activos con el fin de verificar vencimientos y tramites procesales tales como etapas probatorias para proferir los correspondientes autos o decisiones de fondo a que haya lugar. Se efectuó el cargue de las evidencias tales como Actas de auto evaluación, así como la base de procesos debidamente actualizada con los autos proferidos en el cuatrimestre.</t>
  </si>
  <si>
    <t>Seguimiento segunda línea de defensa 1er cuatrimestre: En la revisión del control se logra identificar que el diseño del mismo es acorde por lo establecido en la guía de riesgos y diseño de controles del Departamento Administrativo de la Función Publica - DAFP, dentro de los soportes se logra evidenciar la base de datos donde se relacionan los expedientes activos a la fecha y su respectivo seguimiento en las diferentes etapas procesales, para este caso se logran identificar 24 expedientes disciplinarios, también se logra evidenciar las actas de autocontrol donde los integrantes del equipo disciplinario relacionan las decisiones de fondo que se tomaran para cada uno de los expedientes mensualmente, aunque el riesgo no se identifica materializado, se recomienda a la primera línea de defensa informar la materialización del riesgo o no.</t>
  </si>
  <si>
    <t xml:space="preserve">Seguimiento Tercera Línea de Defensa: Con las pruebas aportadas, no se puede determinar si las actuaciones realizadas en los expedientes disciplinarios cumplen con el procedimiento disciplinario actualmente vigente. Por lo tanto, no se puede confirmar si se está aplicando el control adecuado para evitar la materialización del riesgo, ni si este riesgo ya se ha materializado. En las actas de autoevaluación del 24 de abril de 2023, aportadas, consta en resumen que durante el mes de marzo de 2023, se realizó revisión de los expedientes activos, quedando 49 expedientes activos, 2 del año 2021, 40 del año 2022 y 7 del año 2023, pero en la base de datos o archivo de Excel aportada, constan solo 24 expedientes: Del año 2023: Los expedientes No. 1, 2, 3, 4 y 5 están trámite; Del año 2022, los expedientes 21, 23 y 24, están en trámite; y los expedientes No. 1, 2, 3, 4, 5, 22 y 25 están finalizados; y del año 2021: finalizados, los expedientes No. 23, 24, 25, 26, 27, 28, 30, 31 y anulado el expediente No. 29. El reporte del monitoreo del control correspondiente a la primera y segunda líneas de defensa fue oportuno. Es importante destacar que el control de los términos de los expedientes disciplinarios es responsabilidad del Jefe de la Oficina de Control Interno Disciplinario y no del contratista, como se indicó en el aplicativo Isolución. La primera línea de defensa no informó sobre la la materialización o no del riesgo. Recomendaciones: Ajustar el responsable del control de los términos de los expedientes disciplinarios, para incluir al Jefe de la Oficina de Control Interno Disciplinario. Informar por la primera línea de defensa sobre la materialización o no del riesgo de gestión. Mantener los reportes de seguimiento de manera oportuna tanto por la primera como por la segunda línea de defensa Ajustar en la base de datos o el cuadro en Excel, que registra los expedientes disciplinarios para reflejar correctamente las fechas de las actuaciones en el expediente No. 3 de 2023, debido a que señala que el auto de indagación preliminar fue del 5 de enero de 2023, pero la última actuación es del 26 de diciembre de 2022. Incluir en el aplicativo Isolucion prueba o información del estado de todos los expedientes disciplinarios en trámite (Indagaciones preliminares, investigaciones disciplinarias y procedimientos verbales), sin revelar el nombre del investigado. Se deberá indicar el número, año y clase del expediente disciplinario, la fecha del auto de inicio de cada expediente, la última actuación de fondo con fecha, y si se ha decretado alguna nulidad dentro de los expedientes disciplinarios y su fecha. En caso de suspensión de términos, se deberá indicar el acto administrativo y las fechas de suspensión. Esta información no tiene reserva y se recomienda tenerla en cuenta, como se ha recomendado en los Rad. 2021IE161768, 2021IE139196, 2021IE131790, 2021IE113805 y 2021IE122772 de esta oficina </t>
  </si>
  <si>
    <t>Plan de contingencia-Riesgos DAFP-1076</t>
  </si>
  <si>
    <t>2023 - Posibilidad de afectación reputacional, por suministrar o permitir información a terceros ajenos a los procesos disciplinarios, antes de que en ellos se haya formulado pliego de cargos. Debido a la Violación a la reserva procesal por el desconocimiento o por intención consiente de violar el artículo 115 de la ley 1952 de 2019 CGD o las que lo modifiquen.</t>
  </si>
  <si>
    <t>Violación a la reserva procesal por el desconocimiento o por intención consiente de violar el artículo 115 de la ley 1952 de 2019 CGD o las que lo modifiquen.</t>
  </si>
  <si>
    <t>Fraude interno</t>
  </si>
  <si>
    <t>Acciones para Abordar Riesgos-494</t>
  </si>
  <si>
    <t>Primera línea de defensa: El riesgo en relación, no se materializo durante el primer cuatrimestre de la vigencia, toda vez que se continúa ejerciendo la custodia de los expedientes activos, guardándolos en el archivo rodante y de esta manera garantizando que no exista perdida de expedientes y de documentos que hagan parte de los mismos. Como evidencia se cargan actas de los meses del primer cuatrimestre 2023 de la OCDI.</t>
  </si>
  <si>
    <t>Seguimiento segunda línea de defensa 1er cuatrimestre: En la revisión del control se logra identificar que el diseño del mismo es acorde por lo establecido en la guía de riesgos y diseño de controles del Departamento Administrativo de la Función Pública - DAFP, se logra evidenciar las actas de autocontrol de los meses de febrero, marzo y abril donde la jefe de la Oficina de Control Disciplinario Interno – OCDI, aborda los temas de Política antisoborno y anticorrupción, control de perdida de expedientes para los riesgos de gestión, seguridad de la oficina entre otros, lo que conlleva a evitar la materialización del riesgo el reporte se encuentra dentro de las fechas establecidas, no se identifica la materialización del riesgo.</t>
  </si>
  <si>
    <t xml:space="preserve">Seguimiento Tercera Línea de Defensa: No se aportó evidencia que demuestre que la Oficina de Control Disciplinario Interno haya cumplido con la obligación de mantener la reserva procesal de los expedientes disciplinarios, según lo establecido en el artículo 115 de la Ley 1952 de 2019, para validar que a los sujetos procesales o disciplinables se les hayan verificado su identidad al consultar los expedientes. A pesar de que se indicó en el control que en cada expediente se deja constancia de visita por parte de los sujetos disciplinables, no se han presentado pruebas al respecto. Sin embargo, se aportó evidencia de actas de reunión de la Oficina de Control Disciplinario Interno de los meses del primer cuatrimestre 2023 en las que señala que se está garantizando la custodia de los expedientes activos, mediante el archivo rodante para evitar perdida de expedientes y documentos. La primera línea de defensa afirmó que no se materializó el riesgo. El reporte de monitoreo de la primera y segunda líneas de defensa fue puntual y oportuno. El reporte del monitoreo del control correspondiente a la primera y segunda líneas de defensa fue puntual y oportuno. Recomendaciones: Aportar evidencias de que algunos expedientes contienen la constancia de visita por parte de los sujetos disciplinables. Continuar informando por la primera línea de defensa sobre la materialización o no del riesgo de gestión. Mantener los reportes de seguimiento tanto por la primera como por la segunda línea de defensa de manera oportuna. </t>
  </si>
  <si>
    <t>Plan de contingencia-Riesgos DAFP-1078</t>
  </si>
  <si>
    <t>2023-Posibilidad de afectación económica y reputacional por no detectar en el trámite de pago, que los requisitos establecidos cumplan con los parámetros determinados, por error en el contenido de los documentos soporte y por omisión en la revisión que se realiza teniendo en cuenta los lineamientos vigentes.</t>
  </si>
  <si>
    <t>No detectar en el trámite de pago, que los requisitos establecidos cumplan con los parámetros determinados.</t>
  </si>
  <si>
    <t>Error en el contenido de los documentos soporte y por omisión en la revisión que se realiza teniendo en cuenta los lineamientos vigentes.</t>
  </si>
  <si>
    <t>El profesional valida cada una de las cuentas, revisando que se hayan anexado todos los documentos requeridos, en caso de detectar un error se devuelve la cuenta informando el motivo de la devolución y se alimenta un archivo en Excel como control de las cuentas devueltas y de las aprobadas.</t>
  </si>
  <si>
    <t>Acciones para Abordar Riesgos-496</t>
  </si>
  <si>
    <t>Seguimiento a riesgo por Daniel F González Gómez Durante los meses de enero, febrero, marzo y abril se llevaron cabo las actividades para la revisión de las cuentas y sus correspondientes soportes, las cuentas que presentaron inconsistencias se realizaron la devolución solicitando corregir el documento o anexando lo que corresponda, como soporte de la actividad están las bases de datos que el grupo de pagos alimenta con los respectivos comentarios, las cuentas que no se subsanan no se avanzan para generar la orden de pago como lo evidencia el reporte que se puede descargar por el aplicativo Forest en el cual evidencia en la columna orden de pago sin registro o en 0.</t>
  </si>
  <si>
    <t>Seguimiento al control 1er cuatrimestre: El seguimiento y los anexos presentados permiten evidenciar que el profesional valida cada una de las cuentas e informa el motivo por el cual son devueltas; de igual forma se lleva el control en un archivo en excel mes a mes de las cuentas devueltas y aprobadas. Se recomienda informar en el seguimiento si el riesgo se materializo o no.</t>
  </si>
  <si>
    <t>Se pudo corroborar la existencia de un archivo contentivo de la relación de contratistas con el valor del pago, número de la orden de pago, periodo de pago y contrato asociado. Las desviaciones son monitoreadas en un archivo independiente, con las observaciones (motivos) de devolución de las cuentas de cobro. No se identificó materialización del riesgo de pago de cuentas de cobro que no cumplan con los requisitos.</t>
  </si>
  <si>
    <t>El profesional que valida la orden de pago, revisa que se apliquen los descuentos y retenciones correctamente. En caso de detectar algún error, devuelve por correo al profesional que elaboró la orden, para realizar los ajustes correspondientes.</t>
  </si>
  <si>
    <t>Plan de contingencia-Riesgos DAFP-1066</t>
  </si>
  <si>
    <t>Seguimiento a riesgo por Daniel F González Gómez Durante los meses de enero, febrero, marzo y abril los profesionales que generan las órdenes de pago solicitan una validación previa para asegurar que los descuentos y retenciones se hayan aplicado correctamente, Es así como los profesionales asignados del grupo contable realizan la validación y confirman o solicitan el ajuste que corresponda por medio de correo electrónico. Una vez se obtenga la aprobación se puede remitir la orden de pago a la generación de archivo plano que se transmite a la Secretaria Distrital de Hacienda para hacer el giro correspondiente. Como soporte se anexan algunos de los correos electrónicos en donde se evidencia la actividad de validación</t>
  </si>
  <si>
    <t>Seguimiento al control 1er cuatrimestre: El seguimiento informa que los profesionales que generan las órdenes de pago solicitan una validación previa para asegurar que los descuentos y retenciones se hayan aplicado correctamente, sin embargo en las evidencias que anexan y que son correos, no se puede ver dicha validación, se recomienda que los correos tengan más información donde indiquen que se devuelve, porque y a que orden de pago corresponde. De igual forma se recomienda informar en el seguimiento si el riesgo se materializo o no.</t>
  </si>
  <si>
    <t>La inspección de la evidencia permite ver que el asunto de los correos corresponde a "Órdenes de Revisión", no obstante, su contenido es escueto y no se puede observar cuáles fueron las validaciones efectuadas y las conclusiones derivadas. No se anexó a la evidencia los archivos que se observan en los correos, por lo que se corrobora que no hay manera de ver las validaciones. Se identifica que existe segregación de funciones (quien elabora las órdenes envía para validación de retenciones a otra persona). Se recomienda fortalecer la evidencia y, como indica la segunda línea de defensa, revelar si se materializó algún evento.</t>
  </si>
  <si>
    <t>2023-Posibilidad de afectación reputacional por falencia en la estructuración de los documentos que conforman el proceso de selección (Licitación pública, selección abreviada, concurso de méritos, contratación directa y mínima cuantía) debido al Desconocimiento de las modificaciones normativas.</t>
  </si>
  <si>
    <t>Acciones para Abordar Riesgos-499</t>
  </si>
  <si>
    <t xml:space="preserve">SEGUIMIENTO A CONTROL Se revisaron por parte de los abogados de la Subdirección Contractual, en las diferentes modalidades (licitación pública, selección abreviada, concurso de méritos, mínima cuantía, o contratación directa), que la documentación presentada fuera consistente para dar la viabilidad jurídica y dar continuidad al trámite, de las inconsistencias presentadas se realizaron las respectivas devoluciones se detecta alguna inconsistencia, el trámite debe ser devuelto a través de la herramienta SIPSE a la dependencia para los ajustes. Se recibieron 1725 procesos en la estación “verificación previa” (a cargo de los abogados), con devoluciones en 966 procesos, los cuales fueron devueltos en varias ocasiones siendo un total de devoluciones de 2634, para que se realizaron los respectivos ajustes. Riesgo no materializado. </t>
  </si>
  <si>
    <t>Seguimiento al control 1er cuatrimestre: El control establecido y la evidencia presentada permite identificar el seguimiento que realizan los profesionales y la Subdirectora Contractual a través del SIPSE y el reporte de las devoluciones que se generaron en el periodo del 01 de enero al 31 de marzo de 2023. Se recomienda que como el seguimiento corresponde al cuatrimestre, se realice el reporte con corte a la fecha que realizan el seguimiento, para tener la información de los cuatro meses. Riesgo no materializado.</t>
  </si>
  <si>
    <t xml:space="preserve">Si bien se adjunto una matriz de devoluciones realizadas que evidencian el cumplimiento de aprobación y devolución, la matriz no cuenta con fechas, ni títulos; tampoco se observó el registro por parte del abogado ni del subdirector contractual de las devoluciones ni causales, ni fechas, de otra parte, no se evidenciaron los correos electrónicos a tramites no relacionados a proyectos de inversión. En relación a la redacción del control, no se identifica las acciones a desarrollarse en caso de desviación. Se recomienda revisar el Diseño del Control. No se materializo el riesgo </t>
  </si>
  <si>
    <t>Plan de contingencia-Riesgos DAFP-1068</t>
  </si>
  <si>
    <t>2023-Posibilidad de afectación económica y reputacional por Realizar la selección de contratistas que no cuenten con las capacidades técnicas, financieras y jurídicas necesarias para la ejecución de un contrato y/o convenio debido al desconocimiento o falta de aplicación de los procedimientos establecidos.</t>
  </si>
  <si>
    <t>Cada vez que se requiere adelantar un proceso de selección en las diferentes modalidades (licitación pública, selección abreviada, concurso de méritos, mínima cuantía, o contratación directa), el Subdirector contractual verifica jurídicamente la documentación proyectada por el abogado asignado; aprobando en el sistema SIPSE (en caso de proyectos) y sobre el documento vía correo (en caso de funcionamiento). Si se detecta algún error, el trámite se devuelve al abogado para que gestione las correcciones del caso. Como evidencia queda el reporte de aprobación o devolución de los procesos en el aplicativo SIPSE o los correos.</t>
  </si>
  <si>
    <t>Acciones para Abordar Riesgos-500</t>
  </si>
  <si>
    <t xml:space="preserve">SEGUIMIENTO A CONTROL - PRIMERA LINEA DE DEFENSA Se revisaron por parte de la Subdirectora Contractual, en las diferentes modalidades (licitación pública, selección abreviada, concurso de méritos, mínima cuantía, o contratación directa), que la documentación presentada fuera consistente para dar la viabilidad jurídica y dar continuidad al trámite, de las inconsistencias presentadas se realizaron las respectivas devoluciones se detecta alguna inconsistencia, el trámite debe ser devuelto a través de la herramienta SIPSE a la dependencia para los ajustes. Riesgo no materializado. Se recibieron 1725 procesos en la estación “aprobación jefe contractual” (a cargo de la Subdirectora Contractual), con devoluciones en 198 procesos, los cuales fueron devueltos en varias ocasiones siendo un total de devoluciones de 445, para que se realizaron los respectivos ajustes. Riesgo no materializado. </t>
  </si>
  <si>
    <t>Seguimiento al control 1er cuatrimestre: Se evidencia los procesos asignados por la Subdirectora y devoluciones a través del SIPSE. Sin embargo la evidencia no permite establecer a que periodo, proceso, motivo de devolución corresponde. Se recomienda que se anexe el archivo en Excel para poder validar la información al detalle. Riesgo no materializado.</t>
  </si>
  <si>
    <t xml:space="preserve">-Si bien se reportan la cantidad de devoluciones realizadas frente a la totalidad de procesos recibidos durante el I cuatrimestre de 2023,no se observo evidencia de la verificación realizada por el subdirector contractual mediante el sistema SIPSE o mediante correo electrónico según haya sido el caso. Adicionalmente no se evidencia la identificación del tipo de modalidad de contratación dado que al parecer siendo soporte relacionado al aplicativo SIPSE todos corresponden a proyectos. -No se materializo el riesgo </t>
  </si>
  <si>
    <t>Plan de contingencia-Riesgos DAFP-1069</t>
  </si>
  <si>
    <t>2023-Posibilidad de afectación reputacional por fallas en los sistemas de software o equipos de medición empleados para custodia, manejo y validación de datos por errores de programación, envío de información sin contar con los filtros previos de autorización, uso de datos (insumos) de baja calidad o con información errónea suministrada en los activos de información del proceso, utilización de modelos, tratamientos o metodologías no apropiadas para llegar a los resultados que se requieren con cálculos que no permitan observar la trazabilidad de los resultados, debido a que se generen productos que no cumplan con las características técnicas y científicas de calidad requeridas.</t>
  </si>
  <si>
    <t>Inicia con la definición de actividades específicas en relación con la medición, monitoreo y modelación, continua con la generación de información ambiental y otras variables y finalizar con la toma de decisiones y disponibilidad de la información, dirigida a los grupos de interés.</t>
  </si>
  <si>
    <t>Fallas en los sistemas de software o equipos de medición empleados para custodia, manejo y validación de datos por errores de programación, envío de información sin contar con los filtros previos de autorización, uso de datos (insumos) de baja calidad o con información errónea suministrada en los activos de información del proceso, utilización de modelos, tratamientos o metodologías no apropiadas para llegar a los resultados que se requieren con cálculos que no permitan observar la trazabilidad de los resultados.</t>
  </si>
  <si>
    <t>Daños a activos fijos/eventos externos</t>
  </si>
  <si>
    <t>El líder de cada equipo ejecuta o asigna al personal para realizar la jornada de inducción al personal que ingresa a la entidad para iniciar la ejecución de actividades asociadas al proceso de metrología, monitoreo y modelación sobre los procedimientos internos y manejo de activos de información dejando registro de la inducción en el Formato Acta de reunión y relación de asistencia PE03-PR05-F3. En el caso en que se identifique que no todos los contratistas recibieron inducción se deberán desarrollar las jornadas necesarias hasta completar las inducciones correspondientes para cada contratista dejando registro de la inducción en el Formato Acta de reunión y relación de asistencia PE03-PR05-F3.</t>
  </si>
  <si>
    <t>Plan de contingencia-Riesgos DAFP-1079</t>
  </si>
  <si>
    <t>La primera línea de defensa no realizó el reporte correspondiente. Por lo que no se puede determinar si se ejecutó el control con pertinencia y eficacia.</t>
  </si>
  <si>
    <t>Seguimiento Tercera Línea de Defensa: se concuerda con la conclusión de segunda línea de defensa, en el sentido de no haber evidenciado el racional sobre el control para el primer cuatrimestre de 2023. Independientemente de lo anterior, no se verifica correlación entre las causas del riesgo y este control, pues no se establece que puede ocurrir el evento por falta de inducción al personal del área de metrología, monitoreo y modelación. En todo caso, impartir inducciones o capacitaciones no reduce significativamente los riesgos de errores en la aplicación de modelos, toma de mediciones y gestión de software. Se recomienda para próximos reportes manifestar los argumentos que demuestren que el control fue cuando menos considerado en el análisis.</t>
  </si>
  <si>
    <t>El líder de cada equipo de trabajo ejecutará una mesa de seguimiento de control semestral a la operación de las áreas de trabajo que ejecutan actividades de metrología, monitoreo y modelación con el fin de identificar acciones de mejora en la operatividad y correcciones para garantizar la entrega de productos que cumplan con las características técnicas y científicas de calidad requeridas, dejando registro de la inducción en el Formato Acta de reunión y relación de asistencia PE03-PR05-F3. Para el caso en el que no se ejecuten las mesas de seguimiento semestral se deberá proyectar un informe ejecutivo sobre las actividades ejecutadas durante el año donde se evidencien retos y mejoras aplicadas en las actividades realizadas.</t>
  </si>
  <si>
    <t>Seguimiento Tercera Línea de Defensa: se concuerda con la conclusión de segunda línea de defensa, en el sentido de no haber evidenciado el racional sobre el control para el primer cuatrimestre de 2023, posiblemente, atribuible a la frecuencia de ejecución (semestral, o, en su defecto, anual) Se recomienda para próximos reportes manifestar los argumentos que demuestren que el control fue cuando menos considerado en el análisis.</t>
  </si>
  <si>
    <t>El profesional SIG de la dependencia realizará o gestionará una jornada anual de autoevaluación sobre el conocimiento del proceso de metrología, monitoreo y modelación, procedimientos asociados y activos de información de acuerdo a las actividades que ejecuta cada equipo de trabajo dejando registro en el Formato Acta de reunión y relación de asistencia PE03-PR05-F3. En el caso en que no se realice la jornada de autoevaluación cada dependencia remitirá mediante correo institucional a la DCA el resultado de la revisión de necesidades de actualización de los procedimientos asociados al proceso.</t>
  </si>
  <si>
    <t>Seguimiento Tercera Línea de Defensa: se concuerda con la conclusión de segunda línea de defensa, en el sentido de no haber evidenciado el racional sobre el control para el primer cuatrimestre de 2023, posiblemente, atribuible a la frecuencia de ejecución (anual) Se recomienda para próximos reportes manifestar los argumentos que demuestren que el control fue cuando menos considerado en el análisis.</t>
  </si>
  <si>
    <t>2023-Posibilidad de afectación económica y reputacional por Incumplimiento de los criterios de aseguramiento de calidad, gestión documental y gestión metrológica, que no garantice la validez de los resultados del muestreo, la medición y/o monitoreo en el Laboratorio Ambiental de la SDA; debido a la no aplicación de las especificaciones técnicas en la operación, relacionados con los procedimientos y la condiciones no óptimas de los elementos de Protección Personal y/o de seguridad industrial, que garanticen el cumplimiento de la operatividad necesaria y su óptimo funcionamiento; manipulación inapropiada, incompleta o inexistente del equipamiento o de los activos de información empleados para custodia, manejo y validación de datos; contratar servicios en el Laboratorio, sin dar cumplimiento a los criterios de la NTC ISO/IEC 17025.</t>
  </si>
  <si>
    <t>Incumplimiento de los criterios de aseguramiento de calidad, gestión documental y gestión metrológica, que no garantice la validez de los resultados del muestreo, la medición y/o monitoreo en el Laboratorio Ambiental de la SDA.</t>
  </si>
  <si>
    <t>Debido a la no aplicación de las especificaciones técnicas en la operación, relacionados con el manejo del equipamiento, procedimientos y condiciones no óptimas de los elementos de Protección Personal y/o de seguridad industrial, que garanticen el cumplimiento de la operatividad necesaria y su óptimo funcionamiento; manipulación inapropiada, incompleta o inexistente del equipamiento o de los activos de información empleados para custodia, manejo y validación de datos; contratar servicios y suministros en el Laboratorio, sin dar cumplimiento a los criterios de la NTC ISO/IEC 17025.</t>
  </si>
  <si>
    <t>Los Líderes de las áreas técnicas en el Laboratorio y/o quien ellos designen, realizan el alistamiento y las actividades pertinentes de verificación, calibración y mantenimiento, asegurando el correcto funcionamiento del equipamiento y las condiciones de operación para la ejecución de los métodos o normas de referencia según corresponda, para cada procedimiento a desarrollar, dejando registro de lo sucedido cuatrimestralmente en el Inventario de especificaciones técnicas del equipamiento, insumos/consumibles y cronograma de mantenimiento, calibración y verificación (PA10-PR01-F1) y mensualmente en la Hoja de vida e historial de servicios (PA10-PR01-F2) y/o en las bases de datos que se generan de las Actividades realizadas en el software de la RMCAB. En caso de incumplimiento se reporta al Líder técnico a través de correo electrónico y en los casos que sea requerido al enlace técnico del Laboratorio de cada subdirección para la toma de decisiones.</t>
  </si>
  <si>
    <t>Acciones para Abordar Riesgos-503</t>
  </si>
  <si>
    <t>Emisión de ruido: para el mes de enero se, se llevó a cabo la actualización del registro, "Inventario de especificaciones técnicas del equipamiento, insumos/consumibles y cronograma de mantenimiento, calibración y verificación, PA10-PR01-F1", con corte a enero del 2023, registro cargado en el drive dispuesto por el profesional Juan Sebastian Herrera Jara para su revisión y recomendaciones, teniendo en cuenta que el reporte de dicho formato es cuatrimestral, para el próximo corte se actualizarán las observaciones y retroalimentaciones del profesional Juan Sebastian Herrera, junto con las novedades; adicionalmente se llevó a cabo la actualización del formato "Hoja de vida e historial de servicios, PA10-PR01-F2", para los kit de medición de emisión de ruido activos para los meses de enero, febrero y marzo, información cargada en la plataforma Isolucion en "control de equipos" Fuentes Fijas: para el mes de enero se llevó a cabo el cargue de la "Hoja de vida e historial de servicios, PA10-PR01-F2" y no aplicó la actualización de "Inventario de especificaciones técnicas del equipamiento, insumos/consumibles y cronograma de mantenimiento, calibración y verificación, PA10-PR01-F1"; para el mes de febrero, no hubo necesidad de llevar a cabo la actualización de las "Hoja de vida e historial de servicios, PA10-PR01-F2", en cuanto al mes de marzo, se llevó a cabo la actuallización de las "Hoja de vida e historial de servicios, PA10-PR01-F2". Fuentes Móviles: para el mes de enero y marzo se llevó a cabo la actualización de "Inventario de especificaciones técnicas del equipamiento, insumos/consumibles y cronograma de mantenimiento, calibración y verificación, PA10-PR01-F1", como tambien la actualización de la "Hoja de vida e historial de servicios, PA10-PR01-F2" en los meses de enero, febrero y marzo de los equipos que corresponde. RMCAB: para el primer trimestre del año, la RMCAB, llevó a cabo la actualización del "Inventario de especificaciones técnicas del equipamiento, insumos/consumibles y cronograma de mantenimiento, calibración y verificación, PA10-PR01-F1"; adicionalmente, se llevó el control mediante registros de los mantenimientos preventivos y correctivos realizados en los equipos que hacen parte de las estaciones de monitoreo ubicadas en la ciudad. RMRAB: para el mes de enero, febrero y marzo, se llevó a cabo la actualización de "Inventario de especificaciones técnicas del equipamiento, insumos/consumibles y cronograma de mantenimiento, calibración y verificación, PA10-PR01-F1", como tambien la actualización de la "Hoja de vida e historial de servicios, PA10-PR01-F2" , actualización que fue aprobada vía correo electrónico y que queda almacenada en el backup. SRHS: Se realizaron las actualizaciones respectivas de los formatos PA10-PR01-F1 y PA10-PR01-F2 para los equipos utilizado en las actividades de monitoreo y medición in situ de la matriz aire, pertenecientes a la Subdirección del Recurso Hídrico y del Suelo</t>
  </si>
  <si>
    <t xml:space="preserve">El reporte se realizó en el plazo establecido. Según las evidencias aportadas por la primera línea de defensa y lo que establece el control, se realizó el alistamiento y las actividades pertinentes de verificación, calibración y mantenimiento, asegurando el correcto funcionamiento del equipamiento y las condiciones de operación para la ejecución de los métodos o normas de referencia. No se reportó si el riesgo se materializó o no durante el primer cuatrimestre 2023. Se recomienda aclarar por qué en el diligenciamiento de la Hoja de vida e historial de servicios de los mese enero, febrero y marzo se menciona que el diligenciamiento de la información se realizó en el 2022. </t>
  </si>
  <si>
    <t>Seguimiento Tercera Línea de Defensa: Se pudo constatar la existencia de los diferentes formatos mediante los cuales se confirma el alistamiento de actividades de verificación, calibración y mantenimiento. Llama la atención que los formatos se manejan en hoja de cálculo excel y no se puede determinar con certeza que correspondan a los del ejecutor de la labor. También llama la atención que algunos formatos estén fechados en diligenciamiento con corte a 2022. Sin perjuicio de lo anterior, la Primera línea aclara en su racional que la actualización de primer cuatrimestre se efectuará en el siguiente corte para algunos de los formatos. Así las cosas, se concluye eficacia de la actividad de control. Se recomienda para próximos seguimientos hacerlos más breves, puntuales y resumidos.</t>
  </si>
  <si>
    <t>Angela Marcela Gomez Quintero</t>
  </si>
  <si>
    <t>Plan de contingencia-Riesgos DAFP-1080</t>
  </si>
  <si>
    <t>SCAAV: Durante los meses de enero y febrero, en la SCAAV no se desarrollaron actividades de inspección de seguridad industrial para las actividades de trabajo en alturas y el formato de verificación de Elementos de Protección Personal (EPP), dado que en la SCAAV se estaba en periodo de liquidación y contratación del personal de campo; para el mes de marzo en la SCAAV se realizaron respectivamente actividades en campo que implicaran trabajo en alturas, para garantizar que se cumplan con las condiciones óptimas de seguridad, dejando los registros Permiso de Trabajo en Alturas (PA01-PRG05-F01), Lista de Chequeo Trabajo en Alturas (PA01-PRG05-F02) e Inspección de Trabajo Especial en Alturas(PA01-PRG05-F4); adicionalmente, se cuenta con los registros de verificación de Elementos de Protección Personal (EPP) aleatoriamente una vez por semana. SRHS: No se adjuntan evidencias del periodo evaluado; para el tema de trabajo seguro en alturas, es importante mencionar que el área técnica no cuenta con este tipo de actividades dentro de su operatividad que impliquen esta revisión.</t>
  </si>
  <si>
    <t>El reporte se realizó en el plazo establecido. Según las evidencias aportadas por la primera línea de defensa y lo que establece el control, se diligenciaron los documentos mencionados en el control, realizando la inspección de seguridad industrial para las actividades de trabajo en alturas. No se reportó si el riesgo se materializó o no durante el primer cuatrimestre 2023.</t>
  </si>
  <si>
    <t>Seguimiento Tercera Linea de Defensa: se inspeccionó la evidencia aportada y se corrobora que para los meses de enero y febrero no hubo trabajos en alturas, en tanto que para marzo se adjuntó la documentación de permisos y formatos correspondientes, así como validación de los elementos de protección personal (EPP) debidamente firmados. No se indicó para abril si hubo desarrollo de labores. Sin perjuicio de esto, se considera el control eficaz.</t>
  </si>
  <si>
    <t>El profesional de gestión administrativa y/o responsable de convenios y contratos de cada área técnica, cada vez que se gestione un proceso contractual en el Laboratorio, debe establecer en el pliego de condiciones, los requisitos relacionados con la trazabilidad metrológica y el aseguramiento de la calidad, en cumplimiento a garantizar los criterios solicitados por el Laboratorio Ambiental de la SDA; dejando registro en el estudio previo y el anexo técnico los cuales son documentos cargados a SIPSE, asi como en la verificación de la evaluación técnica del proceso de contratación, la cual será publicada en la plataforma SECOP II. En los casos que no se dé cumplimiento a lo requerido, se cancelara la contratación y se iniciara nuevamente el proceso con otro proveedor.</t>
  </si>
  <si>
    <t>Emisión de ruido: durante los meses de enero, febrero y marzo, no se llevó a cabo el cargue a SIPSE de ningún proceso contractual, lo anterior, en razón a que para el 2023 se tiene estipulado mediante el ID 1822023-7778, la adquisición de estaciones meteorológicas, no obstante, dicho proceso tiene estipulado presentarse para el mes de abril, según la modificación solicitada al PAA mediante correo electrónico, por lo cual el estudio previo elaborado tuvo en cuenta dichas estipulaciones Fuentes Fijas: No se elaboraron estudios previos, anexo técnicos ni se realizaron evaluaciones técnicas de procesos de contratación de ByS, no obstante para la vigencia se pretende celebrar contrato para la prestación del servicio de análisis de muestras. Fuentes Móviles: Para el 2023 Fuentes Móviles, tiene planeado la contratación de los procesos de calibración de los filtros de densidad neutra mediante el ID 1502023-7778, los termohigrómetros y los equipos patrón empleados en la calibración interna mediante ID 1512023-7778, por esta razón como parte del proceso contractual se definieron los estudios previos y el anexo técnico correspondiente a cada proceso, incluyendo los requisitos asociados a la trazabilidad metrológica y aseguramiento de la calidad asociados al cumplimiento de la ISO/IEC 17025, por lo cual durante el primer trimestre, se realizó el borrador de los estudios previos y del anexo técnico de dichos elementos. RMCAB: para el primer trimestre de la vigencia, la RMCAB no realizó procesos contractuales para el servicio de calibración de equipos. RMRAB y SRHS: No se presentan para este periodo de tiempo procesos contractuales en el Laboratorio, en los cuales se deban establecer en el pliego de condiciones, los requisitos relacionados con la trazabilidad metrológica y el aseguramiento de la calidad, en cumplimiento a garantizar los criterios solicitados por el Laboratorio Ambiental de la SDA.</t>
  </si>
  <si>
    <t>El reporte se realizó en el plazo establecido. Según las evidencias aportadas por la primera línea de defensa y lo que establece el control, se dejó registro en el estudio previo y el anexo técnico, así como en la verificación de la evaluación técnica de cada proceso de contratación. El control es pertinente y se ejecuta eficazmente. No se reportó si el riesgo se materializó o no durante el primer cuatrimestre 2023.</t>
  </si>
  <si>
    <t>Seguimiento Tercera Línea de Defensa: Al inspeccionar la evidencia, se pudo comprobar que para Emisión de Ruido se cuenta con el Estudio Previo 1822023-7778 acompañado de su anexo técnico; para Fuentes fijas se evidenció anexo técnico para el contrato de prestación de servicios de análisis de muestra de emisiones atmosféricas; para fuentes móviles se aportaron los estudios previos para contratar el servicio de calibración de los filtros de densidad neutra y de los elementos periféricos de los equipos de medición de fuentes móviles. En virtud de lo anterior, el control resulta ser eficaz</t>
  </si>
  <si>
    <t>El profesional apoyo de calidad de cada Subdirección, coordina la mesa de trabajo técnica de calidad del Laboratorio Ambiental de la SDA de cada Subdirección, con una fecuencia cuatrimestral, con el fin de realizar el Control y seguimiento para asegurar el mantenimiento del Sistema de gestión del laboratorio (en cumplimiento de la NTC-ISO/IEC 17025), así como de la Acreditación y Autorización; dejando registro en Acta de Reunión y Relación de Asistencia (PE03-PR05-F3). En el caso que se presente algún incumplimiento, el profesional apoyo de calidad de cada Subdirección, pondrá en conocimiento del tema a través de correo electrónico, al enlace técnico del laboratorio de su Subdirección para la toma de las decisiones correctivas correspondientes.</t>
  </si>
  <si>
    <t>SCAAV: El profesional apoyo de calidad ahora Líder del Laboratorio en los procesos Acreditación y Autorización de la SCAAV, realizó la 1era mesa de trabajo técnica de calidad del Laboratorio Ambiental de la SDA de la SCAAV, durante el mes de marzo de 2023 con el fin de realizar el Control y seguimiento para asegurar el mantenimiento del Sistema de gestión del laboratorio (en cumplimiento de la NTC-ISO/IEC 17025), asi como de la Acreditación y Autorización con el IDEAM; dejando registro en Acta de Reunión y Relación de Asistencia (PE03-PR05-F3); SRHS: No se cuentan con evidencias del periodo evaluado para dicho control.</t>
  </si>
  <si>
    <t>El reporte se realizó en el plazo establecido. Según las evidencias aportadas por la primera línea de defensa y lo que establece el control, se realizó mesa de trabajo técnica de calidad del Laboratorio Ambiental de la SDA, actividad ejecutada únicamente desde la SCAAV, desde la SRHS no se aportaron evidencias. El control es pertinente y se ejecuta eficazmente. No se reportó si el riesgo se materializó o no durante el primer cuatrimestre 2023.</t>
  </si>
  <si>
    <t>Se inspeccionó el acta de reunión de la SCAAV del 31 de marzo de 2023, en donde se abordaron temáticas sobre la auditoría interna y la evaluación de la competencia técnica del personal entre otros asuntos. Se indica que desde la SRHS no se aportaron evidencias, dejando la incertidumbre si fue porque no se presentaron los eventos que propician la aplicación del control, o si fue por falta de suministro. En todo caso, el control se configura como eficaz.</t>
  </si>
  <si>
    <t>2023-Posibilidad de afectación reputacional debido a la desarticulación, inoportunidad y desacierto en la implementación de lineamientos e instrumentos asociados al mantenimiento y mejora del SIG-MIPG por el desconocimiento de la normativa vigente objetivos y metas institucionales relacionadas.</t>
  </si>
  <si>
    <t>'Desarticulación, inoportunidad y desacierto en la implementación de lineamientos e instrumentos asociados al mantenimiento y mejora del SIG-MIPG.</t>
  </si>
  <si>
    <t>Desconocimiento de la normativa vigente, objetivos y metas institucionales relacionadas con la implementación, seguimiento y mejora del SIG-MIPG</t>
  </si>
  <si>
    <t>Los profesionales del equipo SIG verifican la normativa relacionada con la implementación, seguimiento y mejora del SIG-MIPG a través de consulta en las páginas web de los entes que regulan el tema a nivel nacional y distrital, que se verá reflejado en normograma del proceso cuando se requiera</t>
  </si>
  <si>
    <t>Acciones para Abordar Riesgos-507</t>
  </si>
  <si>
    <t>Se realiza seguimiento periódico a los siguientes portales para verificar que no hayan nuevas normas que afecten al SIG-MIPG - https://www.alcaldiabogota.gov.co/sisjur/index.jsp -https://boletinlegal.ambientebogota.gov.co/</t>
  </si>
  <si>
    <t>Seguimiento al control 1er cuatrimestre: En el seguimiento de la 1ra línea reportan que se lleva a cabo la verificación de que no haya nuevas normas que afecten al SIG-MIPG a través de los link de las páginas de la Secretaria Jurídica y Secretaria Distrital de Ambiente. Sin embargo se recomienda que en los reportes anexos se coloque la imagen que evidencie que se realiza la verificación en la paginas mencionadas. De igual forma se recomienda informar en el seguimiento si el riesgo se materializo o no.</t>
  </si>
  <si>
    <t>Una vez revisados los reportes de seguimiento de primera y segunda línea de defensa, en donde se reportó que se lleva a cabo la verificación de normativa relacionada con la implementación, seguimiento y mejora del SIG-MIPG a través de consulta en las páginas web de la Secretaria Jurídica y Secretaria Distrital de Ambiente,. Esta oficina, observó, que, frente a las evidencias, el proceso aporta dos documentos en formato Excel, correspondientes a los meses de marzo y abril, en los que se indica que: “no se visualizan nuevas disposiciones legales relacionadas con el SIG”. No obstante, lo anterior, y dado que la frecuencia del control es mensual, no se observaron soportes asociados a los meses de enero y febrero que permitieran corroborar la mencionada verificación normativa en los portales web relacionados. Por otro lado, se recomienda, fortalecer el autocontrol en la medida que se asegure que el soporte que se adjunta, permita de manera clara y efectiva, validar que la consulta se efectuó en los periodos requeridos (mensualmente) y por consiguiente, se contribuye a eliminar la causa de “Desarticulación, inoportunidad y desacierto en la implementación de lineamientos e instrumentos asociados al mantenimiento y mejora del SIG-MIPG”.</t>
  </si>
  <si>
    <t>Viviana Marcela Marin Olmos</t>
  </si>
  <si>
    <t>Los profesionales del equipo SIG socializan metas, objetivos, normativa y lineamientos relacionados con la implementación, seguimiento y mejora del SIG-MIPG, articulándolos y presentándolos oportunamente a las partes interesadas.</t>
  </si>
  <si>
    <t>Plan de contingencia-Riesgos DAFP-1082</t>
  </si>
  <si>
    <t>El martes 14 de marzo se realizó el lanzamiento de la estrategia SIG365 acompañada de la divulgación del Instructivo de Actualización Documental, código: PE03-PR05-INS1. También se realizó la divulgación de Gestión del conocimiento denominada Aprende y comparte, en esta actividad se socializaron los formatos de buenas prácticas, lecciones aprendidas e inventario de aliados estratégicos. Asimismo, los participantes acumularon puntos para el concurso que se está desarrollando en el marco de dicha estrategia.</t>
  </si>
  <si>
    <t>Seguimiento al control 1er cuatrimestre. Segunda línea de defensa: El seguimiento al control y las evidencias anexas permiten validar que el equipo SIG a través de la estrategia SIG365 están realizando actividades de socialización de lineamientos y mejora del SIG-MIPG dirigidas a las partes interesadas. Se recomienda anexar las actas y listado de asistencia de las socializaciones.</t>
  </si>
  <si>
    <t xml:space="preserve">Una vez revisados los reportes de seguimiento de primera y segunda línea de defensa, se evidenciaron, como anexos, dos (2) correos electrónicos correspondientes a evidencias de boletines de “Para estar en Ambiente”, de los cuales se aportan el boletín #5 del lunes 13 a lunes 20 de marzo de 2023, en el que se realizó en lanzamiento de la estrategia SIG365 actividad liderada por el equipo del Sistema Integrado de Gestión, y se informaron las actualizaciones del SIG, especialmente lo relacionado con la entrada en vigencia del Instructivo de Actualización Documental, código: PE03-PR05-INS1. Se adjunta igualmente, el boletín #7” del lunes 27 de marzo a domingo 2 de abril de 2023, en el que se comunica que la Subsecretaría General llevó a cabo la primera actividad Aprende y comparte, cómo primer espacio de la estrategia SIG365, organizado por el equipo que lidera el Sistema Integrado de Gestión de la SDA, actividad que fue dirigida a los enlaces del SIG en las diferentes dependencias y se centró en explicar el procedimiento de "Gestión del Conocimiento". Frente a lo enunciado, esta oficina, recomienda fortalecer el reporte de evidencias, en donde se incluyan soportes tales cómo listados de asistencia y las presentaciones que soportan lo registrado en los boletines adjuntos, de tal manera que pueda confrontarse el reporte generado con la información transmitida a las partes interesadas, así como determinar la oportunidad en su socialización. </t>
  </si>
  <si>
    <t>Los profesionales del equipo SIG verifican la correcta implementación de lineamientos e instrumentos relacionados al SIG-MIPG a través de revisiones documentales y otros aspectos del Sistema de Gestión de Calidad.</t>
  </si>
  <si>
    <t>Se han realizado las revisiones de los documentos de los procesos de Gestión del Talento Humano, Gestión Financiera, Sistema Integrado de Gestión, Metrología, Control y mejora y Gestión Disciplinaria para verificar el cumplimiento de los lineamientos SIG</t>
  </si>
  <si>
    <t>Seguimiento al control 1er cuatrimestre. El seguimiento al control y las evidencias anexas permiten validar que los profesionales del equipo SIG, mediante correos verifican la correcta implementación de lineamientos e instrumentos relacionados al SIG-MIPG a través de revisiones documentales.</t>
  </si>
  <si>
    <t>Una vez revisados los reportes de seguimiento de primera y segunda línea de defensa, se evidenciaron, como anexos correos electrónicos correspondientes a evidencias en las que los profesionales SIG han realizado las revisiones de documentos asociados a diferentes procesos, no obstante lo enunciado, se recomienda al proceso, definir herramienta de autocontrol que permita registrar el número de solicitudes, así como fecha de validación y revisión efectuada. Lo anterior, con el fin de contribuir a la gestión oportuna, y consolidar datos que permitan al equipo SIG definir acciones tales como capacitación, sensibilización, entre otros, tendientes a fortalecer y gestionar el conocimiento frente a la elaboración, control e implementación de lineamientos e instrumentos relacionados al SIG-MIPG.</t>
  </si>
  <si>
    <t>2023-Posibilidad de afectación reputacional debido a la no realización de manera oportuna del control y el seguimiento a los trámites otorgados, debido a la insuficiencia de personal vinculado para la realización de esta actividad.</t>
  </si>
  <si>
    <t>Inicia con el plan de acción, formular los proyectos de Inversión, elaborar mapa y plan de Manejo de Riesgos, y el plan de adquisiciones, continua con la evaluación y seguimiento a los permisos y trámites ambientales; el impulso de los procesos sancionatorios y finaliza ejecutando las actividades contempladas en los planes de mejoramiento, acciones preventivas, correctivas y de mejora.</t>
  </si>
  <si>
    <t>Acciones para Abordar Riesgos-508</t>
  </si>
  <si>
    <t xml:space="preserve">Se realiza reunión de inducción y establecimiento de plan de trabajo del SIG y demás grupos de la DCA y las subdirecciones, para establecer las acciones a seguir para los reportes y seguimiento para la priorización de la asignación de trámites </t>
  </si>
  <si>
    <t>El reporte se realizó en el plazo establecido. Según la evidencia aportada por la primera línea de defensa y lo que establece el control, no se logra validar la priorización de usuarios a controlar con el fin de verificar el cumplimiento normativo por parte de estos. No se reportó si el riesgo se materializó o no durante el primer cuatrimestre 2023. Se recomienda aportar las evidencias que reflejen lo estipulado en el control.</t>
  </si>
  <si>
    <t>Seguimiento Tercera Línea de Defensa primer 1er cuatrimestre 2023: Una vez inspeccionada la evidencia, no se logra comprobar cuáles fueron los usuarios priorizados por Subdirección para efectos de trámites de control ambiental. El Control debería ser replanteado, dado que los ejercicios de priorización no mitigan la causa raíz del riesgo que se refiere a insuficiencia de personal.</t>
  </si>
  <si>
    <t>Ana Maria Sanabria Rodriguez</t>
  </si>
  <si>
    <t>Plan de contingencia-Riesgos DAFP-1083</t>
  </si>
  <si>
    <t>PAR 2019</t>
  </si>
  <si>
    <t>PARTICIPACIÓN Y EDUCACIÓN AMBIENTAL (2019)</t>
  </si>
  <si>
    <t>Promover, desarrollar y fortalecer las estrategias de participación y educación ambiental a través de foros, conversatorios, diálogos de saberes, jornadas de sensibilización, acciones pedagógicas, procesos de formación, recorridos interpretativos y caminatas ecológicas, que se realizan permanentemente con el fin de aumentar el conocimiento de las personas frente al cuidado y preservación del territorio, las áreas de interés ambiental y la biodiversidad del Distrito Capital.</t>
  </si>
  <si>
    <t>2023 - Posibilidad de afectación reputacional por bajo conocimiento de las personas vinculadas a las estrategias de educación ambiental, frente al cuidado y preservación del territorio, las áreas de interés ambiental y la biodiversidad del Distrito Capital, debido al bajo dominio del tema por parte del educador y la falta de utilización de recursos pedagógicos</t>
  </si>
  <si>
    <t>Inicia con la definición los lineamientos para el desarrollo de las estrategias de participación ciudadana y educación ambiental, pasando por la ejecución de las actividades, y finaliza con la evaluación de las mismas.</t>
  </si>
  <si>
    <t>Bajo conocimiento de las personas vinculadas a las estrategias de educación ambiental, frente al cuidado y preservación del territorio, las áreas de interés ambiental y la biodiversidad del Distrito Capital</t>
  </si>
  <si>
    <t>El educador ambiental recibe capacitación sobre los ejes temáticos que se desarrollan en las acciones de educación ambiental, así como la socialización de las fichas de acción pedagógica y el diseño de herramientas pedagógicas. Durante el desarrollo de la acción de educación ambiental se realiza la evaluación del proceso para determinar el nivel de conocimientos alcanzado. Semestralmente se realiza el análisis de los resultados obtenidos en la evaluación y se genera un informe con los resultados.</t>
  </si>
  <si>
    <t>Acciones para Abordar Riesgos-509</t>
  </si>
  <si>
    <t>Durante el primer cuatrimestre del año, se adelantaron 8 jornadas de capacitación al equipo de educación ambiental. (Anexo se encuentran las memorias de reunión). De enero a marzo de 2023 se han adelantado 687 actividades de educación ambiental, en donde se han aplicado encuestas del conocimiento, siempre y cuando la dinámica de la actividad lo haya permitido. Los soportes de las encuestas se anexan al reporte de la actividad y se archivan en el archivo de gestión de la OPEL conforme las TRD y en la unidad compartida de la OPEL link: https://drive.google.com/drive/u/0/folders/1I1tvtvtjTYNRIbHLosUOPzRgjhfkoXEi y https://drive.google.com/drive/u/0/folders/1I1tvtvtjTYNRIbHLosUOPzRgjhfkoXEi. En el mes de julio se realizará el informe de resultados del primer semestre de 2023.</t>
  </si>
  <si>
    <t>Se adelantaron 8 jornadas de capacitación al equipo de educación ambiental. (Anexo se encuentra las memorias de reunión). Se han adelantado 687 actividades de educación ambiental, en donde se han aplicado encuestas del conocimiento, siempre y cuando la dinámica de la actividad lo haya permitido.se adjuntan 8 memorias de reunión.</t>
  </si>
  <si>
    <t xml:space="preserve">Para el I Cuatrimestre de 2023, se observaron 8 actas de memorias de reuniones y evaluaciones realizadas a las personas vinculadas a las estrategias de educación ambiental organizadas por acciones y localidades. No obstante, se sugiere revisar la redacción del control indicando que el propósito de la evaluación va dirigido a conocer el nivel del conocimiento alcanzado por parte de la ciudadanía y no del educador ambiental como se menciona al inicio del control, y complementar con las acciones a desarrollar en caso de desviación. </t>
  </si>
  <si>
    <t>Luisa Fernanda Masso Granada</t>
  </si>
  <si>
    <t>Plan de contingencia-Riesgos DAFP-1084</t>
  </si>
  <si>
    <t>2023 - Posibilidad de afectación reputacional por falta de continuidad en los procesos de participación liderados por la SDA por Insuficiente divulgación a las organizaciones y a las comunidades sobre los procesos que lidera la Secretaria Distrital de Ambiente acorde a su misionalidad</t>
  </si>
  <si>
    <t>Falta de continuidad en los procesos de participación liderados por la SDA</t>
  </si>
  <si>
    <t>Insuficiente divulgación a las organizaciones y a las comunidades sobre los procesos que lidera la Secretaria Distrital de Ambiente acorde a su misionalidad</t>
  </si>
  <si>
    <t>El gestor local ambiental adelanta la secretaría técnica de la Comisión Ambiental Local (CAL), que es la instancia de coordinación que articula las acciones de los actores estratégicos de la localidad hacia el fortalecimiento de la gestión ambiental local y en donde se hace la divulgación sobre los procesos que lidera la Secretaria Distrital de Ambiente acorde a su misionalidad. Esta CAL se desarrolla en las 20 localidades del D.C. y se diligencia acta de reunión en el formato PM01-PR05-M1, en donde quedan establecidos los compromisos y los resultados de las acciones adelantadas. Se convoca a los actores sociales mediante correo electrónico. En caso de no contar con el quorum requerido, se convoca a una nueva reunión.</t>
  </si>
  <si>
    <t>Acciones para Abordar Riesgos-512</t>
  </si>
  <si>
    <t>Durante el periodo comprendido entre enero y marzo de 2023 se han adelantado 41 sesiones de las Comisiones Ambientales Locales. En cada se sesión se diligencia acta de reunión la cual debe ir aprobada y firmada por el Alcalde Local. Los sopotes de las actas reposan en la unidad compartida de la OPEL link: https://drive.google.com/drive/u/0/folders/1tCupR7oR40GI7g-nsuwBI1jBEIW268OZ. Los gestores ambientales locales adelantan la convocatoria a través de correo electrónico.</t>
  </si>
  <si>
    <t>Se adelantaron 41 sesiones de las Comisiones Ambientales Locales. Se diligencia acta de reunión la cual es aprobada y firmada por el Alcalde Local. Los soportes de las actas reposan en la unidad compartida de la OPEL drive</t>
  </si>
  <si>
    <t xml:space="preserve">Se identificaron actas de reunión de las acciones de divulgación de los procesos que lidera la SDA con la comisión ambiental local (CAL); No obstante, para el desarrollo de las acciones en veinte (20) localidades solo se evidenciaron actas de reunión con trece (13) de ellas. Respecto a la convocatoria de los actores sociales mediante correo electrónico, no se evidenciaron soportes que refleje su cumplimiento. Se sugiere ajustar la redacción del control, la frecuencia de su desarrollo y las acciones a desarrollar en caso de desviación. No se materializo el riesgo. </t>
  </si>
  <si>
    <t>Plan de contingencia-Riesgos DAFP-1085</t>
  </si>
  <si>
    <t>2023- Posibilidad de afectación reputacional por dificultades presentadas a los ciudadanos y grupos de interés al acceder a los trámites y servicios de la entidad debido a interrupciones o inadecuada atención en los canales habilitados.</t>
  </si>
  <si>
    <t>Acciones para Abordar Riesgos-514</t>
  </si>
  <si>
    <t>Durante el primer cuatrimestre de 2023, se realizaron los controles pertinentes a este riesgo, cada vez que un ciudadano requirió atención en cualquiera de los canales habilitados, el agente de Servicio a la Ciudadanía realiza la atención pertinente y esta es registrada en el formato PA09-PR04-F1 Formato registro y control del servicio de la SDA, y adicionalmente se divulgó y socializó con los ciudadanos atendidos, cado uno de los puntos de atención, así como las líneas de canal telefónico y correo de atención al ciudadano para la atención virtual, con el fin de dar a conocer a los ciudadanos todos los medios de atención, en caso que se presente interrupciones por alguno de los canales. Así mismo se generaron los certificados de confiabilidad mensual de la Guía de Tramites y Servicios, con el fin que esta se encuentre actualizada, y en caso de materializarse el riesgo los ciudadanos puedan consultarla mediante la pagina web. De acuerdo a lo anteriormente expuesto, se evidencia hasta el momento de este seguimiento que el riesgo no fue materializado, pues se aplicaron los controles que permiten fortalecer cada uno de los canales de atención. Evidencia controles: Certificado de confiabilidad Guia de trámites y Formatos Registro y control de servicio en la SDA.</t>
  </si>
  <si>
    <t xml:space="preserve">Teniendo en cuenta lo reportado por la primera línea de defensa, se evidencia la adecuada implementación del control y su coherencia con lo establecido en la Guía de Riesgos DAFP V5, ya que contiene los criterios exigidos para el adecuado diseño de los controles. En la implementación del control se muestra que efectivamente se ejecuta como está definido en el riesgo ya que se generaron los certificados de confiabilidad mensual de la Guía de Trámites y Servicios, con el fin de garantizar que la información ahí contenida actualizada adicionalmente, en el documento “PA09-PR04-F1 Formato registro y control del servicio de la SDA” se consigna la información brindada al solicitante frente a los otros canales de atención con lo que cuenta la entidad y mediante los cuales puede acceder a los trámites y servicios de la misma en caso de que uno de los canales presente posibles interrupciones, en la revisión de los adjuntos, se evidencia que estos coindicen con las establecidas en los criterios del control, estos adjuntos reflejan la efectiva ejecución del mismo, de la misma manera no se evidencia la materialización del riesgo. El monitoreo registrado por la primera línea de defensa fue realizado en los tiempos establecidos en la Política de Administración de Riesgos vigente. </t>
  </si>
  <si>
    <t xml:space="preserve">- Se observaron matrices de registros mensuales, con consolidados de gestión, asesorías por dependencia y localidades, radicados forest y registros de atención de las solicitudes recibidas por línea telefónica y presenciales en las diferentes sedes de la SDA a nivel Bogotá y reporte de las dependencias asignadas. No obstante, Si bien se evidencia el registro de las solicitudes en cuanto a tipo telefónico y presencial se requiere el aseguramiento del control para las solicitudes que lleguen por el canal virtual y redes sociales, por lo anterior se recomienda reforzar el control y complementar su diseño con la frecuencia de su desarrollo y las acciones a desarrollar en caso de desviación. Respecto a los certificados de confiabilidad mensual de la guía de trámites y servicios se evidencio cumplimiento y soportes de los mismos; Según registro no se materializo el riesgo. </t>
  </si>
  <si>
    <t>Plan de contingencia-Riesgos DAFP-1088</t>
  </si>
  <si>
    <t>2023 - Posibilidad de afectación reputacional por la publicación de indicadores ambientales inconsistentes en el Observatorio Ambiental de Bogotá, debido a la falta de cumplimiento de los criterios de calidad y oportunidad en el reporte de la información y datos de los indicadores ambientales.</t>
  </si>
  <si>
    <t>Publicación de indicadores ambientales inconsistentes en el Observatorio Ambiental de Bogotá</t>
  </si>
  <si>
    <t>Debido a la falta de cumplimiento de los criterios de calidad y oportunidad en el reporte de la información y datos de los indicadores ambientales.</t>
  </si>
  <si>
    <t>Acciones para Abordar Riesgos-515</t>
  </si>
  <si>
    <t xml:space="preserve">El equipo administrador del OAB revisó toda alerta notificada por correo sobre ingreso a la plataforma Arrow del OAB y realizó verificación de los metadatos, indicadores, variables, valores y responsables de acuerdo con las alertas generadas en los correos electrónicos de los administradores del OAB y el módulo de auditoría de la plataforma Arrow. Se adjuntan pantallazos de los correos de alerta, pantallazos del módulo de Auditoria OAB – Plataforma Arrow y las bitácoras de seguimiento de enero a abril de 2023, así como un word con el reporte de modificaciones realizados en el portal. En enero de 2023 se activaron cero (0) indicadores y se crearon cuarenta y cuatro (44) relacionados en la tabla 1. En febrero se activaron cero (0) indicadores, se finalizo un (1) indicador relacionado con Residuos Peligrosos generados en el Distrito Capital los cuales son aprovechados y tratados por el generador o terceros (PIGA-RESPEL) y se inactivo un (1) indicador relacionado con Número de hectareas priorizadas con mantenimiento para la recuperación, rahbilitación o restauración ecológica en la estructura ecólogica principal y áreas de interés ambiental – (HPMRRR-PACA), En marzo se encuentra un total de doscientos cuarenta y siete (247) metadatos en el gestor de indicadores Arrow, de los cuales ciento ochenta y dos (182) están activos en el portal OAB. Paralelamente, se encuentran quinientos noventa (590) indicadores en la plataforma Arrow, de los cuales cuatrocientos cuarenta y siete (447) están activos en el portal OAB; dos (2) son propios de la administración. Adicionalmente, fue inactivado un (1) indicador dado que la delegada inactivó los datos de años anteriores; y veinte (20) fueron finalizados por vigencia (tabla 2). Para el mes de abril se inactivaron cero (0) indicadores, así como se activaron cero (0) indicadores. </t>
  </si>
  <si>
    <t>El equipo administrador del OAB revisó toda alerta notificada por correo sobre ingreso a la plataforma Arrow del OAB y realizó verificación de los metadatos, indicadores, variables, valores y responsables de acuerdo con las alertas generadas en los correos electrónicos de los administradores del OAB y el módulo de auditoría de la plataforma Arrow, se adjunta un Word denominado Reporte de controles al riesgo con cuadros de evidencia, con el reporte de modificaciones realizados en el portal</t>
  </si>
  <si>
    <t xml:space="preserve">Se identificó, documento en Word, mediante el cual se describe la información resultante sobre la ejecución del control; sin embargo, no se tuvo acceso en las evidencias suministradas, a la Bitácora enunciada en el control, a través de la cual se documentan las actualizaciones realizadas mensualmente, como tampoco al registro en el sistema de trazabilidad denominado “Auditoria”, de la plataforma del OAB. Por lo anterior no es factible evaluar la eficacia del control. Adicionalmente, esta oficina recomienda revisar la redacción del control unificando los criterios requeridos para su adecuada formulación, dando cumplimiento a la Guía para la Administración del Riesgo y el diseño de controles en entidades públicas - Versión 6, en lo que respecta a la Estructura para la descripción del control, que debe incluir: Responsable de ejecutar el control: identifica el cargo del servidor que ejecuta el control, en caso de que sean controles automáticos se identificará el sistema que realiza la actividad. Acción: se determina mediante verbos que indican la acción que deben realizar como parte del control. Complemento: corresponde a los detalles que permiten identificar claramente el objeto del control. </t>
  </si>
  <si>
    <t>Plan de contingencia-Riesgos DAFP-1089</t>
  </si>
  <si>
    <t>Se realizó solicitud de actualización de los informes e indicadores para los indicadores del OAB realizada mediante comunicación vía correo electrónico para las dependencias de la SDA de indicadores que aún no actualizaban según el periodo de rezago, por parte de la Dirección de Planeación y Sistemas de Información Ambiental -DPSIA, en este sentido las dependencias de la SDA fueron notificadas. Se adjunta un ejemplo de solicitud con SEGAE. Se adjunta memorando 2022IE319470 con el que solicita actualización a la SDA.</t>
  </si>
  <si>
    <t>La Dirección de Planeación y Sistemas de Información Ambiental -DPSIA, adjunta un ejemplo de solicitud con SEGAE. Se adjunta memorando 2022IE319470 con el que solicita actualización a la SDA, con el Informe anual reglamentado del Sector Ambiente. Actualización de Indicadores del OAB-ORARBO y Estadísticas del Distrito 2022. .</t>
  </si>
  <si>
    <t xml:space="preserve">Se identificó, documento en Word, mediante el cual se describe la información resultante sobre la ejecución del control; sin embargo, en el contenido del documento, únicamente se especifica un requerimiento efectuado vía memorando 2022IE319470 del 13 de diciembre de la vigencia 2022 , solicitando actualización de los indicadores por dependencia, más no se tuvo acceso en las evidencias suministradas, a la relación de usuarios registrados en la plataforma del OAB, mediante la cual se pueda verificar la activación del mismo, rol, activación de contraseñas, especificación sobre el usuario frente a las capacitaciones recibidas en gestión, alimentación y actualización adecuada de la información en el OAB, a su vez, no se cuenta con evidencia que soporte la inhabilitación de acceso, sobre usuarios no activos. Por lo anterior no es factible evaluar la eficacia del control. Se mantiene la recomendación sobre la redacción del control, dado que no cumple con las condiciones requeridas por el Departamento Administrativo de la Función Pública – DAFP, para dar cumplimiento a los lineamientos establecidos en la Guía para la Administración del Riesgo y el diseño de controles en entidades públicas - Versión 6, en lo que respecta a la Estructura para la descripción del control, que debe incluir: Responsable de ejecutar el control: identifica el cargo del servidor que ejecuta el control, en caso de que sean controles automáticos se identificará el sistema que realiza la actividad. Acción: se determina mediante verbos que indican la acción que deben realizar como parte del control. Complemento: corresponde a los detalles que permiten identificar claramente el objeto del control. </t>
  </si>
  <si>
    <t>2023-Posibilidad de afectación económica y reputacional debido al derrame de sustancias con características de peligrosidad en la inadecuada manipulación de contenedores o recipientes en áreas de trabajo durante su almacenamiento o transporte entre sedes, por desconocimiento de los procedimientos e inasistencia a las capacitaciones, por parte del personal que manipula sustancias químicas.</t>
  </si>
  <si>
    <t>Derrame de sustancias con características de peligrosidad en la Inadecuada manipulación de contenedores o recipientes en áreas de trabajo durante su almacenamiento o transporte entre sedes</t>
  </si>
  <si>
    <t>Desconocimiento de los procedimientos e inasistencia a las capacitaciones, por parte del personal que manipula sustancias químicas</t>
  </si>
  <si>
    <t>Plan de contingencia-Riesgos DAFP-1090</t>
  </si>
  <si>
    <t xml:space="preserve">SEGUIMIENTO A CONTROL - PRIMERA LINEA DE DEFENSA Durante el primer cuatrimestre del año 2023, los profesionales de PIGA realizaron dos (2) capacitaciones en el manejo de sustancias con características de peligrosidad enfocadas en la manipulación de sustancias químicas dirigidas al personal de Aseo y cafetería, jardinería y mantenimiento, socializaciones que se llevaron a cabo los días 14 y 18 de abril de 2023, invitación que fue enviada a los responsables de este personal, con el apoyo de una presentación e incentivos. Como soporte se adjunta el acta de reunión, donde queda también los temas tratados. </t>
  </si>
  <si>
    <t>Con el reporte y los documentos adjuntos, se evidencia la aplicación de la acción de socialización de los procedimientos asociados a la Gestión de residuos y capacitación en el manejo de sustancias con características de peligrosidad.</t>
  </si>
  <si>
    <t>Verificadas las evidencias se corrobora la acción de socialización de los procedimientos asociados a la gestión de residuos con características de peligrosidad; no obstante, se recomienda fortalecer el control, teniendo en cuenta que estas capacitaciones y actividades podrían ser de obligatoria asistencia por el personal de mantenimiento y servicios generales, teniendo en cuenta su responsabilidad en el manejo diario de tales productos.</t>
  </si>
  <si>
    <t>2023- Posibilidad de afectación reputacional por emisión de respuestas inoportunas desde las áreas competentes debido a retrasos en la radicación, asignación y seguimiento de las PQRS ingresadas a través de los diferentes canales de atención habilitados.</t>
  </si>
  <si>
    <t>Acciones para Abordar Riesgos-516</t>
  </si>
  <si>
    <t>Durante el primer cuatrimestre de 2023, se realizó la radicación del 100 por ciento de PQRS ingresadas a la entidad en el sistema de información Forest, así, en enero 1498, en febrero 2188, en marzo 2481, y en abril no se tiene su totalidad debido a que el cierre se generara con corte a 30 de abril, por lo tanto hasta la fecha tenemos un total de 6167 a corte de marzo, las cuales a su vez fueron redireccionadas a las áreas o procesos competentes para su respectivo trámite, las cuales quedaron asignadas el mismo día de su radicación. Así mismo, se realizaron las alarmas semanales, las cuales fueron enviados a los líderes y enlaces de PQRF de los diferentes procesos, con el propósito de minimizar las respuestas fuera de término expedidas por la Entidad. De acuerdo a lo anterior, se realizó informe mensual de seguimiento a la oportunidad de respuesta, teniendo en cuenta los plazos establecidos en la Ley 1755 de 2015 "Por medio de la cual se regula el Derecho Fundamental de Petición y se establece que toda persona tiene derecho a presentar peticiones respetuosas a las autoridades, por motivos de interés general o particular, y a obtener pronta resolución completa y de fondo sobre la misma". De acuerdo a lo anteriormente expuesto se evidencia que el riesgo no fue materializado. Evidencia controles: Seguimiento y alarmas semanales</t>
  </si>
  <si>
    <t xml:space="preserve">Teniendo en cuenta lo reportado por la primera línea de defensa, se evidencia la adecuada implementación del control y su coherencia con lo establecido en la Guía de Riesgos DAFP V5, ya que contiene los criterios exigidos para el adecuado diseño de los controles. En la implementación del control muestra que efectivamente se aplica como está establecido en el control ya que se radica y asigna inmediatamente las PQRS recibidas, así mismo se remite una alerta preventiva e informativa vía correo electrónico con la información de las solicitudes pendientes por tramitar y se elabora el informe mensual de seguimiento a la oportunidad de respuesta, adicionalmente en el monitoreo de segunda línea de defensa se revisan que las evidencias adjuntas en el seguimiento de este control quedando pendiente el número de las PQR´S ingresadas durante el mes de abril debido a que este mes no ha finalizado, estos adjuntos reflejan la efectiva ejecución del mismo, de la misma manera no se evidencia la materialización del riesgo. </t>
  </si>
  <si>
    <t xml:space="preserve">Se observo una matriz de registro mensual de las solicitudes recibidas con sus números de radicado asignados y dependencia asignada para la respuesta; no obstante, no se evidencia seguimiento como menciona el control a través de correos electrónicos ni de las alarmas semanales. Por lo anterior, el control requiere evidencias del seguimiento realizado y los correos o soportes de la generación de alertas. Así mismo, se verificaron los radicados 2023ER00749, 2023ER09662 y 2023ER10103 los cuales una vez consultados en el sistema de información Forest, permitieron identificar que la fecha del registro de la matriz de Excel es reportada 5 días después de la solicitud del peticionario presentando inconsistencia en el registro por lo que no se observa cumplimiento del control establecido para la mitigación del riesgo. Por lo cual se sugiere revisión del diseño del control y según registro no se materializo el riesgo. </t>
  </si>
  <si>
    <t>Plan de contingencia-Riesgos DAFP-1091</t>
  </si>
  <si>
    <t>Durante el primer cuatrimestre de 2023, el profesional apoyo a la coordinación realizó el monitoreo de la radicación y la asignación realizada por todos los agentes de servicio a las PQRS ingresadas a la entidad, este cuadro es diligenciado diariamente para evitar la materialización del riesgo, ya que si se encuentra alguna anomalía esta es corregida inmediatamente evitando retraso en la radicación y asignación de las PQRS, de esta manera se da cumplimiento a los controles y se evidencia que el riesgo no fue materializado. Evidencias: Cuadro de gestión.</t>
  </si>
  <si>
    <t xml:space="preserve">Teniendo en cuenta lo reportado por la primera línea de defensa, se evidencia la adecuada implementación del control y su coherencia con lo establecido en la Guía de Riesgos DAFP V5, ya que contiene los criterios exigidos para el adecuado diseño de los controles. En la implementación del control se muestra que efectivamente se aplica como está establecido en el control ya que se monitorea la radicación y la asignación realizada por los agentes de servicio a las PQRS recibidas mediante un cuadro de gestión el cual es diligenciado diariamente con la validación de asignación y corrección a radicaciones realizadas, adicionalmente en el monitoreo de segunda línea de defensa se revisa que las evidencias adjuntas en el seguimiento de este control y estas reflejan la efectiva ejecución del mismo, de la misma manera no se evidencia la materialización del riesgo. </t>
  </si>
  <si>
    <t xml:space="preserve">Se observo una matriz de registro diario, organizado de manera mensual de las solicitudes recibidas con su fecha, sus números de radicado y dependencia asignada para la respuesta; no obstante, no es claro cómo se presenta la corrección a radicaciones solicitas ni se observaron dentro de las evidencias las socializaciones en el grupo de servidores en los ejercicios de autoevaluación mensual. Por lo anterior, el control requiere evidencias del seguimiento realizado a la radicación y asignación realizada por los agentes de servicio a las PQRS recibidas y actas de reunión que soporten los ejercicios de autoevaluación, a su vez se recomienda esclarecer dentro del cuadro de gestión las correcciones a radicaciones realizadas. Respecto a la redacción del control no se identifican las acciones a desarrollar en caso de desviación por lo cual se sugiere revisar el diseño del control y según registro no se materializo el riesgo. </t>
  </si>
  <si>
    <t>2023-Posibilidad de afectación económica debido a Cambios de un bien o alguno de sus componentes, partes, seriales etc, en la rotación del mismo entre servidores públicos por la finalización de los contratos y la gestión del paz y salvo por parte de quien tiene asignado el bien.</t>
  </si>
  <si>
    <t>La finalización de los contratos y la gestión de paz y salvo por parte de quien tiene asignado el bien.</t>
  </si>
  <si>
    <t>Cambios de un bien o alguno de sus componentes, partes, seriales etc, en la rotación del mismo entre servidores públicos.</t>
  </si>
  <si>
    <t>El profesional de apoyo a la supervisión del contrato de seguros, efectúa el trámite de aseguramiento de los bienes a cargo de la entidad. El Profesional del almacén cada vez que exista un requerimiento de ingreso de elementos al almacén por parte del funcionario o colaborador, verificará el formato de solicitud de traslado o reintegro de bienes código PA07-PR01-F1 frente al software de almacén donde se identifica los componentes, partes, seriales, ETC, adicionalmente se genera el comprobante de traslado de bienes devolutivos y se actualiza el inventario individual</t>
  </si>
  <si>
    <t>Plan de contingencia-Riesgos DAFP-1092</t>
  </si>
  <si>
    <t xml:space="preserve">SEGUIMIENTO A CONTROL - PRIMERA LINEA DE DEFENSA En los meses Enero, Febrero, Marzo y Abril de 2023, se efectuaron reintegros de traslado de bienes devolutivos, verificados con observancia de la información registrada en el Software de Inventario como marcas, seriales, referencias y componentes, algunos de los traslados son N° 2, 3, 4, 5, 6, 7, 9, 13, 20, 38, 45, 49, 56, 61, 79, 80, 82, 87, 89, 91, 96, 111, 113, 125, 127, 142, 144, 147, 182, 187, 195, 201, 215, 227, 231, 235, 250, 264, 271, 273, 279, 290, 312, 313, 322, 339, 346, 347, 349, 356. De los cuales adjuntamos un muestreo de evidencias de 20 archivos. Ingresos que se realizaron con el uso del formato de remisión y características técnicas, N°1, 2, 6, 7, 8, 12, 13, 16, 17, 20, 21, 23, 24, entre otros. En dichos ingresos, se relacionan en observaciones los números de memorandos, que soportan los ingresos y en los cuales se encuentran los formatos de remisión y características técnicas. Riesgo no materializado </t>
  </si>
  <si>
    <t>Se evidencia la gestión del proceso para el traslado o reintegro de bienes en el software de almacén donde se identifica los componentes, partes, seriales, ETC y se evidencian los comprobantes de traslados de bienes devolutivos. No se entiende porqué ese tamaño de muestra, ni porqué no se carga el total de evidencias.</t>
  </si>
  <si>
    <t>Verificadas las evidencias y los reportes de la primera y segunda línea de defensa, se llega al mismo cuestionamiento elevado por la segunda línea, respecto del motivo por el cual no se carga la totalidad de las evidencias, sino únicamente una muestra, generando dudas razonables sobre la oportunidad en el cargue de la información. De otra parte, las evidencias cargadas como muestra permiten corroborar la efectividad del control para mitigar la materialización del riesgo</t>
  </si>
  <si>
    <t>2023- Posibilidad de afectación económica y reputacional debido al incumplimiento de los planes, proyectos y programas institucionales por la inadecuada aplicación de directrices políticas y lineamientos del Direccionamiento Estratégico.</t>
  </si>
  <si>
    <t>Inicia con la definición de las estrategias, mecanismos e instrumentos necesarios para la planeación de la gestión institucional, continua con el asesoramiento para la formulación de dichos instrumentos y finaliza con el seguimiento y evaluación del cumplimiento de los objetivos y metas de la Secretaría.</t>
  </si>
  <si>
    <t>Debido al incumplimiento de los planes, proyectos y programas institucionales.</t>
  </si>
  <si>
    <t>Inadecuada aplicación de directrices políticas y lineamientos del Direccionamiento Estratégico.</t>
  </si>
  <si>
    <t>Cada vez que se genere un lineamiento interno o actualización de la normativa aplicable a la ejecución de los proyectos de inversión, el profesional de la SPCI lo socializa a los gerentes de proyectos mediante comunicación interna o mesa de trabajo, válida su aplicación y lo documenta en el informe de alertas y recomendaciones mensual.</t>
  </si>
  <si>
    <t>Acciones para Abordar Riesgos-517</t>
  </si>
  <si>
    <t>En atención a la acción propuesta en la generación de lineamientos internos se realizarona capacitaciones a los gerentes de proyectos y a los profesionales de la SPCI, los temas de las capacitaciones se realcionan a continuación: 1. Capacitación interna lineamientos Plan de Acción y socialización cronograma de actividades SPCI 2. Capacitación Socialización Guía Trazador Presupuestal de Construcción de Paz 3. Capacitación gestión de proyectos 4. Capacitación TEMA: Socialización Plan de Acción- reprogramación, actualización Fichas SUIFPT, estudios previos bolsa logística</t>
  </si>
  <si>
    <t xml:space="preserve">Seguimiento segunda línea de defensa 1er cuatrimestre 2023: Teniendo en cuenta lo reportado por la primera línea de defensa, se evidencia la adecuada implementación del control y su coherencia con lo establecido en la Guía de Riesgos DAFP V5, ya que contiene los criterios exigidos para el adecuado diseño de los controles, se sugiere organizarlo de mejor manera la redacción de este; adicionalmente, es importante mencionar que el monitoreo registrado por la primera línea de defensa fue realizado en los tiempos establecidos en la Política de Administración de Riesgos vigente. La implementación del control se aplica como está establecido en el control por lo tanto es coherente, se evidencia que efectivamente la SPCI realizó capacitaciones a gerentes de proyectos con el fin de socializar lineamientos internos con respecto a los proyectos de inversión, la evidencia aportada es pertinente por tanto no se evidencia la materialización del riesgo. </t>
  </si>
  <si>
    <t xml:space="preserve">En los soportes que se adjuntan, no se identifica la validación de la aplicación de los lineamientos internos sobre la ejecución de los proyectos de inversión, ni la documentación sobre el informe de alertas. Se reiteran las conclusiones del informe se seguimiento al cumplimiento de metas del Plan Distrital de Desarrollo Radicado 2023IE65334 del 27 de marzo de 2023, en relación a los ejercicios de verificación que se realicen en torno a la efectividad en la aplicación y cumplimiento de lineamientos relacionados con el Direccionamiento Estratégico. Se recomienda documentar y anexar los registros de validación del control, que sean desarrollados. </t>
  </si>
  <si>
    <t>Los planes y programas se presentan al Comité Institucional de Gestión y Desempeño para aprobación, seguimiento o avance a la ejecución, las cuales se pueden generar recomendaciones que eviten un posible incumplimiento.</t>
  </si>
  <si>
    <t>Plan de contingencia-Riesgos DAFP-1093</t>
  </si>
  <si>
    <t>Para el desarrollo de la ación no se han presentados nuevos lineamientos que requieran ser presentados ante el comite, sin embargo se presenta avance de los proyectos de inversión a través del seguimiento que se realiza desde la SPCI utilizando herramientas oportunas como lo es el tablero de control y el rankig</t>
  </si>
  <si>
    <t>Seguimiento segunda línea de defensa 1er cuatrimestre 2023: Teniendo en cuenta lo reportado por la primera línea de defensa, se evidencia que el control no contiene los criterios exigidos para el adecuado diseño de los controles de acuerdo con lo establecido en la Guía de Riesgos DAFP V5, es importante mencionar que el monitoreo registrado por la primera línea de defensa fue realizado en los tiempos establecidos en la Política de Administración de Riesgos vigente. No se evidenciaron los soportes correspondientes para corroborar el cumplimiento del control.</t>
  </si>
  <si>
    <t>No se identificó anexos, por tanto, se reiteran las conclusiones del informe de seguimiento al cumplimiento de metas del Plan Distrital de Desarrollo Radicado 2023IE65334 del 27 de marzo de 2023, en relación a la revisión sobre el comportamiento de las metas del Plan Distrital de Desarrollo. Se recomienda documentar y anexar los registros de validación del control, que sean desarrollados.</t>
  </si>
  <si>
    <t>2023 - Posibilidad de afectación reputacional por la indisponibilidad de los servicios de tecnologías de la información y Comunicaciones , debido a la baja capacidad para aplicar los estándares y lineamientos en la gestión de los servicios de TI</t>
  </si>
  <si>
    <t>Este proceso aplica a las partes interesadas y/o grupos de valor de la SDA que por activación de oferta del Plan Estratégico de Tecnologías de Información-PETI o por demanda de los procesos y de los servicios de la entidad, requieran una solución o soporte tecnológico, a través de los servicios de TI. Inicia con la definición de la estrategia de TI, continua con la gestión de las soluciones e implementación de la estrategia de TI y finaliza con el seguimiento y control al cumplimiento de la estrategia en materia de TI.</t>
  </si>
  <si>
    <t>Posibilidad de afectación reputacional por la indisponibilidad de los servicios de tecnologías de la información y Comunicaciones , debido a la baja capacidad para aplicar los estándares y lineamientos en la gestión de los servicios de TI</t>
  </si>
  <si>
    <t>Acciones para Abordar Riesgos-518</t>
  </si>
  <si>
    <t xml:space="preserve">Se realizó seguimiento y gestión a los componentes de red e infraestructura (Disponibilidad de las plataformas de virtualización, servidores físicos / virtuales VMWare/HyperV y de core de red) manteniendo los servicios de la SDA disponible, mediante el monitoreo del seguimiento de la disponibilidad de los servicios que se encuentran en operación, de igual manera se realizó el reporte de los servicios que se encuentran monitoreados a través de la herramienta Nagios XI los cuales se encuentran producción en la SDA. Así mismo, se realizaron acciones iniciales de despliegue para la nueva solución de switches para la red LAN de la SDA, se generaron los archivos con la configuración de los distintos Stack Dell que se encuentran en producción actualmente, con las tareas de monitoreo de la capacidad se realizó el retiro del servidor anterior PaperCut, liberando elementos de TI que estaban aprovisionados. El monitoreo de la infraestructura arrojó una disponibilidad de los servicios de TI de 99,831%, para los servicios de virtualización y servicios de red de 99.867% y en cuanto a los equipos de seguridad perimetral por servicios LAN se contó a nivel general con una disponibilidad del 100%. Se realiza el monitoreo de los canales de datos y canal de internet tanto de la sede principal como de la sede de la ETB, con la Validación disponibilidad y prestación de servicio prestados por ETB. Así mismo, se monitorea el desempeño de los equipos de seguridad perimetral a través de la herramienta Fortinet con el fin de controlar cualquier acción de mitigación o riesgo que se pueda presentar a la red LAN de la SDA. Las evidencias están disponibles en https://drive.google.com/drive/u/0/folders/17ayi3_YFVH6x0WBT5Fsw59MbOQ-HuK9g </t>
  </si>
  <si>
    <t>El registro del seguimiento de este control se realiza de manera extemporánea por parte de la primera línea El equipo del dominio de servicios tecnológicos monitorea la capacidad y disponibilidad de la infraestructura tecnológica mediante herramientas de monitoreo, gestión de alertas y aplicación de estándares y lineamientos para el servicio de TI. Las evidencias están disponibles en https://drive.google.com/drive/u/0/folders/</t>
  </si>
  <si>
    <t>Seguimiento Tercera Línea: Se evidencia reporte de primera línea extemporáneo. No se observó reporte de materialización del riesgo. Se evidencia acorde con la evidencia adjunta el cumplimiento del control establecido para la mitigación del riesgo. En todo caso se recomienda verificar la disponibilidad de los soportes adjuntos dado que el archivo denominado: "FortiGate Performance Statistics Report-2023-04-02-0000_1679" no abrió, de igual manera la revisión de los periodos de informe que para el caso del "Monitoreo TI NAGIOSXI_Mar2023_Red" en su portada presentó: SECRETARIA DISTRITAL DE AMBIENTE CORRESPONDIENTE AL MES DE MARZO DE 2022, siendo este último de la vigencia anterior pero en el entendido que corresponde a marzo de 203 por el contenido del mismo.</t>
  </si>
  <si>
    <t>Plan de contingencia-Riesgos DAFP-1094</t>
  </si>
  <si>
    <t xml:space="preserve">: El equipo de infraestructura de la DPSIA y el equipo de soporte técnico de la DGC en conjunto con los proveedores de los servicios de TI, han realizado el mantenimiento preventivo de la infraestructura tecnológica y de aplicativos, así: Mantenimiento de equipos de alquiler bajo orden de compra 104112 con el contratista UNIPAR ALQUILERES DE COMPUTADORES SAS- se comunicó que a partir del 20 de abril. Se realizó una ventana de mantenimiento comunicado el 27 de abril para realizar el despliegue para el cambio de los equipos de conectividad. Mantenimiento preventivo ventana de mantenimiento en el sistema SIPSE, el día 24 de febrero de 2023. Desde la Dirección de Gestión Corporativa se adelantaron los procesos precontractuales para contar con los repuestos necesarios para los equipos de cómputo, servidores, impresoras, periféricos y demás componentes de la infraestructura de TI, necesarios para el correcto funcionamiento de los equipos tecnológicos que hacen parte de la SDA. Así mismo, se adelantaron los procesos para el soporte de las UPS, la garantía de servidores y de las librerías Oracle. Las evidencias están disponibles en https://drive.google.com/drive/u/0/folders/15JWfow-_audSgxDMDI79-N7kOjQKRhnR </t>
  </si>
  <si>
    <t>El registro del seguimiento de este control se realiza de manera extemporánea por parte de la primera línea, se adjunta evidencia de que el equipo de infraestructura de la DPSIA y el equipo de soporte técnico de la DGC realiza el mantenimiento preventivo de la infraestructura tecnológica y de los aplicativos, así como de la infraestructura física de la entidad, respectivamente, partiendo de la formulación del plan, la programación de las actividades y la comunicación mediante ventanas de mantenimiento, Las evidencias están disponibles en https://drive.google.com/drive/u/0/folders/15JWfow-_audSgxDMDI79-N7kOjQKRhnR.</t>
  </si>
  <si>
    <t xml:space="preserve">Seguimiento Tercera Línea: Se evidencia reporte de primera línea extemporáneo. No se observó reporte de materialización del riesgo. Se evidencia acorde con la evidencia adjunta el cumplimiento del control establecido para la mitigación del riesgo. </t>
  </si>
  <si>
    <t>2023- Posibilidad de afectación reputacional generada por la inoportuna y baja calidad de los reportes sobre la ejecución de los proyectos de inversión, debido a las falencias en el monitoreo, recopilación e interpretación de la información.</t>
  </si>
  <si>
    <t>Inoportuna y baja calidad de los reportes sobre la ejecución de los proyectos de inversión.</t>
  </si>
  <si>
    <t>Falencias en el monitoreo, recopilación e interpretación de la información.</t>
  </si>
  <si>
    <t>Mensualmente se verifican los reportes de los proyectos de inversión validando la consistencia y coherencia de la información suministrada por las gerencias de los proyectos para emitir informes de alertas y recomendaciones.</t>
  </si>
  <si>
    <t>Acciones para Abordar Riesgos-519</t>
  </si>
  <si>
    <t xml:space="preserve">Se realizó seguimiento mensual a la ejecuión de los proyectos de inversión en la cual se presentaron alertas y recomendaciones de mejora las cuales se presenta a través de los informes de seguimiento. Link DRIVE: (Carpetas 1-5 por cada proyecto de inversión) https://drive.google.com/drive/folders/12NGyGeB8FOu36MTqErd--X7TLaYwPyti?usp=sharing </t>
  </si>
  <si>
    <t>Seguimiento segunda línea de defensa 1er cuatrimestre 2023: Teniendo en cuenta lo reportado por la primera línea de defensa, se evidencia que el control no contiene los criterios exigidos para el adecuado diseño de los controles de acuerdo con lo establecido en la Guía de Riesgos DAFP V5, es importante mencionar que el monitoreo registrado por la primera línea de defensa fue realizado en los tiempos establecidos en la Política de Administración de Riesgos vigente. En cuanto a la implementación, la primera línea aporta las evidencias que concuerdan con lo establecido en el control, realizando la verificación mensual de los reportes de los proyectos de inversión para emitir alertas y recomendaciones de mejores las cuales se presentan a través de los informes de seguimiento, estos adjuntos reflejan la efectiva ejecución del mismo, de la misma manera no se evidencia la materialización del riesgo.</t>
  </si>
  <si>
    <t xml:space="preserve">Se accede a la ruta descrita, mediante la cual se identificó una carpeta por proyecto de inversión, que incluye: 1. Acta y Memorando de Socialización. 2. Informes de seguimiento. 3. Traslados internos. 4. Modificación Plan Anual de Adquisiciones. 6. Formulación. 7. Plan de Acción. Al respecto se observó documentos de seguimiento correspondientes a los meses de enero, febrero y marzo de 2023; sin embargo, se mantienen las recomendaciones efectuadas en el informe de seguimiento al cumplimiento de metas del Plan Distrital de Desarrollo Radicado 2023IE65334 del 27 de marzo de 2023, relacionadas con calidad de la información, gestión del cambio y riesgos de proyecto. </t>
  </si>
  <si>
    <t>Se realiza la socialización de los informes de alertas y recomendaciones, a los gerentes de proyecto presentando las observaciones de mejora para la ejecución de los proyectos de inversión mensualmente.</t>
  </si>
  <si>
    <t>Plan de contingencia-Riesgos DAFP-1095</t>
  </si>
  <si>
    <t>Se realiza la solicización de los informes de alertas y recomendaciones emitidos para cada uno de los proyectos de inversión atravez de mesa de trabajo con lo sgerentes de proyectos, gestores y con el apoyo de la subdirección financiera y contractual. Link DRIVE: (CARPETAS 1-6 DE CADA PROYECTO DE INVERSIÓN)https://drive.google.com/drive/folders/12NGyGeB8FOu36MTqErd--X7TLaYwPyti?usp=sharing</t>
  </si>
  <si>
    <t>Seguimiento segunda línea de defensa 1er cuatrimestre 2023: Teniendo en cuenta lo reportado por la primera línea de defensa, se evidencia que el control no contiene los criterios exigidos para el adecuado diseño de los controles de acuerdo con lo establecido en la Guía de Riesgos DAFP V5, es importante mencionar que el monitoreo registrado por la primera línea de defensa fue realizado en los tiempos establecidos en la Política de Administración de Riesgos vigente. En cuanto a la implementación, la primera línea aporta las evidencias que concuerdan con lo establecido en el control, realizando la socialización de los informes de alertas y recomendaciones a los gerentes de proyectos presentando las observaciones de mejora para la ejecución de los proyectos de inversión mensualmente, estos adjuntos reflejan la efectiva ejecución del mismo, de la misma manera no se evidencia la materialización del riesgo.</t>
  </si>
  <si>
    <t xml:space="preserve">Se identificó la misma información reportada en el control No. 1., por tanto, se mantienen las recomendaciones efectuadas en el informe de seguimiento al cumplimiento de metas del Plan Distrital de Desarrollo Radicado 2023IE65334 del 27 de marzo de 2023, relacionadas con calidad de la información, gestión del cambio y riesgos de proyecto. Adicionalmente, esta oficina recomienda revisar la redacción de los controles, unificando los criterios requeridos para su adecuada formulación, toda vez que se esta realizando la misma tarea en los dos controles formulados. Tomar como referente la Guía para la Administración del Riesgo y el diseño de controles en entidades públicas - Versión 6, en lo que respecta a la Estructura para la descripción del control, que debe incluir: Responsable de ejecutar el control: identifica el cargo del servidor que ejecuta el control, en caso de que sean controles automáticos se identificará el sistema que realiza la actividad. Acción: se determina mediante verbos que indican la acción que deben realizar como parte del control. Complemento: corresponde a los detalles que permiten identificar claramente el objeto del control. </t>
  </si>
  <si>
    <t>2023-Posibilidad de afectación económica y reputacional por el daño o deterioro de los archivos, debido al desconocimiento de los procedimientos y normatividad archivística vigente.</t>
  </si>
  <si>
    <t>Por el inadecuado manejo documental.</t>
  </si>
  <si>
    <t>Debido a la falta de conocimiento de los procedimientos vigentes para la organización documental</t>
  </si>
  <si>
    <t>Acciones para Abordar Riesgos-520</t>
  </si>
  <si>
    <t xml:space="preserve">SEGUIMIENTO A CONTROL - PRIMERA LINEA DE DEFENSA El 16 de febrero se realizó una socialización a los funcionarios y contratistas del proceso de Gestión Documental sobre el uso de la plataforma de Isolución, así como explicación de cada uno de los procedimientos y sus respectivos anexos. Se adjunta Presentación. El 23 de febrero se realizó reunión con el fin de Socializar documento de “requisitos mínimos para la digitalización de documentos con fines de consulta” en la Secretaria Distrital de Ambiente”. De otra parte, El 17 de abril de 2023 se presentó una filtración de agua por la ola invernal que está afectando al país, lo cual ocasionó la afectación de 26 carpetas que se encuentran en el archivo central de la entidad. Durante el 18 al 21 de abril se realizaron actividades de primeros auxilios y análisis de conservación de la documentación por parte de la Restauradora-Conservadora, acciones que buscaron mitigar la afectación de la documentación y la información que en ellas se contiene. El 25 de abril se realizó una reunión de trabajo con la persona delegada para atender los servicios archivísticos de consulta y préstamo en el archivo central. Se evidenció que a la fecha no se han presentado situaciones que involucren la pérdida o extravío de documentos. </t>
  </si>
  <si>
    <t>Se evidencia la realización, el 16 de febrero de una socialización a los funcionarios y contratistas del proceso de Gestión Documental sobre el uso de la plataforma de Isolución, así como explicación de cada uno de los procedimientos y sus respectivos anexos. Se adjunta Presentación. Del 23 de febrero de reunión con el fin de Socializar documento de “requisitos mínimos para la digitalización de documentos con fines de consulta” en la Secretaria Distrital de Ambiente”. De otra parte, se manifiesta que Se evidenció que a la fecha no se han presentado situaciones que involucren la pérdida o extravío de documentos, a pesar de hecho presentado el 17 de abril, de filtración de agua lo cual ocasionó la afectación de 26 carpetas que se encuentran en el archivo central de la entidad, gracias a la accione realizadas que buscaron mitigar la afectación de la documentación y la información que en ellas se contiene.</t>
  </si>
  <si>
    <t xml:space="preserve">Se identificó: - Presentación sobre el proceso de gestión documental de fecha 16 de febrero de 2023, no se anexa listado de asistencia o acta de reunión, que acredite la realización del ejercicio - Acta de reunión y relación de asistencia de fecha 23 de febrero de 2023, que tenía por objeto: Socializar documento de “requisitos mínimos para la digitalización de documentos con fines de consulta” en la Secretaria Distrital de Ambiente”. - Informe de atención de emergencias documentales del archivo central, sobre situación presentada en fecha 17 de abril de 2023, relacionada con una filtración de la cubierta ocasionada por la rotura de unas tejas y obstrucción en las canales, ingresando agua al espacio de almacenamiento del archivo central afectando cajas que se mojaron en su totalidad y por consiguiente las carpetas y documentos almacenados en su interior. En términos generales, no es posible validar la realización de la socialización enunciada sobre gestión documental en fecha 16 de febrero de 2023, toda vez que no se anexó el listado de asistentes, y tampoco se observó la validación del control sobre la participación de los servidores. Por otra parte, aunque la primera y la segunda línea manifiestan que a partir de la emergencia presentada el 17 de abril de 2023, en la que se afectaron 26 carpetas de la Serie Contratos, que contenían, cada una, 200 folios aproximadamente, a la fecha no se han presentado situaciones que involucren la pérdida o extravío de documentos, gracias a las acciones realizadas que buscaron mitigar la afectación de la documentación y la información que en ellas se contiene, la OCI observó que el riesgo si se materializó dado el daño y deterioro de los archivos y que no se implementó de manera adecuada la Política de Administración de Riesgos institucional, toda vez que no se activó el Plan de contingencia-Riesgos DAFP #1096 respectivo y registrado en el aplicativo Isolución. Se evidenció por consiguiente, una inadecuada valoración del riesgo, en torno a las causas por las cuales se puede materializar el riesgo, dado que no se contemplan las afectaciones por infraestructura y acondicionamiento en los lugares en los que se está almacenando y custodiando la información; por tanto, el control definido y relacionado con una capacitación trimestral no suple las condiciones de aseguramiento requeridas para prevenir el daño o deterioro de los archivos, a su vez, no se analizó el impacto del evento frente a futuras situaciones similares dadas las condiciones climáticas y de infraestructura del archivo central y tampoco se informó a la segunda y tercera línea de defensa el evento registrado; lo anterior, también denota debilidades, en el monitoreo que debe realizar la segunda línea de defensa. </t>
  </si>
  <si>
    <t>Plan de contingencia-Riesgos DAFP-1096</t>
  </si>
  <si>
    <t>2023-Posibilidad de afectación reputacional debido al incumplimiento en la oportunidad de emisión de los informes del Plan Anual de Auditoría, generado por el suministro incompleto o inoportuno de información por parte del proceso o actividad auditada.</t>
  </si>
  <si>
    <t>Inicia con la identificación y priorización de las actividades en el marco de los roles de la Oficina de Control Interno, continua con la formulación del Plan Anual de Auditorías, sigue la aprobación por el Comité Institucional de Coordinación de Control Interno y finaliza con la ejecución y seguimiento.</t>
  </si>
  <si>
    <t>Incumplimiento en la oportunidad de emisión de los informes del Plan Anual de Auditoría</t>
  </si>
  <si>
    <t>Suministro incompleto o inoportuno de información por parte del proceso o actividad auditada.</t>
  </si>
  <si>
    <t>Acciones para Abordar Riesgos-528</t>
  </si>
  <si>
    <t xml:space="preserve">Para la vigencia 2023, el Plan Anual de Auditoría se sometió a estudio y aprobación del Comité Institucional de Coordinación de Control Interno – CICCI, el pasado 25 de enero, en donde se celebró la sesión N° 01 de 2023 (modalidad virtual), convocada mediante memorando Forest SDA 2023IE09619 del 17 de enero de 2023, la cual se encuentra publicada en el siguiente enlace: https://acortar.link/LtuFGC </t>
  </si>
  <si>
    <t>De acuerdo con el reporte de la primera línea de defensa, se puede evidenciar el cumplimiento de la acción y los documentos soporte que validan lo realizado por el proceso</t>
  </si>
  <si>
    <t>Plan de contingencia-Riesgos DAFP-1106</t>
  </si>
  <si>
    <t xml:space="preserve">En los informes emitidos con corte a 24 de abril a saber: enero: a) Evaluación Institucional por Dependencia, b) Evaluación independiente del estado del Sistema de Control Interno, c) Seguimiento a los instrumentos técnicos y administrativos que hacen parte del SCI (segundo semestre de 2022) y d) Seguimiento a las Acciones de Plan Anticorrupción y de Atención al Ciudadano - PAAC (tercer cuatrimestre 2022), febrero: a) Informe de evaluación control interno contable 2022, b) Informe de seguimiento al cumplimiento de la Directiva 008 de 2021 de la Alcaldía Mayor de Bogotá D.C, c) Informe de Seguimiento al Plan de Mejoramiento Institucional - Contraloría de Bogotá D.C. (a 31 de diciembre de 2022), d) Informe de “Cumplimiento de las Normas de Derechos de Autor y Uso de Software”, e) Informe de Seguimiento a la Austeridad y Eficiencia en el Gasto Público – Cuarto Trimestre de 2022 y f) Informe de Evaluación de la Atención al Ciudadano y Gestión de PQRSF Segundo Semestre 2022 y marzo: a) Informe de seguimiento al cumplimiento de las metas del Plan Distrital de Desarrollo Radicado No. 2023IE65334 y b) Informe de Seguimiento al Cumplimiento de la Ley 1712 de 2014 - Transparencia y Acceso a la Información Pública radicado No. 2023IE69587, No se declaró limitación en el alcance, que requiriera ser comunicada y escalada al Comité Institucional de Coordinación de Control Interno – CICCI. Así mismo, se informa que la primera auditoria basada en riesgos, se encuentra programada según en Plan Anual de Auditoría, para ser ejecutada durante el segundo cuatrimestre de 2023 (mayo). </t>
  </si>
  <si>
    <t>En el reporte realizado por el proceso no se puede evidenciar la aplicación del control para la verificación de la aplicación de los procedimientos. En el reporte se indica que no se presentaron desviaciones, pero no hay evidencia para corroborar la información.</t>
  </si>
  <si>
    <t>2023 - Posibilidad de afectación reputacional por la variación en los atributos de confidencialidad, disponibilidad, integridad y privacidad de la información, debido a la insuficiente aplicación de controles de seguridad de la información y de seguridad informática</t>
  </si>
  <si>
    <t>Insuficiente aplicación de controles de seguridad de la información y de seguridad informática.</t>
  </si>
  <si>
    <t>Acciones para Abordar Riesgos-521</t>
  </si>
  <si>
    <t xml:space="preserve">El oficial de seguridad y el grupo de seguridad de la información, junto con el equipo de servicios tecnológicos monitorean las vulnerabilidades a través de la herramienta de monitoreo del servicio del Security Operation Center – SOC, conforme convenio No. SDA-CPS-20221983 el cual inicio el 13 de enero de 2023, realizando el respectivo análisis de las causas y el diagnóstico de las alertas o anomalías detectadas. Se genera el reporte de administración y gestión sobre el desempeño de la plataforma de antivirus BITDEFENDER, con el fin de tener control y revisar el comportamiento del desempeño de dicho antivirus en los equipos de la entidad. Se gestionó los reportes del desempeño de los equipos de seguridad perimetral con el fin de controlar cualquier acción de mitigación o riesgo que se pueda presentar a la red LAN de la SDA, se anexan los informes de la herramienta FortiNet. Así mismo, se inició con el diseño e implementación de controles, políticas, lineamientos técnicos y normativos establecidos para la gestión de seguridad y respaldo de la información en la entidad, a través de la actualización del plan de Seguridad y Privacidad de la Información 2023, plan de tratamiento de riesgos 2023, políticas, manual SGSI, el cual proyecta las actividades que se adelantaran en general relacionadas con el SGSI. Las evidencias están disponibles en https://drive.google.com/drive/u/0/folders/1PSQX_koA3SXe8yDUq9xKmNgX_EWCf2R6 </t>
  </si>
  <si>
    <t>El registro del seguimiento de este control se realiza de manera extemporánea por parte de la primera línea, más sin embargo se puede evidenciar el cumplimiento del control del monitoreo de las posibles vulnerabilidades y la implementación controles, políticas, lineamientos técnicos y normativos establecidos para la gestión de seguridad y respaldo de la información en la entidad, de acuerdo con los lineamientos de MINTIC y de la Alta Consejería para las TIC ., los informes de la herramienta FortiNet. Así mismo, se inició con el diseño e implementación de controles, políticas, lineamientos técnicos y normativos establecidos para la gestión de seguridad y respaldo de la información en la entidad, a través de la actualización del plan de Seguridad y Privacidad de la Información 2023, plan de tratamiento de riesgos 2023, políticas, manual SGSI, el cual proyecta las actividades que se adelantaran en general relacionadas con el SGSI. Las evidencias están disponibles en https://drive.google.com/drive/u/0/folders/1PSQX_koA3SXe8yDUq9xKmN</t>
  </si>
  <si>
    <t>Se evidencia reporte de primera línea extemporáneo. No se observó reporte de materialización del riesgo. Se evidencia acorde con la evidencia adjunta el cumplimiento del control establecido para la mitigación del riesgo.</t>
  </si>
  <si>
    <t>Plan de contingencia-Riesgos DAFP-1097</t>
  </si>
  <si>
    <t>2023 - Posibilidad de afectación económica por la desarticulación de los proyectos estratégicos de la entidad que tienen algún componente de tecnologías de la información y las comunicaciones debido a fallas en el seguimiento de las iniciativas y adquisiciones de TI.</t>
  </si>
  <si>
    <t>Desarticulación de los proyectos estratégicos de la entidad que tienen algún componente de tecnologías de la información y las comunicaciones.</t>
  </si>
  <si>
    <t>Fallas en el seguimiento de las iniciativas y adquisiciones de TI.</t>
  </si>
  <si>
    <t>Acciones para Abordar Riesgos-522</t>
  </si>
  <si>
    <t xml:space="preserve">Se consolidaron los proyectos que se ejecutarán en la vigencia 2023 del Plan Estratégico de Tecnologías de la Información – PETI, el cual fue aprobado en sesión #1 del Comité Institucional de Gestión y Desempeño del 25 de enero de 2023. Se formularon los planes de seguridad y privacidad de la información y Plan de tratamiento de riesgos de Seguridad información para la vigencia 2023, los cuales igualmente fueron aprobados en sesión #1 del Comité Institucional de Gestión y Desempeño del 25 de enero de 2023. El equipo de gobierno y estrategia de TI realizó el seguimiento semestral con corte a diciembre 2022 al PETI y se reportaron los indicadores PETI de acuerdo con la periodicidad de la hoja de vida. Se realizó reprogramación y reporte de seguimiento 2023 del plan de acción general de Gobierno Abierto de Bogotá, Secretaría general de la Alcaldía Mayor de Bogotá. Las evidencias se encuentran en https://drive.google.com/drive/u/0/folders/16cOS1AzcWEu0yS9P_HNMoqx0OVw1_H1U </t>
  </si>
  <si>
    <t>El registro del seguimiento de este control se realiza de manera extemporánea por parte de la primera línea, más sin embargo se puede evidenciar el cumplimiento del control de formular y hacer seguimiento a los planes institucionales con componentes tecnológicos que recojan la visión y planeación de los recursos tecnológicos de la entidad reportados por la primera línea Las evidencias se encuentran en https://drive.google.com/drive/u/0/folders/16cOS1AzcWEu0yS9P_HNMoqx0OVw1_H1U</t>
  </si>
  <si>
    <t>Seguimiento Tercera Línea: Se evidencia reporte de primera línea extemporáneo. No se observó reporte de materialización del riesgo. Se evidencia acorde con la evidencia adjunta el cumplimiento del control establecido para la mitigación del riesgo.</t>
  </si>
  <si>
    <t>Plan de contingencia-Riesgos DAFP-1098</t>
  </si>
  <si>
    <t xml:space="preserve">La Directora de Planeación y Sistemas de Información aprobó los conceptos técnicos de viabilidad y factibilidad que involucran soluciones de Tecnologías de Información y Comunicaciones registradas en la mesa de servicios, teniendo en cuenta los conceptos técnicos dado por cada uno de los profesionales integrantes de las mesas técnicas que operan en TI, las cuales se adjuntan al ticket de la mesa de servicios, el cual es requisito para el comité de contratación. Las evidencias están disponibles en https://drive.google.com/drive/u/0/folders/1uBxl4Y99COyD9dXtA93gh1QTIY-0fjiC </t>
  </si>
  <si>
    <t>El registro del seguimiento de este control se realiza de manera extemporánea por parte de la primera línea, más sin embargo se puede evidenciar el cumplimiento del control de generar concepto técnico de viabilidad o factibilidad que involucren soluciones de Tecnologías de Información y Comunicaciones teniendo en cuenta los conceptos de cada una mesas técnicas que operan en TI, están disponibles en https://drive.google.com/drive/u/0/folders/1uBxl4Y99COyD9dXtA93gh1QTIY-0fjiC</t>
  </si>
  <si>
    <t>Seguimiento Tercera Línea: Se evidencia reporte de primera línea extemporáneo. No se observó reporte de materialización del riesgo. Se evidencia acorde con la evidencia adjunta el cumplimiento del control establecido para la mitigación del riesgo. En todo caso se recomienda adjuntar la totalidad de conceptos emitidos dado que el #188 y el #190 no se observaron en la evidencia adjunta.</t>
  </si>
  <si>
    <t>2023 - Posibilidad de afectación reputacional por la subutilización de las herramientas de TI en la Entidad debido al bajo uso y apropiación de servicios y capacidades tecnológicas de la entidad.</t>
  </si>
  <si>
    <t>Subutilización de las herramientas de TI en la Entidad.</t>
  </si>
  <si>
    <t>Bajo uso y apropiación de servicios y capacidades tecnológicas de la entidad.</t>
  </si>
  <si>
    <t>El proceso de Gestión Tecnológica implementa la Estrategia de uso y apropiación de TI, de manera permanente durante el año y en caso de evidenciar debilidades, se han desarrollado herramientas audiovisuales para fortalecer la apropiación de los usuarios en el uso de Software</t>
  </si>
  <si>
    <t>Acciones para Abordar Riesgos-524</t>
  </si>
  <si>
    <t xml:space="preserve">El proceso de Gestión Tecnológica viene implementando la estrategia de uso y apropiación mediante el procedimiento PA03-PR07 Uso y apropiación de componente de TI, a través de la capacitación y socialización del manejo y funcionamiento de los diferentes módulos y procedimientos del sistema de información Forest, SIAMóvil y en el funcionamiento de la mesa de servicios, de acuerdo con la programación comunicada por correo electrónico. Se aplicaron las encuestas de percepción aleatorias mediante un formulario digital. Las evidencias están disponibles en https://drive.google.com/drive/u/0/folders/160Penlkw9a8-yohCf5qakp5_DQVZZftc </t>
  </si>
  <si>
    <t>El registro del seguimiento de este control se realiza de manera extemporánea por parte de la primera línea, más el proceso evidencia la implementación de Estrategia de uso y apropiación de TI, de manera permanente. Las evidencias están disponibles en https://drive.google.com/drive/u/0/folders/160Penlkw9a8-yohCf5qakp5_DQVZZftc</t>
  </si>
  <si>
    <t>Plan de contingencia-Riesgos DAFP-1101</t>
  </si>
  <si>
    <t>2023-Posibilidad de afectación económica y reputacional debido a la falta de conocimiento de los riesgos laborales a los que están expuestos funcionarios y contratistas en el desarrollo de sus funciones por inasistencia a las capacitaciones e incumplimiento a los procedimientos de SG-SST.</t>
  </si>
  <si>
    <t>Falta de conocimiento de los riesgos laborales a los que están expuestos funcionarios y contratistas en el desarrollo de sus funciones.</t>
  </si>
  <si>
    <t>El profesional de Sistema de gestión de Seguridad y Salud en el Trabajo - SG-SST anualmente actualiza la matriz de peligros y riesgos con el fin de identificar los riesgos para priorizar la intervención a través del plan de capacitación, si existiera incumplimiento a dichas capacitaciones se reprograma, se comparte información relacionada, como evidencias quedan las convocatorias, listas de asistencia a participantes y memorias.</t>
  </si>
  <si>
    <t>Acciones para Abordar Riesgos-525</t>
  </si>
  <si>
    <t xml:space="preserve">SEGUIMIENTO A CONTROL- PRIMERA LINEA DE DEFENSA En el primer cuatrimestre, el profesional líder del Sistema de Gestión de Seguridad y Salud en el Trabajo (SG-SST) realizó la revisión de la matriz de peligros y riesgos junto con la ARL, en la cual se identificó los riesgos para priorizar y la intervención a través del plan de capacitación. Por lo cual se llevó a cabo una jornada de inducción y reinducción del SG-SST en las siguientes fechas (28 de febrero, 22 de marzo y 19 de abril del año 2023). Así mismo, en el mes de febrero se realizó una inspección de seguridad industrial y trabajo seguro en alturas en instalaciones de la sede Archivo Central, durante el mes de marzo se realizaron 4 inspecciones de seguridad con énfasis en gestión de riesgo químico; los lugares inspeccionados fueron: Secretaría Distrital de Ambiente Sede principal, Parque Ecológico de Montaña Entrenubes, Parque Mirador Juan Rey y Centro de Atención y Valoración de Flora y Fauna Silvestre. Del mismo modo en el mes de marzo se realizó inspección a puestos de trabajo en instalaciones de la sede principal de la SDA en acompañamiento de fisioterapeuta de ARL. De otra parte, durante los meses de marzo y abril se enviaron piezas comunicativas, se realizaron talleres psicoeducativos relacionados con la prevención de la salud mental en el ámbito laboral. Como evidencias quedan las convocatorias, listas de asistencia de participantes y memorias. Riesgo no materializado. </t>
  </si>
  <si>
    <t>Seguimiento segundo línea de defensa 1er cuatrimestre: En la revisión del control se logra identificar que el diseño del mismo es acorde a lo establecido en la guía de riesgos y diseño de controles del Departamento Administrativo de la Función Pública - DAFP, donde se identifica un responsable, la acción y el complemento. Dentro de las evidencias aportadas por el proceso como soporte del control se logran identificar listas de asistencias de los participantes presenciales y virtuales a las capacitaciones de inducción y reinducción del Sistema de Seguridad y Salud en el Trabajo – S-SST con fecha del 28 de febrero, 22 de marzo, 19 de abril, la matriz de peligros y riesgos para la vigencia 2023 y la presentación donde se identifican temas como la política, el plan de trabajo, el manual de SST, como reportar un accidente entre otros, el proceso no manifiesta la materialización del riesgo, se recomienda continuar ejecutando el control dentro de las fechas establecidas.</t>
  </si>
  <si>
    <t>Seguimiento Tercera Línea. No se observó reporte de riesgo materializado. De acuerdo con el reporte de primera línea t frente a las evidencias adjuntas: • No se evidencia soporte de la revisión con la ARL. • Frente al contenido de la matriz de peligros y riesgos, se recomienda en la indicar la priorización de las capacitaciones o enfatizar en una columna para mayor claridad de los temas que deben incluirse en el Plan de Capacitación. • Si bien se evidencias actividades de capacitación, no se observó evidencia de su articulación e intervención a través del PIC de los riesgos priorizados en la matriz de peligros y riesgos. • No se observó evidencia del control al cumplimiento de la asistencia a las capacitaciones. • No se observó evidencia del control al cumplimiento procedimental mencionado en la descripción del control.</t>
  </si>
  <si>
    <t>Plan de contingencia-Riesgos DAFP-1102</t>
  </si>
  <si>
    <t>2023 - Posibilidad de afectación reputacional debido a la Emisión de conceptos jurídicos o de viabilidad jurídica basados en normatividad desactualizada o no aplicable, como consecuencia del incumplimiento de las actividades establecidas en el procedimiento PA05-PR01: Emisión Conceptos Jurídicos y Conceptos de Viabilidad Jurídica</t>
  </si>
  <si>
    <t>Los abogados que emiten los conceptos jurídicos o de viabilidad jurídica no dan cumplimiento a las actividades establecidas en el procedimiento PA05-PR01: Emisión Conceptos Jurídicos y Conceptos de Viabilidad Jurídica</t>
  </si>
  <si>
    <t>Los abogados de la DLA verifican en los aplicativos del régimen legal de Bogotá y en los aplicativos nacionales que la normatividad relacionada en el concepto jurídico o de viabilidad jurídica se encuentre actualizada y sea aplicable.</t>
  </si>
  <si>
    <t>Acciones para Abordar Riesgos-526</t>
  </si>
  <si>
    <t xml:space="preserve">En el primer cuatrimestre de la vigencia 2023, los abogados de la Dirección Legal Ambiental verificaron en los aplicativos del Sistema Único de Información Normativa, Régimen Legal de Bogotá y Secretaría del Senado que la jurisprudencia relacionada en los conceptos jurídicos o de viabilidad jurídica se encontrara actualizada y fuera aplicable, en ese sentido el riesgo no se materializó. </t>
  </si>
  <si>
    <t>Segunda línea, Se verificaron en los aplicativos del Sistema Único de Información Normativa, Régimen Legal de Bogotá y Secretaría del Senado que la jurisprudencia relacionada en los conceptos jurídicos o de viabilidad jurídica se encontrara actualizada y fuera o no aplicable pueden ser consultadas en el Boletín Legal Ambiental. https://boletinlegal.ambientebogota.gov.co/conceptos.php Los Conceptos Jurídicos y de Viabilidad Jurídica emitidos en el primer cuatrimestre de la vigencia 2023</t>
  </si>
  <si>
    <t xml:space="preserve">Seguimiento Tercera Línea de Defensa: Se constató que los abogados de la Dirección Legal Ambiental realizan una verificación en los sistemas del Régimen Legal de Bogotá y en los sistemas a nivel nacional, para asegurarse de que la normativa pertinente en el concepto jurídico o de viabilidad jurídica esté actualizada y aplicable. El monitoreo y control llevado a cabo por la primera y segunda línea de defensa ha sido oportuno y eficaz. La primera línea de defensa ha confirmado que el riesgo no se ha materializado. Recomendaciones: Seguir informando de manera oportuna sobre la materialización del riesgo por parte de la primera línea de defensa. Mantener los reportes de seguimiento actualizados y oportunos tanto por la primera como por la segunda línea de defensa. </t>
  </si>
  <si>
    <t>Plan de contingencia-Riesgos DAFP-1103</t>
  </si>
  <si>
    <t>El Coordinador del grupo revisó y aprobó todos los conceptos jurídicos y de viabilidad jurídica emitidos en el primer cuatrimestre de la vigencia 2023, con el fin de identificar facultades, vigencia de las normas, redacción, ortografía y la legalidad de los mismos.</t>
  </si>
  <si>
    <t>Segunda línea, El Coordinador del grupo revisa y aprueba los conceptos jurídicos y de viabilidad jurídica emitidos para identificar facultades, vigencia de las normas, redacción, ortografía y la legalidad de los mismos.</t>
  </si>
  <si>
    <t xml:space="preserve">Seguimiento Tercera Línea de Defensa: Se encontró que se lleva a cabo una revisión y aprobación de los conceptos jurídicos y de viabilidad jurídica para identificar las facultades, vigencia de las normas, redacción, ortografía y legalidad correspondiente. El monitoreo y control realizado por la primera y segunda línea de defensa fue oportuno. Recomendaciones: Informar por la primera línea de defensa sobre la materialización o no del riesgo. Mantener los reportes de seguimiento de manera oportuna tanto por la primera como por la segunda línea de defensa. </t>
  </si>
  <si>
    <t>2023 - Posibilidad de afectación económica por pérdida de procesos judiciales debido a la falta de oportunidad en la atención de los mismos.</t>
  </si>
  <si>
    <t>Pérdida de procesos judiciales</t>
  </si>
  <si>
    <t>Falta de oportunidad en la tención de los mismos.</t>
  </si>
  <si>
    <t>Acciones para Abordar Riesgos-527</t>
  </si>
  <si>
    <t xml:space="preserve">El profesional jurídico de apoyo realizó seguimiento y control a los términos de los requerimientos judiciales (autos y sentencias) generando alertas a los apoderados judiciales. Se precisa que no existe posibilidad de afectación económica por pérdida de procesos judiciales ocasionados por la falta de oportunidad en la atención de los requerimientos judiciales que se registran en la base de control de términos como "no cumple", toda vez que estos procesos son requerimientos judiciales realizados por los despachos en el marco de procesos de pertenencia, en los cuales, la entidad no se encuentra demandada ni vinculada, únicamente se le solicita remitir la posibles afectaciones ambientales respecto del predio objeto del proceso de pertenencia. Por lo anterior, no constituyen un riesgo de afectación económica por pérdida del proceso al no ser la SDA parte. El riesgo no se materializa. </t>
  </si>
  <si>
    <t>Se adjunta como evidencia una relación de los procesos judiciales con el seguimiento de término. Seguimiento y control, que se realiza mediante base de datos Excel y aplicativo Forest, a los requerimientos judiciales (autos y sentencias) asignados a cada apoderado judicial con el fin de evitar que se incumplan los términos, generando alertas</t>
  </si>
  <si>
    <t xml:space="preserve">Seguimiento Tercera Línea de Defensa: Se evidenció que el profesional jurídico de apoyo, del grupo de Procesos Judiciales realizó seguimiento y control a los requerimientos judiciales (autos y sentencias) asignados a los apoderados judiciales para evitar incumplimientos de los términos. El monitoreo y control realizado por la primera y segunda línea de defensa fue oportuno. La primera línea de defensa confirmó que el riesgo no se ha materializado y que los casos que no cumplen con los requerimientos judiciales en la base de control de términos no han afectado económicamente a la entidad, ya que son requerimientos realizados por los despachos en los que la entidad no está demandada ni vinculada. Recomendaciones: Continuar informando por la primera línea de defensa sobre la materialización o no del riesgo. Mantener los reportes de seguimiento de manera oportuna tanto por la primera como por la segunda línea de defensa. </t>
  </si>
  <si>
    <t>Plan de contingencia-Riesgos DAFP-1104</t>
  </si>
  <si>
    <t>2023-Posibilidad de afectación reputacional debido a la imprecisión, inexactitud o error en las conclusiones de los trabajos de auditoria generado por omisiones o sobrepasos de controles en la revisión de evidencias o malinterpretaciones de las situaciones observadas.</t>
  </si>
  <si>
    <t>Imprecisión, inexactitud o error en las conclusiones de los trabajos de auditoria</t>
  </si>
  <si>
    <t>omisiones o sobrepasos de controles en la revisión de evidencias o malinterpretaciones de las situaciones observadas.</t>
  </si>
  <si>
    <t>Acciones para Abordar Riesgos-529</t>
  </si>
  <si>
    <t>De acuerdo con el Plan Anual de Auditoria aprobado el 25 de enero de 2023 en el Comité Institucional de Coordinación de Control Interno CICCI, el primer trabajo de auditoría basado en riesgos, se encuentra programado para ser entregado en el segundo cuatrimestre de 2023 (mayo), por lo que el control al corte de primer cuatrimestre no se aplicó.</t>
  </si>
  <si>
    <t xml:space="preserve">De acuerdo con el reporte de la primera línea de defensa, se puede evidenciar el cumplimiento de la acción y los documentos soporte que validan lo realizado por el proceso en el enlace de transparencia. </t>
  </si>
  <si>
    <t>Plan de contingencia-Riesgos DAFP-1107</t>
  </si>
  <si>
    <t xml:space="preserve">Así mismo , para los trabajos de otros seguimientos y monitoreos y cumplimiento normativo, ejecutados por la OCI con corte a 24 de abril, a saber: enero: a) Evaluación Institucional por Dependencia, b) Evaluación independiente del estado del Sistema de Control Interno, c) Seguimiento a los instrumentos técnicos y administrativos que hacen parte del SCI (segundo semestre de 2022) y d) Seguimiento a las Acciones de Plan Anticorrupción y de Atención al Ciudadano - PAAC (tercer cuatrimestre 2022), febrero: a) Informe de evaluación control interno contable 2022, b) Informe de seguimiento al cumplimiento de la Directiva 008 de 2021 de la Alcaldía Mayor de Bogotá D.C, c) Informe de Seguimiento al Plan de Mejoramiento Institucional - Contraloría de Bogotá D.C. (a 31 de diciembre de 2022), d) Informe de “Cumplimiento de las Normas de Derechos de Autor y Uso de Software”, e) Informe de Seguimiento a la Austeridad y Eficiencia en el Gasto Público – Cuarto Trimestre de 2022 y f) Informe de Evaluación de la Atención al Ciudadano y Gestión de PQRSF Segundo Semestre 2022 y marzo: a) Informe de seguimiento al cumplimiento de las metas del Plan Distrital de Desarrollo Radicado No. 2023IE65334 y b) Informe de Seguimiento al Cumplimiento de la Ley 1712 de 2014 - Transparencia y Acceso a la Información Pública radicado No. 2023IE69587, se informa que estos, fueron revisados, aprobados y firmados, tal como consta en la publicación de los mismos en el link de transparencia numeral 4. Planeación, presupuesto e Informes, sub numeral 4.8. Informes de la oficina de control interno, numeral 3. Vigencia 2023, disponibles en el siguiente enlace: https://acortar.link/Xs0itz </t>
  </si>
  <si>
    <t>2023-Posibilidad de afectación económica por desinterés de los funcionarios para asistir a las capacitaciones programadas dentro del PIC que generan costo para la SDA. Falta de seguimiento y control de las asistencias. No se adelantan los cobros para recuperación de los recursos públicos.</t>
  </si>
  <si>
    <t>Falta de realizar el seguimiento y control de las asistencias, ni se adelantan los cobros para recuperación de los recursos públicos.</t>
  </si>
  <si>
    <t>Acciones para Abordar Riesgos-530</t>
  </si>
  <si>
    <t xml:space="preserve">SEGUIMIENTO A CONTROL - PRIMERA LINEA DE DEFENSA Se formuló el Plan Institucional de Capacitación para la vigencia, sin embargo, se programó para el primer cuatrimestre 5 capacitaciones, de las cuales 4 se han desarrollado sin costo, a saber: 1. Taller Seguridad digital 2. Transformación digital 3. Innovación y gestión del conocimiento. 4. Curso de alturas. Por lo que no realizó inscripción de formularios ni actas de compromisos. Por otro lado, se proyectó la oferta de un diplomado en Transformación digital para el mes de marzo y abril, pero actualmente nos encontramos en proceso de contratación de la universidad que se liderará dicho programa para poder ser implementado en el mes de mayo. </t>
  </si>
  <si>
    <t>Seguimiento segundo línea de defensa 1er cuatrimestre: como no se identifican capacitación que representen algún costo para la entidad, no se puede detectar la inasistencia por parte de los funcionarios, para este control el proceso no aporto evidencias, el proceso no manifiesta ni se identifica la materialización del riesgo, cumple con el seguimiento dentro de los tiempos establecidos.</t>
  </si>
  <si>
    <t>Seguimiento Tercera Línea. Si bien desde la primera línea se indica que no existieron capacitaciones con costo y por tanto obligatoriedad de asistencia programadas desde el PIC para la vigencia, se recomienda complementar con evidencias que comprueben lo manifestado, tales como la programación del PIC2023 y correos o memorandos que evidencien las gestiones y decisiones expuestas. No se observa reporte de materialización del riesgo.</t>
  </si>
  <si>
    <t>Plan de contingencia-Riesgos DAFP-1108</t>
  </si>
  <si>
    <t>2023-Posibilidad de afectación económica por error en la liquidación de nómina al momento del cargue de la información al aplicativo o fallas técnicas en el mismo debido a la cantidad de novedades y termino perentorios para el reporte de novedades de manera extemporánea.</t>
  </si>
  <si>
    <t>Cantidad de novedades y términos perentorios para el reporte de novedades de manera extemporánea.</t>
  </si>
  <si>
    <t>El profesional de talento humano reporta las novedades de nómina conforme a los términos que establece el procedimiento, posteriormente el profesional de la Subdirección Financiera realiza el cargue en el aplicativo de nómina PERNO, si se detecta errores, se efectúa las correcciones por novedades, periodo a la pre–nómina y desarrolla nuevamente las actividades de Incluir la información en el aplicativo. En caso de presentar una desviación la Subdirección Financiera requerirá al administrador del aplicativo efectuar las correcciones y ajustes del caso presentadas, con el fin que faciliten la correcta liquidación. Posteriormente se realizan dos revisiones si no se evidencian errores se corre la nómina final.</t>
  </si>
  <si>
    <t>Plan de contingencia-Riesgos DAFP-1109</t>
  </si>
  <si>
    <t xml:space="preserve">SEGUIMIENTO A CONTROL- PRIMERA LINEA DE DEFENSA Durante el primer cuatrimestre se remitieron mensualmente las novedades de nómina a la Subdirección Financiera para la liquidación de nómina correspondiente, tanto ordinarias a más tardar los primero 7 días del mes como extraordinarias de conformidad con los términos establecidos para ello; lo anterior, se realizó a través de memorandos en Forest mediante los siguientes radicados: 2023IE06529, 2023EE06147, 2023IE28085, 2023EE28166, 2023IE33362, 2023IE51548, 2023IE59045, 2023IE77648 y 2023IE85775. Así mismo durante los cuatro primeros meses del año, no se han presentados inconvenientes con la plataforma de liquidación de nómina PERNO. Riesgo no materializado </t>
  </si>
  <si>
    <t>Seguimiento segundo línea de defensa 1er cuatrimestre: Aunque en la revisión del control se logra identificar el diseño del mismo según guía de riesgos y diseño de controles del Departamento Administrativo de la Función Pública - DAFP, se recomienda ajustar el control donde solo se identifique en el diseño del mismo el alcance del profesional de talento humano antes que la actividad de liquidación de nómina sea un insumo para la subdirección financiera, el proceso aporta como evidencias 7 comunicaciones oficiales internas con novedades de nomina para los meses de enero a abril, no se identifica la materialización del riesgo, cumple con el seguimiento dentro de los tiempos establecidos.</t>
  </si>
  <si>
    <t xml:space="preserve">Seguimiento Tercera Línea. No se observó reporte de riesgo materializado. Si bien se adjuntan evidencias de la remisión de novedades a la Subdirección Financiera, no se observó evidencia de las revisiones realizadas a las novedades para identificar los posibles errores en la liquidación de la nómina, al igual que a las dos últimas revisiones posteriores a la inclusión de la información al aplicativo de nómina mencionadas en la descripción del control. </t>
  </si>
  <si>
    <t>2023-Posibilidad de afectación económica y reputacional por la Fuga del conocimiento por parte de los funcionarios que se retiran de la entidad, debido a la falta de aplicación de la herramienta que permite la transferencia del conocimiento y la innovación.</t>
  </si>
  <si>
    <t>Fuga del conocimiento por parte de los funcionarios que se retiran de la entidad.</t>
  </si>
  <si>
    <t>Falta de aplicación de la herramienta que permite la transferencia del conocimiento y la innovación.</t>
  </si>
  <si>
    <t>Cada vez que se presente la desvinculación de un funcionario, el jefe de cada dependencia, aplica el formato acta de entrega del cargo PA01-PR35-F1, formato entrevista de retiro PA01-PR35-F4, formato retención del conocimiento, formato tablero de acciones para mitigar la fuga de conocimiento, con el fin de que se cuente con los principales temas de gestión del conocimiento en las actividades desarrolladas, funciones asignadas y los logros alcanzados por parte de cada funcionario. En caso de que estos formatos no se diligencien, el profesional de talento humano en el momento de radicar la documentación verificará la entrega de los mismos; de lo contrario solicitará su diligenciamiento y entrega. Como evidencia quedan los formatos en la historia laboral del funcionario.</t>
  </si>
  <si>
    <t>Acciones para Abordar Riesgos-531</t>
  </si>
  <si>
    <t xml:space="preserve">SEGUIMIENTO A CONTROL - PRIMERA LINEA DE DEFENSA En el transcurso del primer cuatrimestre del año 2023, se ha realizado la desvinculación de los funcionarios: Álvaro Hernán Agudelo Acero, Luz Marina Zuluaga Tapasco, Nubia Evangelina Castellanos Ruiz, Carmen Rocío González Cantor, Francisco de Paula Ossa, Paola Ricaurte Ayala, Héctor Eulises Carrillo, Yudy Marcela Hernández y Yesenia Donoso Herrera. En este sentido, en el proceso de desvinculación se ha realizado la entrega de transferencia de conocimiento a través del correcto y adecuado diligenciamiento de los formatos establecidos en el procedimiento PA01-PR35 "Desvinculación del personal de los cargos pertenecientes a la Secretaria Distrital de Ambiente" de Isolución. Riesgo no materializado </t>
  </si>
  <si>
    <t>Seguimiento segundo línea de defensa 1er cuatrimestre: En la revisión del control se logra identificar que el diseño del mismo es acorde a lo establecido en la guía de riesgos y diseño de controles del Departamento Administrativo de la Función Pública - DAFP, dentro de las evidencias aportadas por el proceso se logra identificar los formatos acta de entrega del cargo código PA01-PR35-F1 y entrevista de retiro código PA01-PR35-F4 diligenciados en su totalidad donde se percibe que se minimiza la fuga del conocimiento de los 7 funcionarios en situación de retiro para el periodo de seguimiento de este riesgo, el riesgo no está materializado, cumple con el seguimiento dentro de los tiempos establecidos.</t>
  </si>
  <si>
    <t>Seguimiento Tercera Línea. No se observa reporte de riesgo materializado. Si bien se observa cumplimiento general del control, no se observó el diligenciamiento de los formatos descritos en el control: formato retención del conocimiento, formato tablero de acciones, que a su vez no se observaron formalizados en el SIG. Se recomienda complementar la evidencia de este control con soporte de las desvinculaciones realizadas en el periodo de seguimiento enero-abril de 2023.</t>
  </si>
  <si>
    <t>Plan de contingencia-Riesgos DAFP-1110</t>
  </si>
  <si>
    <t>2023- Posibilidad de afectación económica por dificultades en la expedición de actos administrativos y desarrollo de labores por parte de los procesos involucrados en la adquisición predial debido a la desarticulación en los procesos de la entidad en temas que permitan cumplir con los objetivos del proceso para la adecuada gestión.</t>
  </si>
  <si>
    <t>Acciones para Abordar Riesgos-535</t>
  </si>
  <si>
    <t xml:space="preserve">Durante el periodo se llevo a cabo una (1) reunión de Seguimiento a los procesos de Adquisición predial por Expropiación Judicial y enajenación voluntaria, según consta en acta del 27 de febrero de 2023, en la que el Director de la Dirección de Gestión Ambiental y los profesionales encargados de la citada gestión predial de las áreas involucradas en la misma (DLA-DGA), revisaron los avances en los procesos de adquisición en expropiación judicial, dejando constancia en la misma el estado de avance tanto jurídico como financiero de cada predio en adquisición. En referencia a los procesos de adquisición predial adelantados en el marco del Convenio 1240 de 2017 celebrado entre la Secretaría Distrital de Ambiente y la Empresa de Acueducto y Alcantarillado de Bogotá ESP, se llevaron a cabo dos (2) comités de seguimiento los días 27 de febrero y 31 de marzo de 2023, correspondientes a los meses de enero y febrero de 2023 (los comités de seguimiento se realizan mes vencido); donde se validó el cumplimiento del proceso de adquisición de predios en áreas de interés ambiental, conforme a lo dispuesto por las normas que regulan la materia y las obligaciones derivadas del convenio para las dos entidades. La SDA lleva a cabo el apoyo técnico y jurídico de las labores adelantadas por la EAAB en la gestión predial realizada en áreas de importancia estratégica, conllevando a la adquisición de 92 predios, equivalente a 1.603,31 hectáreas con corte a febrero de 2023 y permitiendo llevar a cabo una adecuada, eficiente y oportuna gestión de los recursos asignados al convenio. Así mismo el día 18 de abril de 2023 se realizó una mesa de trabajo técnica y financiera con la EAAB para tratar temas puntuales en estos aspectos y dar direccionamiento estratégico en los procesos de adquisición predial. Para el caso de las actas de los comités de seguimiento del Convenio 1240 de 2017 de los meses de enero y febrero de 2023, las mismas se encuentra en aprobación por los supervisores del convenio, por lo cual no se anexa al presente reporte. El acta correspondiente a la mesa de trabajo técnica y financiera se encuentra en elaboración. </t>
  </si>
  <si>
    <t>Seguimiento segunda línea de defensa primer cuatrimestre 2023: Teniendo en cuenta lo reportado por la primera línea de defensa, se evidencia la adecuada implementación del control y su coherencia con lo establecido en la Guía de Riesgos DAFP V5, ya que contiene los criterios exigidos para el adecuado diseño de los controles. En la implementación del control se muestra que efectivamente se realizó reunión de seguimiento de adquisición predial por Expropiación Judicial y enajenación voluntaria el 27 de febrero evidenciado en acta de reunión, así mismo en el marco del convenio 1240 de 2017 se adjuntan evidencias de que los comités realizados en marco de este convenio se realizaron el 27 de febrero y 31 de marzo aunque no corresponden con lo establecido en el control, pero se evidencia que por parte de los responsables de los procesos de adquisición predial se identifica el seguimiento y control frente a estos procesos. Se recomienda adjuntar las evidencias correspondientes a las actas de reunión de los comités de febrero y marzo en los próximos reportes en el aplicativo isolución para que se deje trazabilidad. No se evidencia materialización del riesgo.</t>
  </si>
  <si>
    <t xml:space="preserve">Seguimiento 3ª. Línea de defensa El proceso Gestión Ambiental y desarrollo rural no reportó que se haya materializado en el primer cuatrimestre de la vigencia. De acuerdo a las evidencias aportadas se evidencia que se ha realizado reuniones para hacer seguimiento al estado de la adquisición de predios priorizados. Se comparte la recomendación efectuada por la segunda línea de defensa que consiste en adjuntar al siguiente seguimiento, las actas de las reuniones de los meses de febrero y marzo. </t>
  </si>
  <si>
    <t xml:space="preserve">JORGE LEZAMA MARTINEZ </t>
  </si>
  <si>
    <t>Plan de contingencia-Riesgos DAFP-1113</t>
  </si>
  <si>
    <t>2023- Posibilidad de afectación reputacional por factores tensionantes de tipo antrópico y/o naturales que afectan las áreas protegidas o áreas de interés ambiental, y cuyo seguimiento y control no sea realizado de manera oportuna y efectiva por parte de los responsables de la administración de Reservas Distritales de Humedal y Parques Distritales Ecológicos de Montaña - PDEM, para evitar el presunto daño ambiental debido a las dificultades en la priorización y seguimiento de los mayores tensionantes que afectan los objetivos de conservación de los recursos naturales, en las áreas protegidas o de interés ambiental.</t>
  </si>
  <si>
    <t>Los profesionales responsables de los grupos de Administración de Reservas Distritales de Humedal y Parques Distritales Ecológicos de Montaña - PDEM y otras áreas de ínterés ambiental realizarán el diligenciamiento de la matriz de tensionantes generada en las áreas protegidas y de interés ambiental priorizadas.</t>
  </si>
  <si>
    <t>Acciones para Abordar Riesgos-536</t>
  </si>
  <si>
    <t>La Subdirección de Ecosistemas y Ruralidad como primera línea de defensa informa que en el periodo comprendido del 1 de enero al 20 de abril del 2023 el riesgo No se materializó, teniendo en cuenta los controles establecidos y la acción para abordar los riesgos. Reporte primer cuatrimestre de 2023. Los profesionales responsables de los grupos de Administración de los Parques Ecológicos Distritales de Humedales y Parques Distritales Ecológicos de Montaña y otras áreas de interés ambiental elaboraron el diligenciamiento de la matriz de tensionantes generada en las áreas protegidas y de interés ambiental priorizadas.</t>
  </si>
  <si>
    <t>Seguimiento segunda línea de defensa primer cuatrimestre 2023: Teniendo en cuenta lo reportado por la primera línea de defensa, se evidencia la adecuada implementación del control y su coherencia con lo establecido en la Guía de Riesgos DAFP V5, ya que contiene los criterios exigidos para el adecuado diseño de los controles. Es importante mencionar que el monitoreo registrado por la primera línea de defensa fue realizado en los tiempos establecidos en la Política de Administración de Riesgos vigente. En cuanto a la implementación del control se muestra que efectivamente los profesionales responsables de los grupos de Administración de Reservas Distritales de Humedal y Parques Distritales Ecológicos de Montaña - PDEM y otras áreas de interés ambiental realizaron el diligenciamiento de la matriz de tensionantes donde se toman acciones de acuerdo con el tensionante identificado dentro de estas áreas de importancia ambiental, siendo coherente con lo establecido en el control, estos adjuntos reflejan la efectiva ejecución del mismo; de la misma manera no se evidencia la materialización del riesgo.</t>
  </si>
  <si>
    <t xml:space="preserve">Seguimiento 3ª.Línea de defensa: El proceso Gestión Ambiental y desarrollo rural no reportó que se haya materializado el riesgo durante el primer cuatrimestre. De acuerdo con la evidencia aportada por el proceso se observó cumplimiento del control ya que la matriz de tensionantes se encuentra diligenciada. Se recomienda colocarle fecha de diligenciamiento a la matriz, para saber cuándo fue actualizada. </t>
  </si>
  <si>
    <t>Los profesionales responsables de apoyar a los grupos de Administración de Reservas Distritales de Humedal y Parques Distritales Ecológicos de Montaña - PDEM y otras Áreas de Interés Ambiental realizan, la verificación del seguimiento a la matriz de tensionantes y elaborarán el plan de trabajo priorizando los tensionantes que afectan las áreas protegidas o de interés ambiental, y en caso de presentarse una desviación se reportará de manera inmediata a las entidades competentes.</t>
  </si>
  <si>
    <t>Plan de contingencia-Riesgos DAFP-1114</t>
  </si>
  <si>
    <t>La Subdirección de Ecosistemas y Ruralidad como primera línea de defensa informa que en el periodo comprendido del 1 de enero al 20 de abril del 2023 el riesgo No se materializó, teniendo en cuenta los controles establecidos y la acción para abordar los riesgos. Reporte primer cuatrimestre de 2023. Los profesionales responsables de apoyar a los grupos de Administración de los Parques Ecológicos Distritales de Humedales y Parques Distritales Ecológicos de Montaña y otras Áreas de Interés Ambiental realizaron, la verificación del seguimiento a la matriz de tensionantes y elaborarán el plan de trabajo priorizando los tensionantes que afectan las áreas protegidas o de interés ambiental, y en caso de presentarse una desviación se reportará de manera inmediata a las entidades competentes.</t>
  </si>
  <si>
    <t xml:space="preserve">Seguimiento segunda línea de defensa primer cuatrimestre 2023: Teniendo en cuenta lo reportado por la primera línea de defensa, se evidencia el adecuado diseño y su coherencia con lo establecido en la Guía de Riesgos DAFP V5. Es importante mencionar que el monitoreo registrado por la primera línea de defensa fue realizado en los tiempos establecidos en la Política de Administración de Riesgos vigente. En cuanto a la implementación del control se adjuntaron evidencias de la verificación del seguimiento a la matriz de tensionantes y la elaboración del plan de trabajo priorizando los tensionantes que afectan las áreas protegidas o de interés ambiental. Se recomienda adjuntar los soportes de gestión (ya sea en un drive compartido) de la atención de los tensionantes identificados por parte de los administradores de Los PEDM y RDH para que la ejecución del control sea completa y acorde totalmente a lo establecido en este. No se evidencia materialización del riesgo. </t>
  </si>
  <si>
    <t xml:space="preserve">Seguimiento 3ª. Línea: El proceso Gestión Ambiental y desarrollo rural no reportó que se haya materializado en el primer cuatrimestre de la vigencia. De acuerdo con la evidencia aportada por el proceso se observó cumplimiento del control ya que la matriz de tensionantes se encuentra con seguimiento periódico, se hace el análisis del tensionante presentado, el análisis realizado y la acción implementada. Se comparte la recomendación efectuada por la segunda línea de defensa. </t>
  </si>
  <si>
    <t>2023-Posibilidad de afectación reputacional debido a no asegurar la competencia técnica y la seguridad de la información que garanticen la confidencialidad e imparcialidad en el Laboratorio Ambiental de la SDA; debido a la falta de idoneidad del personal que efectúa las operaciones de muestreo, medición y/o monitoreo y por el incorrecto almacenamiento que garantice la seguridad de la información.</t>
  </si>
  <si>
    <t>No asegurar la competencia técnica y la seguridad de la información que garanticen la confidencialidad e imparcialidad en el Laboratorio Ambiental de la SDA.</t>
  </si>
  <si>
    <t>Debido a la falta de idoneidad del personal que efectúa las operaciones de muestreo, medición y/o monitoreo y por el incorrecto almacenamiento que garantice la seguridad de la información.</t>
  </si>
  <si>
    <t>Se cuenta con una matriz de Idoneidad del personal de Laboratorio Ambiental SDA en donde se relacionan los criterios de competencia de cada perfil que hace parte del área técnica, la cual se tiene como insumo por el profesional técnico responsable y/o quien el designe para realizar la evaluación de formación, conocimientos y habilidades cada vez que se desarrolla un proceso de contratación. En el caso que se de incumplimiento a los criterios de idoneidad del personal, se cancelara el proceso de contratación.</t>
  </si>
  <si>
    <t>Acciones para Abordar Riesgos-534</t>
  </si>
  <si>
    <t>SCAAV: A la fecha para el 2023, por parte de la SCAAV, se actualizaron las matrices de Idoneidad del personal de Laboratorio Ambiental SDA en donde se relacionan los criterios de competencia técnica (educación, formación, conocimientos, habilidades, experiencia y calificación), requeridos por cada perfil que hace parte de cada una de las áreas técnicas. SRHS: Se revisa y actualiza la matriz de Idoneidad del personal de Laboratorio Ambiental SDA de los perfiles del personal que se encuentran dentro de la Subdirección del Recurso Hídrico y del Suelo. El personal contratado en la vigencia del presente año, cumple con los perfiles establecidos en la matriz.</t>
  </si>
  <si>
    <t>El reporte se realizó en el plazo establecido. Según las evidencias aportadas por la primera línea de defensa y lo que establece el control, se anexaron las matrices de Idoneidad del personal de Laboratorio Ambiental SDA. Se logró validar la ejecución del control, este es pertinente, eficaz y se encuentra bien estructurado. No se reportó si el riesgo se materializó o no durante el primer cuatrimestre 2023.</t>
  </si>
  <si>
    <t>Seguimiento Tercera Línea de Defensa: Una vez inspeccionada la evidencia, se comprueba la existencia de los formatos PA10-PR19-M8 "Matriz de Idoneidad Personal Laboratorio Ambiental de la SDA", en donde se acreditan los perfiles requeridos para cada área (Grupo emisión Ruido, Grupo Fuentes Fijas, Grupo Fuentes móviles, Grupo Red Aire y Grupo Red Ruido) en la vigencia 2023. Al inspeccionar la plataforma ISOLUCION se pudo constatar que existe una versión 1 del formato, el cual contiene una estructura de equipos diferente a la aportada, lo que significa que el documento requiere de actualización (debería ser versión 2, y no versión 1 de Adopción). Para evitar desactualización de perfiles por novedades en las estructuras de los equipos, se sugiere estandarizar los perfiles de los profesionales. Así mismo, se recomienda replantear la desviación del control, dado que se indica que, si se incumple el perfil profesional, se cancela el proceso de contratación, pues esta situación no sería de entrada aceptable, es decir, un proceso de contratación no inicia si no se cuenta con los perfiles previamente verificados. Finalmente, el control debería fortalecerse, en el sentido de que no debe consistir en si mismo en tener la matriz de idoneidad, sino en verificar que los candidatos a ocupar los roles técnicos cumplan con dichos requerimientos. Se difiere de la conclusión de segunda línea sobre reportar si se materializó el riesgo, dado que primera línea señaló que los perfiles contratados cumplen con los requisitos de idoneidad.</t>
  </si>
  <si>
    <t>En la inducción al personal del Laboratorio Ambiental de la SDA, el profesional apoyo de calidad de cada Subdirección y/o los líderes de las áreas técnicas y/o quien ellos designen, realizan la capacitación que aplique de acuerdo con las necesidades de entrenamiento establecidas en el procedimiento "Funcionamiento y operación de las actividades en el Laboratorio Ambiental de la SDA" (PA10-PR19); dejando registro en Acta de Reunión y Relación de Asistencia (PE03-PR05-F3). En el caso que se presente algún incumplimiento frente a los lineamientos establecidos, el Líder técnico, pondrá en conocimiento del tema a través de correo electrónico, al enlace técnico del laboratorio de su Subdirección para la toma de las decisiones correctivas correspondientes.</t>
  </si>
  <si>
    <t>Plan de contingencia-Riesgos DAFP-1111</t>
  </si>
  <si>
    <t>Emisión de ruido: La contratación del personal del grupo del Laboratorio de emisión de ruido se finalizó en el mes de abril de 2023, razón por la cual, para el primer trimestre del año 2023, no se llevó a cabo procesos de capacitación. Fuentes Fijas: La contratación del personal del grupo del Laboratorio de Fuentes Fijas se finalizó en el mes de abril de 2023, razón por la cual, para el primer trimestre del año 2023, no se llevó a cabo procesos de capacitación. Fuentes Móviles: La contratación del personal del grupo del Laboratorio de Fuentes Móviles se finalizó en el mes de abril de 2023, razón por la cual, para el primer trimestre del año 2023, no se llevó a cabo procesos de capacitación. RMCAB: la contratación del personal del grupo del Laboratorio de la RMCAB se finalizó en el mes de abril de 2023, razón por la cual, para el primer trimestre del año 2023, no se llevó a cabo procesos de capacitación. RMRAB: la contratación del personal del grupo del Laboratorio de la RMCAB se finalizó en el mes de abril de 2023, razón por la cual, para el primer trimestre del año 2023, no se llevó a cabo procesos de capacitación. En términos generales, para el primer trimestre de la vigencia, en las áreas que componen el laboratorio ambiental de la SDA de la SCAAV se dio el proceso de finalización contratos de prestación de servicios de la vigencia 2022 y la ejecución de las etapas precontractuales para la formalización de los contratos de prestación de servicios de la vigencia 2023. SRHS: El profesional apoyo de calidad de la Subdirección del Recurso Hídrico y del Suelo realizó en abril la inducción al personal del Laboratorio Ambiental de la SDA, cumpliendo con el procedimiento "Funcionamiento y operación de las actividades en el Laboratorio Ambiental de la SDA" (PA10-PR19); y se dejó registro en Acta de Reunión y Relación de Asistencia (PE03-PR05-F3)</t>
  </si>
  <si>
    <t>El reporte se realizó en el plazo establecido. Según la evidencia aportada por la primera línea de defensa y lo que establece el control, se anexó un acta de reunión sobre el procedimiento funcionamiento y operación de las actividades en el Laboratorio Ambiental de la SDA en la SRHS. Se logró validar la ejecución del control, este es pertinente, eficaz y se encuentra bien estructurado. No se reportó si el riesgo se materializó o no durante el primer cuatrimestre 2023. Se recomienda ejecutar el control en la SCAAV durante el siguiente cuatrimestre.</t>
  </si>
  <si>
    <t>Seguimiento Tercera Línea de Defensa: según la evidencia aportada y los argumentos entregados por primera línea de defensa, los equipos técnicos de la SCAAV - Laboratorio Ambiental surtieron proceso de contratación hasta el corte abril 2023, por lo que no se dió el evento que diera lugar a la aplicación del control. Para el caso de la SRHS, se evidenció acta del 24 de abril de 2023 que da cuenta del proceso de inducción a sus colaboradores. Se recomienda fortalecer el control a través de esquemas de evaluación de lo aprendido, o de su aplicación, dado que la sola instancia de inducción "cátedra" no garantiza que el colaborador no vaya a cometer errores. En todo caso, no se materializó el riesgo.</t>
  </si>
  <si>
    <t>El personal que ejecuta actividades en el Laboratorio Ambiental de la SDA y partes interesadas, que tengan acceso a la información del Laboratorio Ambiental de la SDA firman para cada contrato con la entidad, el convenio de confidencialidad mediante el Formato PA10-PR08-M1 "Convenio de confidencialidad Laboratorio Ambiental de la SDA"; en el caso que se presente algún conflicto de interés o presión indebida se deberá diligenciar el formato "Declaración de impedimento y/o presiones indebidas en el Laboratorio Ambiental de la SDA" e informar al enlace técnico del laboratorio de su Subdirección para su manejo; es así como en caso de incumplimiento, el profesional apoyo de calidad de cada Subdirección y/o el Líder técnico, pondrá en conocimiento del tema a traves de correo electronico, al enlace técnico del laboratorio de su Subdirección para la toma de las decisiones correctivas correspondientes de acuerdo con el procedimiento PA10-PR08 "Confidencialidad e Imparcialidad en el Laboratorio Ambiental de la SDA".</t>
  </si>
  <si>
    <t>Emisión de ruido: para el mes de enero, no ingresó personal nuevo al laboratorio, razón por la cual no fueron diligenciados "Convenio de confidencialidad Laboratorio Ambiental de la SDA,PA10-PR08-M1", ahora bien, durante la ejecución de las visitas técnicas, no se diligenciaron dichos formatos tampoco. Para el mes de febrero y marzo ingresaron profesionales mediante Contrato de Prestación de Servicios al laboratorio, por lo cual, diligenciaron debidamente el "Convenio de confidencialidad Laboratorio Ambiental de la SDA,PA10-PR08-M1" y también, para el desarrollo de algunas visitas técnicas de medición de emisión de ruido, las Entidades participantes diligenciaron el modelo a saber. Fuentes Fijas: para el mes de enero no ingreso personal nuevo al laboratorio, razón por la cual no fueron diligenciados "Convenio de confidencialidad Laboratorio Ambiental de la SDA,PA10-PR08-M1", ahora bien, para el mes de febrero y marzo ingresaron los profesionales del laboratorio en la matriz de fuentes fijas, los cuales diligenciaron el modelo antes citado. Fuentes Móviles: en el primer trimestre del año, se realizó la firma del convenio de confidencialidad por parte de los contratistas que hacen parte del grupo de Fuentes Móviles del Laboratorio Ambiental de la SDA de igual manera se realizó la firma de los convenios correspondientes a los patrulleros de SETRA MEBOG (Seccional de tránsito de la policía metropolitana de Bogotá), que acompañan los operativos en vía y el Convenio por parte del profesional ambiental de la subdirección de control de transito y transporte de la SDM (Secretaría Distrital de Movilidad) que es el enlace del convenio interadministrativo con esa entidad. RMCAB: para el mes de enero se firmo el convenio de confidencialidad por parte de la empresa Tekcen, mientras que para los meses de febrero y marzo, se llevó a cabo la firma de los convenios de confidencialidad de los profesionales que mediante contrato de prestación de servicios ingresaron a la Entidad. RMRAB: para el mes de enero, se carga como soporte en este mes el convenio de confidencialidad de la empresa contratada para el proceso de calibración de equipos dado que el mismo se firmó a finales de diciembre por lo que no se había enviado en otros reportes. En cuanto al mes de febrero se vincularon tres (3) profesionales a red, de los cuales se cuenta con el formato de convenio de confidencialidad firmado y se anexa como soporte. Finalmente para el mes de marzo se vincularon cuatro (4) profesionales a red, de los cuales se cuenta con el formato de convenio de confidencialidad firmado y se anexa como soporte. SRHS: El personal que ejecuta actividades en el Laboratorio Ambiental de la SDA que están dentro de la Subdirección del Recurso Hídrico y del Suelo firmaron para el contrato vigente con la entidad, el convenio de confidencialidad mediante el Formato PA10-PR08-M1 "Convenio de confidencialidad Laboratorio Ambiental de la SDA. No se realizó ningún reporte de conflicto de interés o presión indebida</t>
  </si>
  <si>
    <t>El reporte se realizó en el plazo establecido. Según las evidencias aportadas por la primera línea de defensa y lo que establece el control, se anexaron los convenios de confidencialidad con el Laboratorio Ambiental de la SDA de los contratistas y demás entidades involucradas en las actividades. Se logró validar la ejecución del control, este es pertinente, eficaz y se encuentra bien estructurado. No se reportó si el riesgo se materializó o no durante el primer cuatrimestre 2023.</t>
  </si>
  <si>
    <t>Seguimiento Tercera Línea de Defensa: Se observó la evidencia aportada, corroborando la existencia de los formatos PA10-PR08-M8 por parte de contratistas y terceras partes que intervienen en operativos ambientales (Emisión de Ruido, Fuentes Fijas, Fuentes Móviles, RMCAB, RMRAB y SRHS). Se recomienda fortalecer la evidencia del control por medio de la relación de operativos o actividades ejecutadas durante el periodo evaluado junto con los responsables asignados y/o involucrados, de tal suerte que se pueda identificar cuántos formatos deben tenerse. No se identificó la materialización de riesgos de conflictos de interés.</t>
  </si>
  <si>
    <t>2023-Posibilidad de afectación reputacional por daños o afectaciones físicas o lógicas en los equipos o herramientas de medición, falta y/o incorrecto proceso de calibración y/o mantenimiento de los equipos, fallas en la aplicación de los procedimientos internos, debido a que se presente un impedimento para la ejecución de las actividades de medición asociadas al proceso de Metrología, monitoreo y modelación.</t>
  </si>
  <si>
    <t>Daños o afectaciones físicas o lógicas en los equipos o herramientas de medición, falta y/o incorrecto proceso de calibración y/o mantenimiento de los equipos, fallas en la aplicación de los procedimientos internos.</t>
  </si>
  <si>
    <t>El profesional SIG de la dependencia realizará o gestionará sensibilizaciones semestrales a todos los integrantes de los equipos de trabajo que ejecutan actividades de metrología, monitoreo y modelación sobre procedimientos internos y activos de información asociados a la ejecución de actividades del proceso, realizando evaluación previa y posterior a la sensibilización sobre los conocimientos a impartir mediante (Pre Test) y (Pos Test) de cada jornada con registro de las evaluaciones realizadas, mediante el Formato Acta de reunión y relación de asistencia PE03-PR05-F3. En caso de identificar la inefectividad en la sensibilización se deberá realizar retroalimentación al finalizar la jornada sobre las temáticas en las que se encontraron debilidad en los conocimientos.</t>
  </si>
  <si>
    <t>Plan de contingencia-Riesgos DAFP-1112</t>
  </si>
  <si>
    <t>Seguimiento Tercera Línea de Defensa: se concuerda con la conclusión de segunda línea de defensa, en el sentido de no haber evidenciado el racional sobre la inaplicabilidad del control para el primer cuatrimestre de 2023, lo cual se concluye, pudo haber ocurrido en virtud de la periodicidad del control (semestral). Se recomienda para próximos reportes manifestar los argumentos que demuestren que el control fue cuando menos considerado en el análisis y que no fue ejecutado por su periodicidad.</t>
  </si>
  <si>
    <t>El profesional asignado por el jefe de dependencia realizará seguimiento anual al cronograma de calibración y mantenimiento en el formato PA10-PR01-F11 Inventario de especificaciones técnicas de los equipos y cronograma de mantenimiento y calibración, para los equipos utilizados en la ejecución de las actividades del proceso de Metrología, monitoreo y modelación. En caso de no llevarse a cabo la ejecución del cronograma de calibración y mantenimiento deberán programar nuevas fechas para garantizar el buen funcionamiento de los equipos en el formato PA10-PR01-F11 Inventario de especificaciones técnicas de los equipos y cronograma de mantenimiento y calibración.</t>
  </si>
  <si>
    <t>Seguimiento Tercera Línea de Defensa: se concuerda con la conclusión de segunda línea de defensa, en el sentido de no haber evidenciado el racional sobre la inaplicabilidad del control para el primer cuatrimestre de 2023, lo cual se concluye, pudo haber ocurrido en virtud de la periodicidad del control (anual). Se recomienda para próximos reportes manifestar los argumentos que demuestren que el control fue cuando menos considerado en el análisis y que no fue ejecutado por su periodicidad.</t>
  </si>
  <si>
    <t>2023 - Posibilidad de afectación reputacional por registro incompleto de las actividades en aplicativo SIPEJ debido a que los contratistas no realizan el reporte de la inspección vigilancia y control de las Entidades Sin Ánimo de Lucro Ambientales y no se realiza seguimiento por parte del coordinador</t>
  </si>
  <si>
    <t>Los contratistas no realizan el reporte de la inspección vigilancia y control de las Entidades Sin Ánimo de Lucro Ambientales y no se realiza seguimiento por parte del coordinador</t>
  </si>
  <si>
    <t>Acciones para Abordar Riesgos-537</t>
  </si>
  <si>
    <t xml:space="preserve">Durante el primer cuatrimestre del año 2023, la coordinadora del Grupo de ESAL verificó mensualmente que las gestiones realizadas a las ESAl de carácter ambiental, se encontraran cargadas en el aplicativo Sistema de información de Personas Jurídicas SIPEJ. </t>
  </si>
  <si>
    <t>Adjuntan la base de datos donde los gestores realizan la revisión y validación, Relación de las gestiones y número SIJEP con la revisión por parte de la coordinación, verificando la ejecución del control.</t>
  </si>
  <si>
    <t xml:space="preserve">Seguimiento Tercera Línea de Defensa: Se encontró que se verifica la actualización del aplicativo SIPEJ conforme a la base de datos de gestión remitida. El monitoreo y control realizado por la primera y segunda línea de defensa fue oportuno. Recomendaciones: Informar por la primera línea de defensa sobre la materialización o no del riesgo. Mantener los reportes de seguimiento de manera oportuna tanto por la primera como por la segunda línea de defensa. </t>
  </si>
  <si>
    <t>Plan de contingencia-Riesgos DAFP-1115</t>
  </si>
  <si>
    <t>2023 - Posibilidad de afectación reputacional por la inadecuada formulación, actualización, seguimiento y evaluación de los instrumentos de planeación ambiental, debido a falta de la identificación de las necesidades ambientales del Distrito.</t>
  </si>
  <si>
    <t>Falta de la identificación de las necesidades ambientales del Distrito</t>
  </si>
  <si>
    <t>Acciones para Abordar Riesgos-538</t>
  </si>
  <si>
    <t>Los profesionales de la Subdirección de Políticas y Planes Ambientales aplican diferentes guías, documentos técnicos de soporte DTS, normas y lineamientos ambientales en las diferentes etapas de formulación, seguimiento y evaluación de los instrumentos de planeación ambiental. Por ejemplo, en el instrumento PACA se ha brindado acompañamiento y orientación a las 22 entidades en las etapas de seguimiento para la vigencia 2022 y ajustes del PACA institucional acorde a la dinámica de las entidades, en articulación con el Artículo 8 del Decreto 815 del 2017 el cual establece que “Una vez adoptado el PACA Distrital, las entidades podrán realizar ajustes a la programación registrada en la formulación de sus respectivos PACA institucionales, siempre y cuando estén debidamente justificados y soportados ante la Secretaría Distrital de Ambiente”.., de igual forma en aras de dar Cumplimiento al parágrafo 7 del artículo 4 de la Resolución reglamentaria 009 del 2019 “Por la cual se modifica parcialmente la Resolución Reglamentaria 011 del 2014” de la Contraloría de Bogotá, se consolidó y generó el informe de seguimiento al PACA Distrital vigencia 2022 haciendo el respectivo reporte a la Contraloría de Bogotá el 30 de marzo de 2023</t>
  </si>
  <si>
    <t>Los profesionales de la Subdirección de Políticas y Planes Ambientales aplican diferentes guías, documentos técnicos de soporte DTS, normas y lineamientos ambientales en las diferentes etapas de formulación, seguimiento y evaluación de los instrumentos de planeación ambiental. la Secretaría Distrital de Ambiente, de igual forma en aras de dar Cumplimiento al parágrafo 7 del artículo 4 de la Resolución reglamentaria 009 del 2019 “Por la cual se modifica parcialmente la Resolución Reglamentaria 011 del 2014” de la Contraloría de Bogotá, se consolidó y generó el informe de seguimiento al PACA Distrital vigencia 2022 haciendo el respectivo reporte a la Contraloría de Bogotá el 30 de marzo de 2023</t>
  </si>
  <si>
    <t xml:space="preserve">Se identificó, memorando 2023EE69210 del 30 de marzo de 2023, mediante el cual se remite el seguimiento al PACA Distrital de la vigencia 2022, correspondiente a los informes de seguimiento de los Planes de Acción Cuatrienal Ambiental – PACA Institucionales de la vigencia 2022, reportados por las veintidós (22) Entidades responsables; sin embargo, y dada la redacción del riesgo, se espera prevenir posible afectación por inadecuada formulación, actualización, seguimiento y evaluación de los instrumentos de planeación ambiental, por consiguiente, el PACA es solo un instrumento de planeación ambiental; por tanto, no se anexó evidencias que den cuenta de todos los instrumentos de planificación ambiental disponibles o en proceso de formulación, actualización, seguimiento y evaluación. Adicionalmente, no se evidencian registros sobre las herramientas metodológicas generadas y aplicadas para identificar necesidades ambientales del Distrito. Se recomienda revisar la redacción del control, dado que no cumple con las condiciones requeridas por el Departamento Administrativo de la Función Pública – DAFP, para dar cumplimiento a los lineamientos establecidos en la Guía para la Administración del Riesgo y el diseño de controles en entidades públicas - Versión 6, en lo que respecta a la Estructura para la descripción del control, que debe incluir: Responsable de ejecutar el control: identifica el cargo del servidor que ejecuta el control, en caso de que sean controles automáticos se identificará el sistema que realiza la actividad. Acción: se determina mediante verbos que indican la acción que deben realizar como parte del control. Complemento: corresponde a los detalles que permiten identificar claramente el objeto del control. </t>
  </si>
  <si>
    <t>Plan de contingencia-Riesgos DAFP-1116</t>
  </si>
  <si>
    <t>A las políticas aprobadas por CONPES D.C. el seguimiento se realiza de manera trimestral por medio de matrices compartidas en Google Drive, donde cada responsable y corresponsable de los productos y resultados reporta su avance. Estas matrices se remiten a la Secretaría Distrital de Planeación - SDP, quien revisa y consolida el informe de seguimiento correspondiente para ser subidas al Sistema de Seguimiento y Evaluación de Políticas Públicas. Para el caso de las políticas públicas que no se han aprobado por el CONPES D.C., el seguimiento se realiza de manera semestral por medio de matrices de Excel que se remiten a cada entidad o dependencia responsable. Estas matrices son revisadas y consolidadas en la SPPA y son el insumo para la construcción del informe de seguimiento correspondiente y que son compartidas en DRIVE. Como ejemplo está la solicitud de información para el seguimiento de la política Distrital de Protección y Bienestar Animal, la cual a través del radicado 2023EE11041 se solicitó a la Secretaría Distrital de Gobierno, el envío de sus correspondientes reportes de avance, respecto del cuarto trimestre del 2022, para la respectiva consolidación del reporte de implementación de la Política Pública Distrital de Protección y Bienestar Animal periodo 2022 – Cuarto Trimestre. Con estos reportes allegados por las diferentes entidades responsables de la ejecución de los productos de la Política se consolidó la matriz del reporte del IV trimestre del 2022 para su evaluación final por parte de la SDP</t>
  </si>
  <si>
    <t>A las políticas aprobadas por CONPES D.C. el seguimiento se realiza de manera trimestral por medio de matrices compartidas en Google Drive, donde cada responsable y corresponsable de los productos y resultados reporta su avance. Para el caso de las políticas públicas que no se han aprobado por el CONPES D.C., el seguimiento se realiza de manera semestral por medio de matrices de Excel que se remiten a cada entidad o dependencia responsable. Estas matrices son revisadas y consolidadas en la SPPA y son el insumo para la construcción del informe de seguimiento correspondiente y que son compartidas en DRIVE Los profesionales de la Subdirección de Políticas y Planes Ambientales, realizan el seguimiento instrumentos de planeación ambiental priorizados, mediante el sistema de seguimiento de políticas públicas de la SDP y herramientas ofimáticas diseñadas por la SDA, adjuntan como evidencia, un ejemplo de solicitud reporte política protección y bienestar animal y el Formato en EXCEL para seguimiento de la política publica</t>
  </si>
  <si>
    <t xml:space="preserve">Se identificó radicado 2023EE11041 del 19 de enero de 2023, mediante el cual se solicitó a la Secretaría Distrital de Gobierno, el envío de sus correspondientes reportes de avance, respecto del cuarto trimestre del 2022, para la respectiva consolidación del reporte de implementación de la Política Pública Distrital de Protección y Bienestar Animal periodo 2022 – Cuarto Trimestre; sin embargo, el control se encuentra redactado en torno al seguimiento de los instrumentos de planeación ambiental priorizados, mediante el sistema de seguimiento de políticas públicas de la SDP y herramientas ofimáticas diseñadas por la SDA; al respecto, no se anexó soportes sobre los instrumentos de planificación ambiental priorizados, con su respectivo estado, como tampoco sobre las herramientas diseñadas por la SDA para el respectivo seguimiento. Se mantiene la recomendación sobre la redacción del control, dado que no cumple con las condiciones requeridas por el Departamento Administrativo de la Función Pública – DAFP, para dar cumplimiento a los lineamientos establecidos en la Guía para la Administración del Riesgo y el diseño de controles en entidades públicas - Versión 6, en lo que respecta a la Estructura para la descripción del control, que debe incluir: Responsable de ejecutar el control: identifica el cargo del servidor que ejecuta el control, en caso de que sean controles automáticos se identificará el sistema que realiza la actividad. Acción: se determina mediante verbos que indican la acción que deben realizar como parte del control. Complemento: corresponde a los detalles que permiten identificar claramente el objeto del control. </t>
  </si>
  <si>
    <t xml:space="preserve">En el ejercicio de seguimiento a los instrumentos de planeación ambiental, los profesionales de la Subdirección de Políticas y Planes Ambientales realizan los ajustes y las actualizaciones requeridas a los planes de acción de los instrumentos de planeación de acuerdo con las necesidades ambientales presentadas. Para el periodo del 1 de enero del 2023 al 20 de abril del 2023 no se tienen ajustes y actualizaciones a los planes de acción de los instrumentos </t>
  </si>
  <si>
    <t>Los profesionales de la Subdirección de Políticas y Planes Ambientales, aplican las herramientas metodológicas para la identificación de las necesidades ambientales del Distrito, Para el periodo del 1 de enero del 2023 al 20 de abril del 2023 no se tienen ajustes y actualizaciones a los planes de acción de los instrumentos</t>
  </si>
  <si>
    <t xml:space="preserve">Se informó por parte del proceso de Planeación Ambiental, que para el periodo comprendido entre el 1 de enero del 2023 al 20 de abril del 2023 no se tienen ajustes y actualizaciones a los planes de acción de los instrumentos; sin embargo se reiteran las recomendaciones efectuadas para el control 1 y 2, en relación a la evidencia sobre todos los planes que corresponden a los instrumentos de planificación ambiental existentes y su estado al corte del seguimiento y se mantiene la recomendación en torno a redacción del control, dado que no cumple con las condiciones requeridas por el Departamento Administrativo de la Función Pública – DAFP, para dar cumplimiento a los lineamientos establecidos en la Guía para la Administración del Riesgo y el diseño de controles en entidades públicas - Versión 6, en lo que respecta a la Estructura para la descripción del control, que debe incluir: Responsable de ejecutar el control: identifica el cargo del servidor que ejecuta el control, en caso de que sean controles automáticos se identificará el sistema que realiza la actividad. Acción: se determina mediante verbos que indican la acción que deben realizar como parte del control. Complemento: corresponde a los detalles que permiten identificar claramente el objeto del control. </t>
  </si>
  <si>
    <t>Evidencia de la ejecución del control</t>
  </si>
  <si>
    <t>Corrupción</t>
  </si>
  <si>
    <t>Posibilidad de utilizar los espacios de participación ciudadana y educación ambiental con fines políticos para favorecimiento de intereses particulares.</t>
  </si>
  <si>
    <t>El responsable del proceso y los líderes de los equipos informan semestralmente a sus grupos de trabajo, que está prohibido el desarrollo de actividades relacionadas con campañas electorales, proselitismo político o favorecimiento de intereses particulares, en el marco de las acciones adelantadas por el proceso de Participación y Educación Ambiental, no se puede recibir ningún tipo de regalo, beneficio u hospitalidad con el fin de permitir este tipo de intervenciones. Como registro del control queda diligenciada la memoria de reunión.</t>
  </si>
  <si>
    <t>Investigaciones o procesos disciplinarios o sancionatorios por parte de organismos de control.</t>
  </si>
  <si>
    <t>Falta de ética profesional en el ejercicio de las obligaciones y funciones de los profesionales que interviene en el proceso de evaluación y seguimiento.</t>
  </si>
  <si>
    <t>Sanciones de tipo penal, fiscal y/o disciplinario Afectación a los derechos de los otros usuarios Deterioro de la imagen institucional</t>
  </si>
  <si>
    <t>Los profesionales del grupo de talento humano de la dirección de gestión corporativa - DGC verifican cada vez que se requiera el cumplimiento de los requisitos revisando la documentación frente al manual de funciones y competencias laborales, en cuanto a estudios y experiencia y frente a la normativa para determinar la ausencia de impedimentos e inhabilidades para ejercer funciones públicas. como evidencia queda el formato cumplimiento de requisitos PA01-PR16-F2 correspondiente al procedimiento selección y nombramiento ordinario, periodo de prueba y provisional, formato que reposa en la historia laboral del servidor público.</t>
  </si>
  <si>
    <t>Posibilidad de recibir o solicitar dádivas o beneficio a nombre propio o de terceros para realizar pagos sin el lleno de los requisitos financieros ni el cumplimiento de los términos estipulados en el procedimiento de trámite de pagos o durante el proceso de evaluación económica y financiera de los procesos contractuales.</t>
  </si>
  <si>
    <t>Uso indebido de los privilegios propios de los roles, permisos y accesos a los sistemas de información de la SDA.</t>
  </si>
  <si>
    <t>Alteración malintencionada o uso injustificado de la información gestionada en los sistemas de información, para un beneficio propio o privado</t>
  </si>
  <si>
    <t>Posibilidad de afectación económica debido que algún proceso judicial sea representado por un apoderado de la SDA que se encuentre incurso en un conflicto de interés para favorecer a un tercero.</t>
  </si>
  <si>
    <t>Complicidad en actuaciones para perdida de la información en los expedientes.</t>
  </si>
  <si>
    <t>Posibilidad de divulgación o suministro de información privilegiada asociada a la prestación de servicios por parte de los agentes de servicio del grupo de Servicio a la Ciudadanía y otros colaboradores de la entidad que participan en la atención de los trámites y servicios, para beneficio propio y/o de un tercero.</t>
  </si>
  <si>
    <t>Cada vez que un ciudadano requiere asesoría en los diferentes canales de atención para acceder a los trámites y/o servicios de la Entidad, los agentes de servicio del grupo de Servicio a la Ciudadanía registran los datos en el formato de control de atención. En caso de que el ciudadano solicite referencias de personas naturales y/o jurídicas para realizar un trámite o servicio ante la Secretaria Distrital de Ambiente, el agente de servicio del grupo de Servicio a la Ciudadanía registra la novedad en el campo de observaciones del formato citado y se tratan los casos en la reunión de autoevaluación de la primera línea de defensa, las cuales quedan documentadas en actas. Adicionalmente si se detecta que el ciudadano conoce información que no ha sido notificada y/o entregada oficialmente se registra en el formato la novedad y se informa a la Coordinación del Grupo de Servicio a la Ciudadanía quien hará un análisis previo y en caso de ser pertinente remitirá un correo electrónico al jefe del área.</t>
  </si>
  <si>
    <t>Tratamiento inapropiado de los datos generados a partir de la realización de actividades de metrología, monitoreo o medición, con el fin de favorecer intereses particulares para beneficio propio, o de un tercero, o por presiones indebidas.</t>
  </si>
  <si>
    <t>Posibilidad de pérdida de confidencialidad e imparcialidad en la información reportada para ser utilizada a beneficio propio o de un tercero.</t>
  </si>
  <si>
    <t>Informar a la segunda y tercera línea de defensa sobre el hecho encontrado.</t>
  </si>
  <si>
    <t>Conflictos de interés desconocidos.</t>
  </si>
  <si>
    <t>Presiones sociales o económicas.</t>
  </si>
  <si>
    <t>Cada vez que se ejecute un trabajo de auditoría de aseguramiento el jefe de la OCI asigna un supervisor de mayor experiencia encargado de verificar el contenido de los informes frente a la evidencia. En caso de aprobarlo lo envía a revisión y aprobación del jefe de la OCI, quien a su vez revisa, aprueba y emite el informe. En caso de detectar alguna desviación se solicita al auditor y al líder de auditoria las aclaraciones y ajustes a que haya lugar, dejando como evidencia los informes borrador con comentarios del supervisor y el informe definitivo de auditoria</t>
  </si>
  <si>
    <t>Intención o racionalización del personal o colaboradores del proceso</t>
  </si>
  <si>
    <t>Verificada la evidencia se observan las conversaciones sostenidas en el grupo de What's app del equipo de comunicaciones en las cuales se hace mención de las diferentes piezas y trabajos que se han llevado a cabo a lo largo del cuatrimestre; no obstante, se sugiere pasar a una herramienta que pueda ser controlada desde la Entidad como el chat institucional, toda vez que, se corre el riesgo de que por diferentes circunstancias el personal no tenga continuidad en la OAC, lo que conllevaría a que posiblemente el grupo virtual que se maneja tenga pérdida de información. No obstante, a la fecha de seguimiento no se presentó materialización del riesgo</t>
  </si>
  <si>
    <t>A pesar de verificar el cumplimiento de la acción, la tercera línea de defensa considera que no necesariamente el solo reparto de los procesos en Forest mitiga el riesgo de corrupción, máxime si no se cuenta con criterios para realizar dicha labor. Se recomienda fortalecer el control, de tal manera que no se supedite al solo reparto de los trámites ambientales, sino que existan esquemas de revisión y aprobación pertinentes.</t>
  </si>
  <si>
    <t>Verificadas las evidencias aportadas por la primera línea de defensa, no se identificó el pronunciamiento del Comité de Contratación, respecto a lo señalado en el control. Así mismo, el orden de la información no es clara para el proceso contractual al cual se esta haciendo referencia, se recomienda cargar en las evidencias los documentos finales de los procesos contractuales, garantizando así que las evidencias aporten información de los documentos definitivos de la estructuración del contrato</t>
  </si>
  <si>
    <t>Se inicia las tareas de depuración, mantenimiento y actualización de los datos abiertos en la plataforma distrital "Datos abiertos Bogotá" https://datosabiertos.bogota.gov.co/ mediante reunión e informes de evaluacion de calidad de objetos publicados en la plataforma distrital de datos abiertos bogota con IDECA.</t>
  </si>
  <si>
    <t>Desde la Oficina Asesora de Comunicaciones, se entrega la información sobre la gestión institucional en lenguaje claro, a través de los canales de comunicación externa, conforme al plan de comunicaciones de la SDA para la vigencia 2023 y las politicas de operación del procedimiento interno del proceso de comunicaciones.
2.	Línea de comunicación externa e informativa
Comunicados de prensa y notas: Se elaboraron 73 comunicados y notas para divulgar masiva y oportunamente las actuaciones institucionales y la gestión adelantada por las diferentes dependencias de la entidad, con mensajes y noticias consistentes, congruentes y coherentes como autoridad ambiental y cabeza del sector Ambiente.
Convocatoria a medios: Durante febrero se realizaron 4 convocatorias a medios de comunicación: Rueda de prensa Día sin Carro y Moto (2 de febrero), Rueda de prensa Día Mundial de los Humedales (2 de febrero), Lanzamiento de patrulla CazaChimenea (3 de febrero) y operativo de control alerta calidad del aire (28 febrero), y en marzo se realizó 1 Convocatoria pavimentación de vías con criterios ambientales, Ciudad Bolívar - 7 de marzo.
Redes Sociales: En las redes sociales de la entidad durante este periodo los resultados fueron: 3.027 nuevos seguidores en Twitter; en Facebook 1.089 nuevos seguidores; en Instagram 1461; en TikTok 15.668 y 37.043.457 visualizaciones consolidadas de los videos institucionales en el canal de YouTube.
Página Web: Durante enero en la página web de la Secretaría Distrital de Ambiente www.ambientebogota.gov.co se publicaron 95 contenidos y se registraron 309.157 visitas.
Piezas gráficas: En este periodo se diseñaron y publicaron 361 piezas de comunicación a través de los canales internos y externos que permitieron evidenciar a la comunidad la gestión ambiental en el Distrito Capital, promoviendo la imagen positiva de la Secretaría Distrital de Ambiente.
Material audiovisual: Durante este mes se produjeron 103 contenidos audiovisuales distribuidos así:  94 videos y 9 animaciones sobre los diferentes temas de interés de la Secretaría Distrital de Ambiente. Estos contenidos fueron notas periodísticas, cápsulas informativas sobre temas institucionales divulgados en los canales internos y externos de la entidad.
Campañas, eventos y celebraciones: En este periodo se realizaron campañas, eventos y celebraciones del calendario ecológico que permitieron divulgar y posicionar los mensajes institucionales, así como contribuir al mejoramiento del ambiente. Los temas desarrollados respondieron a las prioridades de la entidad de la siguiente manera: 
Campañas (22): Bájale el Volumen (externa), Bogotá Responsable con los Plaguicidad (externa), Tinguas (externa, Ibo (externa) y  Libres y en Casa (externa). ): Alerta Fase I por Calidad del Aire (externa), Bogotá es Ramsar (externa), Incendios forestales (externa), Fondo Carga (externa), Día Mundial de los Humedales (externa) y Patrulla CazaChimeneas (externa). Alerta Fase I por Calidad del Aire (externa), Mujeres de Ambiente (externa), Patrulla CazaChimeneas (externa), Actúa Cambio Climático (externa), Unidos por un Nuevo Aire - plusvalía (externa), Bogotá se la Juega por las Mujeres (externa), Mujeres que Reverdecen (externa), Temporada de Lluvias (externa), Lanzamiento de Bosques Urbanos (externa), Mi Promesa Es - Palma de Cera (externa) y Rendición de Cuentas (externa).
Celebraciones (14): Día de la Movilidad Sostenible (interna), Día de la Educación Ambiental (interna y externa) y Apagón Ambiental (interna y externa). Día Mundial de los Humedales (interna y externa), Día de la Movilidad Sostenible (interna), Día sin Carro y Moto (externa) y Apagón Ambiental (interna y externa). Día Internacional del Reciclador (externa), Día internacional de los Derechos de las Mujeres (interna y externa), Día de la Movilidad Sostenible (interna), Día Mundial del Agua (interna y externa), Día Internacional de los Bosques (interna y externa), Día del Hombre (interna) y Apagón Ambiental (interna y externa).
Eventos (20): Reconocimiento Ecobarrio La Esmeralda (externa), evento de la Conmemoración Día Mundial de la Educación Ambiental (externa), Actividad ecosistemas ambientales – Semana de la Movilidad Sostenible (externa) y Operativo de fauna en el terminal El Salitre (externa). Comité de gestión de alertas (externa), Firma Plan de Manejo Ambiental Ramsar (externa), Encuentro Bogotá Circular (externa), firma Decreto Fondo Carga (externa), Conversatorio una Bogotá Sostenible que Reverdece (externa),  Lanzamiento patrulla CazaChimeneas (externa), Plantación y Liberación Día de los Humedales (externa), Día sin Carro y Moto (externa), Operativo de control por alerta ambiental (externa), Comité técnico alerta ambiental (externa) y Conversatorio Tecnologías y Métodos para el conteo de Partículas (externa). Reunión con representantes de motos – alerta ambiental (externa), Evento de presentación de las primeras vías pavimentadas con criterios ambientales (externa), Día Internacional de los Derechos de las Mujeres (externa), Plantación Día Internacional de los Bosques (externa), Inauguración Vagón Ambiental (externa).</t>
  </si>
  <si>
    <t>La OAC reporta que se entrega información sobre la gestión institucional en lenguaje claro, a través de los canales de comunicación externa, conforme al plan de comunicaciones de la SDA para la vigencia 2023 y las politicas de operación del procedimiento interno del proceso de comunicaciones.</t>
  </si>
  <si>
    <t>Se envio a IDECA los informes de evaluación de calidad de todos los objetos geográficos que serán incorporados en la plataforma de Datos Abiertos Bogotá.
Así mismo el 13 y 15 de marzo se realizaron reuniones con el objetivo de revisar los resultados de la evaluación del funcionamiento de los servicios web de la SDA disponibles en la plataforma de IDECA y  seguimiento a la revisión del funcionamiento de los servicios web de la SDA disponibles en la plataforma de IDECA, revisión de la documentación de estándares de la información geográfica y definición de la ruta de trabajo para la finalización del proceso de actualización de la información de la SDA.</t>
  </si>
  <si>
    <t>El proceso reporta que inició revisión de los servicios de los objetos geográficos que ofrece la SDA en la plataforma Distrital, realizó reuniones de trabajo, plan de trabajo para la actualización de información, elaboró y envio a IDECA los informes de evaluación de calidad de todos los objetos geográficos que serán incorporados en la plataforma de Datos Abiertos Bogotá, revisión de la documentación de estándares de la información geográfica y definición de la ruta de trabajo para la finalización del proceso de actualización de la información de la SDA.</t>
  </si>
  <si>
    <t>Se inició la revisión y actualización del catálogo de objetos, diccionario de datos e informe de calidad de los objetos geográficos conforme a los formatos y  lineamientos establecidos IDECA. 
En este primer trimestre se realizó actualización de los objetos geográficos:  Bosques urbanos,  negocios verdes en el visor geográfico ambiental de la SDA, ajustes en capas POT (Dec. 555 de 2021), arbolado urbano.
Se elaboró y envio a IDECA los informes de evaluación de calidad de todos los objetos geográficos que serán incorporados en la plataforma de Datos Abiertos Bogotá, revisión de la documentación de estándares de la información geográfica</t>
  </si>
  <si>
    <t xml:space="preserve">En el primer trimestre del año se avanzó en la búsqueda de información tanto en portales web de instituciones públicas con competencia en el tema así como en los de organizaciones ciudadanas o entidades del tercer sector, bajo los siguientes parámetros de búsqueda: i) comunidades de práctica en innovación y transparencia, ii) lucha contra la corrupción,  iii) riesgo de corrupción, iv) transparencia y acceso a la información , v) veedurias ciuidadanas ambiental. 
Como resultado de la actividad desarrollada se cuenta con fuentes de información para las siguientes entidades: i) Secretaría de Transparencia de la Presidencia de la República que cuenta con el observatorio de transparencia y anticorrupción encargado de diseñar herramientas para la medición y análisis del fenómeno de la corrupción, a partir de la interacción entre entidades públicas y privadas, ciudadanos, y organizaciones del orden nacional y territorial y el portal anticorrupción de Colombia (PACO) como herramienta del observatorio de transparencia y anticorrupción; ii) Departamento Administrativo de la Función pública (DAFP), en el cual se localizó la “ Colección de prácticas en participación ciudadana” producto de un ejercicio de la Dirección de Participación, Transparencia y Servicio al Ciudadano, por medio del cual se identifican experiencias nacionales e internacionales en las que los ciudadanos participan en el ciclo de la gestión de las entidades públicas en una o varias de sus fases de diagnóstico, formulación, implementación y evaluación, generando buenas prácticas que están a disposición de las entidades públicas y la ciudadanía para que puedan conocerlas, apropiarlas e implementarlas.
Es así como del portal de colección de prácticas del DAFP se mapearon inicialmente dos comunidades de práctica para Bogotá que ameritan ser consideradas dentro de las cinco que se tiene como meta por sus propuestas innovadoras institucionales: 1) Plataforma Colibrí de la Veeduría Distrital: tiene como propósito promover la participación ciudadana y el cumplimiento de los compromisos suscritos entre la Administración Distrital y la ciudadanía. A su vez, esta orientada al fortalecimiento del acceso a la información, la rendición de cuentas y el control social mediante tableros de control para el mejoramiento de la gestión pública de la ciudad y de la calidad de vida de sus habitantes. 2) Observatorio de la participación ciudadana del IDPAC: para el monitoreo del estado de cumplimiento de las metas, programas y proyectos de participación ciudadana de los diferentes Planes de Desarrollo Distritales desde 2012 hasta la actualidad. Evalúa el impacto de las políticas públicas de participación en el fortalecimiento de los procesos democráticos de la ciudad. 
También,  se reseñan dos comunidades de práctica y aprendizaje, esta vez ciudadano, correspondientes a organizaciones del tercer sector: 3) Transparencia por Colombia. Capítulo Transparencia internacional: se enfocan en fortalecer a actores sociales locales y territoriales que realizan seguimiento a la acción pública a favor de la transparencia y la lucha contra la corrupción a través de diferentes iniciativas, generar una mayor denuncia de la corrupción, fomentar el control ciudadano, la incidencia pública, y el rechazo y sanción social de la corrupción, para lo cual cuenta con catorce (14) grupos de veedores en las ciudades de Pereira, Armenia, Medellín, Cauca, Caqueta y Bogotá; y la 4) Fundación corte social-veeduria Ambiental (Cali): cuyo su objetivo es contribuir a la gestión y el control ciudadano sobre el proceso de definición ambiental urbana de los procesos de contratación y las acciones desarrolladas por diferentes entidades publicas que tienen que ver con la problemas urbano ambientales de reubicación de viviendas por necesitarse su espacio para el desarrollo de la trama vial del municipio de Cali.
Para el siguiente informe de avance se elaborarán las fichas técnicas de las cuatro comunidades de práctica y aprendizaje, para divulgación a la ciudadanía y a servidores públicos.
</t>
  </si>
  <si>
    <t xml:space="preserve">http://anticorrupcion.gov.co/
https://portal.paco.gov.co/
https://www.funcionpublica.gov.co/web/coleccion-practicas/
www.funcionpublica.gov.co/web/coleccion-practicas/ver-coleccion
http://colibri.veeduriadistrital.gov.co/
www.participacionbogota.gov.co/observatorio-linea-de-investigacion-politicas-publicas
https://transparenciacolombia.org.co/site/movimiento-ciudadano-anticorrupcion
https://camarasocial.org/cortesocial/veeduria-ambiental/
</t>
  </si>
  <si>
    <t>Informe de reporte de mapeo
https://drive.google.com/drive/u/0/folders/1QRnprY6ziQ4lALru597RwaXbR_WPuxF5</t>
  </si>
  <si>
    <t>En el primer trimestre del año se avanzó en la búsqueda de información tanto en portales web de instituciones públicas con competencia en el tema así como en los de organizaciones ciudadanas o entidades del tercer sector y se mapearon inicialmente dos comunidades de práctica para Bogotá propuestas: 1) Plataforma Colibrí de la Veeduría Distrital y 2) Observatorio de la participación ciudadana del IDPAC.</t>
  </si>
  <si>
    <t>Desde la Subsecretaria General se lidera mesa de trabajo donde se presenta la actividad del programa de transparencia y ética de lo publico y se define que la Dirección de Gestión Corporativo - DGC desarrollara esta actividad para la vigencia 2023.</t>
  </si>
  <si>
    <t>https://drive.google.com/drive/folders/1MWoUhAAd7bD4b8YDXDOdhqwbxo3erTEa</t>
  </si>
  <si>
    <t>Durante el primer trimestre 2023 no se evidencia propuesta de estrategia de innovación en temas institucionales</t>
  </si>
  <si>
    <t>El 29 de marzo de 2023, se participó en el 1er encuentro colaborativo equipos de gestión del conocimiento y la innovación Distrital, el cual fue liderado por la Secretaría General - Alcaldía Mayor de Bogotá, en el que se informó que la SDA haría parte de las Redes de conocimiento en desarrollo. Se adjunta Lista de Asistencia y presentación de la capacitación.
Adicionalmente desde la Subsecretaria General se lidera mesa de trabajo donde se presenta la actividad del programa de transparencia y ética de lo publico y se define que la Dirección de Planeación y Sistemas de Información Ambiental – DPSIA, desarrollara esta actividad para la vigencia 2023.</t>
  </si>
  <si>
    <t>https://drive.google.com/drive/folders/1N2ktRZcmJ2t-8DupkxjkXPySlVI8TF63</t>
  </si>
  <si>
    <t>El 29 de marzo de 2023, se participó en el 1er encuentro colaborativo equipos de gestión del conocimiento y la innovación Distrital, el cual fue liderado por la Secretaría General - Alcaldía Mayor de Bogotá, en el que se informó que la SDA haría parte de las Redes de conocimiento en desarrollo. S</t>
  </si>
  <si>
    <t>Se avanza en la depuración de la publicación de datos abiertos con el envio a IDECA los informes de evaluación de calidad de todos los objetos geográficos que serán incorporados en la plataforma de Datos Abiertos Bogotá.
Se participó en la presentación del Observatorio Ambiental de Bogotá (OAB) llevado a cabo en la Universidad Konrad Lorenz con la finalidad de resaltar los datos que reflejen la gestión de la #BogotáCuidadora conmemorando la Celebración Día Internacional de Datos Abiertos.</t>
  </si>
  <si>
    <t>Evidencias IAAP SDA-CPS-20230523</t>
  </si>
  <si>
    <t>Acta de reunión y correo IDECA
https://drive.google.com/drive/u/0/folders/1GNGiu5LTXxUhz2TS-3aRhUlQZetaY3sa</t>
  </si>
  <si>
    <t>Plan de comunicaciones
https://drive.google.com/drive/u/0/folders/1BuA5r6Qttf2YlDIGbyKYdy4p2ljZ8dP2</t>
  </si>
  <si>
    <t>Correo e informe calidad datos abiertos
https://drive.google.com/drive/u/0/folders/1IoX83O90hL2H6vQIQPkxenYQgz0ug93k</t>
  </si>
  <si>
    <t>Acta de reunión y bitacora de actualización
https://drive.google.com/drive/u/0/folders/1HnY0FMaILxmZqJ_tC7AKpd_nIDt3EaL6</t>
  </si>
  <si>
    <t>Propuesdta por definir por la Direcciòn de Gestiòn Corporativa.</t>
  </si>
  <si>
    <t>Lista de asistencia
https://drive.google.com/drive/u/0/folders/1DWRLi25j1Qqu7iI1a8yBAuU9GXXDVA_e</t>
  </si>
  <si>
    <r>
      <t xml:space="preserve">En atención a la meta e indicador establecidos e identificados como:
</t>
    </r>
    <r>
      <rPr>
        <b/>
        <sz val="8"/>
        <color theme="1"/>
        <rFont val="Arial"/>
        <family val="2"/>
      </rPr>
      <t xml:space="preserve">Meta: </t>
    </r>
    <r>
      <rPr>
        <sz val="8"/>
        <color theme="1"/>
        <rFont val="Arial"/>
        <family val="2"/>
      </rPr>
      <t xml:space="preserve">Doce (12) seguimientos de cumplimiento del plan de comunicaciones de la vigencia 2023 realizados
</t>
    </r>
    <r>
      <rPr>
        <b/>
        <sz val="8"/>
        <color theme="1"/>
        <rFont val="Arial"/>
        <family val="2"/>
      </rPr>
      <t>Indicador</t>
    </r>
    <r>
      <rPr>
        <sz val="8"/>
        <color theme="1"/>
        <rFont val="Arial"/>
        <family val="2"/>
      </rPr>
      <t xml:space="preserve">: Seguimiento al cumplimiento del plan de comunicaciones
La Primera y Segunda Líneas de Defensa , en general, señalaron, que se diseñó y ejecutó el Plan de Comunicaciones para la vigencia 2023 y se socializó y divulgó la gestión institucional e información de interés, a través de los canales internos y  externos, como consta en tres  informes mensuales de avance del Plan de Comunicaciones 2023 o de indicadores de la Oficina Asesora de Comunicaciones, en los cuales relacionan, en resumen, las siguientes actividades realizadas durante el primer trimestre de 2023, que están en el drive https://drive.google.com/drive/u/0/folders/1BuA5r6Qttf2YlDIGbyKYdy4p2ljZ8dP2, pero no se informó de las actividades realizadas en abril de 2023, por tanto el nivel de cumplimiento al año es de 25%:
1. Línea de comunicación organizacional e interna: 
a. Carteleras digitales: Se realizó la publicación de contenidos en las carteleras digitales de la entidad:  Total  136.
b. Correos institucionales: Se enviaron  en total 139 mensajes a través del correo comunicacioninterna@ambientebogota.gov.co  con las noticias institucionales y de la administración Distrital (monitoreo Somos Noticia), así como el boletín virtual “Para estar en Ambiente” y las actividades realizadas por las diferentes áreas (Información de interés). 
c. Fondos de pantalla: Durante este periodo se realizó la publicación de los siguientes fondos de pantalla en los computadores de la SDA, 1 cada mes, 3 en total.
2. Línea de comunicación externa e informativa: 
a. Comunicados de prensa y notas: para divulgar masiva y oportunamente las actuaciones institucionales y la gestión adelantada por las diferentes dependencias de la entidad:  Total 73
b.  Redes Sociales: Los resultados fueron: nuevos seguidores para un consolidado, en: Twitter  156.359 Facebook   56.069, Instagram  46.996, TikTok:  5.219 Igualmente, las visualizaciones de videos institucionales en el canal de YouTube:  12.570.374
c. Convocatoria a medios, sobre los temas de la entidad: total 5
d. Página Web:  www.ambientebogota.gov.co se publicaron en total 95 contenidos y se registraron en total  1.357. 225 visitas. 
e. Piezas gráficas: Se diseñaron y publicaron en total 361 piezas de comunicación  a través de los canales internos y externos que permitieron evidenciar a la comunidad la gestión ambiental en el Distrito Capital, promoviendo la imagen positiva de la SDA. 
f. Material audiovisual: notas periodísticas, cápsulas informativas sobre temas institucionales divulgados en los canales internos y externos de la entidad: videos y animaciones:  Total 103
g. Campañas, eventos y celebraciones:  Total 56 que permitieron divulgar y posicionar los mensajes institucionales, así como contribuir al mejoramiento del ambiente. Los temas desarrollados respondieron a las prioridades de la entidad.
</t>
    </r>
    <r>
      <rPr>
        <b/>
        <sz val="8"/>
        <color theme="1"/>
        <rFont val="Arial"/>
        <family val="2"/>
      </rPr>
      <t xml:space="preserve">Recomendación. </t>
    </r>
    <r>
      <rPr>
        <sz val="8"/>
        <color theme="1"/>
        <rFont val="Arial"/>
        <family val="2"/>
      </rPr>
      <t>Remitir el seguimiento con los soportes correspondientes,  de todo el cuatrimestre por parte de la Primera Línea de Defensa, dentro de la oportunidad requerida por la Oficina de Control Interno, para facilitar el seguimiento de la Segunda y Tercera Línea de Defensa y la presentación oportuna de este informe. Igualmente, anexar el Plan de Comunicaciones de la Vigencia 2023, que no se anexó al drive para cotejar la información.</t>
    </r>
  </si>
  <si>
    <r>
      <t xml:space="preserve">En atención a la meta e indicador establecidos e identificados como:
</t>
    </r>
    <r>
      <rPr>
        <b/>
        <sz val="8"/>
        <color theme="1"/>
        <rFont val="Arial"/>
        <family val="2"/>
      </rPr>
      <t>Meta</t>
    </r>
    <r>
      <rPr>
        <sz val="8"/>
        <color theme="1"/>
        <rFont val="Arial"/>
        <family val="2"/>
      </rPr>
      <t xml:space="preserve">: Porcentaje de elaboración de informes normados de gestión, el estado y calidad de los recursos naturales
</t>
    </r>
    <r>
      <rPr>
        <b/>
        <sz val="8"/>
        <color theme="1"/>
        <rFont val="Arial"/>
        <family val="2"/>
      </rPr>
      <t>Indicador</t>
    </r>
    <r>
      <rPr>
        <sz val="8"/>
        <color theme="1"/>
        <rFont val="Arial"/>
        <family val="2"/>
      </rPr>
      <t xml:space="preserve">: (No. de informes normados elaborados / 5 informes requeridos por normativa y disposición distrital (Acuerdo 067/02, Bogotá Cómo Vamos, Matriz de indicadores de ciudad, ICAU, ODS) x 100
Se elaboraron los siguientes 5 informes reglamentarios (Acuerdo 067/02, Bogotá Cómo Vamos, Matriz de indicadores de ciudad, ICAU, ODS) que rinden cuenta sobre la gestión de la administración Distrital, el estado y calidad de los recursos naturales, que se encuentran en el siguiente enlace: https://drive.google.com/drive/u/0/folders/1DgtOOgFnn9W-MibhRAsiFvBh-Gc6_11g:
1.  Informe Bogotá cómo vamos: Radicado 2023EE52012 del 9 de marzo de 2023, en respuesta al Rad. 2023ER20334
2. Informe del balance de gestión, con la información responsabilidad del Sector Ambiente: Rad. 2023EE35715 del 17 de febrero de 2023. Solicitados con Rad.  2022ER336090 de la Secretaría Distrital de Planeación. 
3. ICAU: Informe sobre indicador Superficie de Área Verde por Habitante: Radicado 2023EE62268 del 23 de marzo de 2023 , a la Secretaría Distrital de Planeación, en respuesta al Rad. 2023ER32052.
4.  Informe de actualización de los indicadores estratégicos de ciudad del sector ambiente con corte a diciembre 31 de 2022: Radicado  2023EE23724 del febrero 3 de 2023 (Matriz Indicadores de ciudad).
5. ODS enviado por correo electrónico.
El informe anexo al Rad. 2023EE35715 no abre en forest.
No se aportó al drive el informe ODS enviado por correo electrónico, por esto se da un cumplimiento del 80 %
El titulo de la meta, el nombre del indicador y la fórmula del indicador, no corresponden a su contenido, se incluyeron por error en una casilla diferente. Lo anterior, debido a que la meta se incluyó en la fórmula del indicador, el nombre del indicador en la meta y la fórmula del indicador en el nombre del indicador.
</t>
    </r>
    <r>
      <rPr>
        <b/>
        <sz val="8"/>
        <color theme="1"/>
        <rFont val="Arial"/>
        <family val="2"/>
      </rPr>
      <t xml:space="preserve">Recomendaciones:
</t>
    </r>
    <r>
      <rPr>
        <sz val="8"/>
        <color theme="1"/>
        <rFont val="Arial"/>
        <family val="2"/>
      </rPr>
      <t>Incluir en las casillas pertinentes la meta, el nombre del indicador y la fórmula del indicador, para evitar confusiones.
Incluir en forest el informe anexo al Rad.  2023EE35715, debido a que no abre y para que exista trazabilidad y no se pierda la información.
Incluir en el drive el informe ODS enviado por correo electrónico.</t>
    </r>
  </si>
  <si>
    <r>
      <t xml:space="preserve">En atención a la meta e indicador establecidos e identificados como:
</t>
    </r>
    <r>
      <rPr>
        <b/>
        <sz val="8"/>
        <color theme="1"/>
        <rFont val="Arial"/>
        <family val="2"/>
      </rPr>
      <t>Meta:</t>
    </r>
    <r>
      <rPr>
        <sz val="8"/>
        <color theme="1"/>
        <rFont val="Arial"/>
        <family val="2"/>
      </rPr>
      <t xml:space="preserve"> Porcentaje de participación de las ferias de servicio al ciudadano
</t>
    </r>
    <r>
      <rPr>
        <b/>
        <sz val="8"/>
        <color theme="1"/>
        <rFont val="Arial"/>
        <family val="2"/>
      </rPr>
      <t>Indicador</t>
    </r>
    <r>
      <rPr>
        <sz val="8"/>
        <color theme="1"/>
        <rFont val="Arial"/>
        <family val="2"/>
      </rPr>
      <t xml:space="preserve">: (No. de participaciones en ferias de servicio al ciudadano de la SDA, durante el cuatrimestre / No. de ferias de servicio al ciudadano convocadas e invitadas a la SDA organizadas por la Alcaldía Mayor de Bogotá y/o otras entidades) x 100
La Primera y Segunda Líneas de Defensa señalaron en resumen que se realizaron 4 ferias de servicios, dos en Rafael Uribe, una en Kennedy y una en San Cristóbal, pero solo se aportó la evidencia, acta de reunión y relación de asistencia, de la mitad, es decir, de dos ferias, una, realizada en Rafael Uribe Uribe el 21 de marzo de 2023 y la otra, en San Cristóbal el 31 de marzo de 2023, como consta en el drive https://drive.google.com/drive/u/0/folders/1GBOp3r3UQ74zx45w0y2m_4qBYCBEzs7q, razón por la cual se da un cumplimiento de este período, del 17%
El titulo de la meta, el nombre del indicador y la fórmula del indicador, no corresponden a su contenido, se incluyeron por error en una casilla diferente. Lo anterior, debido a que la meta se incluyó en la fórmula del indicador, el nombre del indicador en la meta y la fórmula del indicador en el nombre del indicador.
</t>
    </r>
    <r>
      <rPr>
        <b/>
        <sz val="8"/>
        <color theme="1"/>
        <rFont val="Arial"/>
        <family val="2"/>
      </rPr>
      <t xml:space="preserve">Recomendaciones:
</t>
    </r>
    <r>
      <rPr>
        <sz val="8"/>
        <color theme="1"/>
        <rFont val="Arial"/>
        <family val="2"/>
      </rPr>
      <t>Incluir en las casillas pertinentes la meta, el nombre del indicador y la fórmula del indicador, para evitar confusiones.
Aportar las evidencias  de acta y relaciones de asistencia de todas las ferias y eventos de servicio al ciudadano en que hace presencia ésta entidad, organizadas por la Alcaldía Mayor de Bogotá y/o otras entidades, que se realicen en el cuatrimestre.</t>
    </r>
  </si>
  <si>
    <r>
      <t xml:space="preserve">En atención a la meta e indicador establecidos e identificados como:
</t>
    </r>
    <r>
      <rPr>
        <b/>
        <sz val="8"/>
        <color theme="1"/>
        <rFont val="Arial"/>
        <family val="2"/>
      </rPr>
      <t xml:space="preserve">Meta: </t>
    </r>
    <r>
      <rPr>
        <sz val="8"/>
        <color theme="1"/>
        <rFont val="Arial"/>
        <family val="2"/>
      </rPr>
      <t xml:space="preserve">Porcentaje de actividades de coordinación ejecutadas para la presentación del Informe de rendición de cuentas Distrital
</t>
    </r>
    <r>
      <rPr>
        <b/>
        <sz val="8"/>
        <color theme="1"/>
        <rFont val="Arial"/>
        <family val="2"/>
      </rPr>
      <t>Indicador:</t>
    </r>
    <r>
      <rPr>
        <sz val="8"/>
        <color theme="1"/>
        <rFont val="Arial"/>
        <family val="2"/>
      </rPr>
      <t xml:space="preserve"> (No. de actividades de coordinación ejecutadas para la presentación del Informe de rendición de cuentas Distrital / No. de actividades de coordinación solicitadas para la presentación del Informe de rendición de cuentas Distrital) x 100
Se coordinó  como cabeza del sector ambiente, las acciones a lugar, para la presentación del informe de balance del Plan de Desarrollo Distrital- PDD para la rendición de cuentas de la Administración Distrital, que se realizó el 23 de marzo de 2023 desde las 9.00 am, según los lineamientos metodológicos distritales, para lo cual se verificaron los documentos, que se encuentran en el drive: https://drive.google.com/drive/u/0/folders/1Up-dyALE38Wb0dEVtn5Uz2NH8L7yQVxq, como correos de lineamientos metodológicos, las presentaciones y el informe de Rendición de Cuentas Distrital. 
Se da un cumplimiento del 100%.
El titulo de la meta, el nombre del indicador y la fórmula del indicador, no corresponden a su contenido, se incluyeron por error en una casilla diferente. Lo anterior, debido a que la meta se incluyó en la fórmula del indicador, el nombre del indicador en la meta y la fórmula del indicador en el nombre del indicador.
</t>
    </r>
    <r>
      <rPr>
        <b/>
        <sz val="8"/>
        <color theme="1"/>
        <rFont val="Arial"/>
        <family val="2"/>
      </rPr>
      <t xml:space="preserve">Recomendaciones:
</t>
    </r>
    <r>
      <rPr>
        <sz val="8"/>
        <color theme="1"/>
        <rFont val="Arial"/>
        <family val="2"/>
      </rPr>
      <t>Incluir en las casillas pertinentes la meta, el nombre del indicador y la fórmula del indicador, para evitar confusiones.</t>
    </r>
  </si>
  <si>
    <r>
      <t xml:space="preserve">En atención a la meta e indicador establecidos e identificados como:
</t>
    </r>
    <r>
      <rPr>
        <b/>
        <sz val="8"/>
        <color theme="1"/>
        <rFont val="Arial"/>
        <family val="2"/>
      </rPr>
      <t>Meta:</t>
    </r>
    <r>
      <rPr>
        <sz val="8"/>
        <color theme="1"/>
        <rFont val="Arial"/>
        <family val="2"/>
      </rPr>
      <t xml:space="preserve">Porcentaje de atención de preguntas, comentarios y/u observaciones de la ciudadanía resultante de la rendición de cuenta distrital
</t>
    </r>
    <r>
      <rPr>
        <b/>
        <sz val="8"/>
        <color theme="1"/>
        <rFont val="Arial"/>
        <family val="2"/>
      </rPr>
      <t>Indicador</t>
    </r>
    <r>
      <rPr>
        <sz val="8"/>
        <color theme="1"/>
        <rFont val="Arial"/>
        <family val="2"/>
      </rPr>
      <t xml:space="preserve">: (No. de preguntas, comentarios y/u observaciones dirigidas al sector ambiente por la ciudadania / No. de preguntas, comentarios y/u observaciones atendidas por el sector ambiente) x 100
Se atendieron las preguntas, comentarios y/u observaciones realizadas por la ciudadanía dirigidas al sector ambiente, en el proceso de rendición de cuentas distrital, como se observó en los documentos publicados en el Drive: https://drive.google.com/drive/u/0/folders/1Yzuk1iCrpyMXzTJfgrfmGQVl1IPlEXxk
Se da un cumplimiento del 100%.
El titulo de la meta, el nombre del indicador y la fórmula del indicador, no corresponden a su contenido, se incluyeron por error en una casilla diferente. Lo anterior, debido a que la meta se incluyó en la fórmula del indicador, el nombre del indicador en la meta y la fórmula del indicador en el nombre del indicador.
</t>
    </r>
    <r>
      <rPr>
        <b/>
        <sz val="8"/>
        <color theme="1"/>
        <rFont val="Arial"/>
        <family val="2"/>
      </rPr>
      <t xml:space="preserve">Recomendaciones:
</t>
    </r>
    <r>
      <rPr>
        <sz val="8"/>
        <color theme="1"/>
        <rFont val="Arial"/>
        <family val="2"/>
      </rPr>
      <t>Incluir en las casillas pertinentes la meta, el nombre del indicador y la fórmula del indicador, para evitar confusiones.</t>
    </r>
  </si>
  <si>
    <r>
      <t xml:space="preserve">En atención a la meta e indicador establecidos e identificados como:
</t>
    </r>
    <r>
      <rPr>
        <b/>
        <sz val="8"/>
        <rFont val="Arial"/>
        <family val="2"/>
      </rPr>
      <t>Meta:</t>
    </r>
    <r>
      <rPr>
        <sz val="8"/>
        <rFont val="Arial"/>
        <family val="2"/>
      </rPr>
      <t xml:space="preserve"> Realización de la  jornada de dialogo ciudadano y rendición de cuenta de la vigencia 2022
</t>
    </r>
    <r>
      <rPr>
        <b/>
        <sz val="8"/>
        <rFont val="Arial"/>
        <family val="2"/>
      </rPr>
      <t>Indicador:</t>
    </r>
    <r>
      <rPr>
        <sz val="8"/>
        <rFont val="Arial"/>
        <family val="2"/>
      </rPr>
      <t xml:space="preserve"> No. de jornada de dialogo ciudadano y rendición de cuenta realizada de la vigencia 2022
Se realizó una jornada de diálogo ciudadano y rendición de cuenta de la vigencia 2022, conforme a la ruta de trabajo y lineamientos metodológicos de la Administración distrital y la Veeduría Distrital, el 31 de marzo de 2023, se verificó el Informe de rendición de cuentas, correos y comunicaciones, que se encuentran en el drive https://drive.google.com/drive/u/0/folders/1DSc4qdwbj-iCB2zA1FTCHxWQC406WUdL
Se realizaron en general, las siguientes actividades: informe de rendición de cuenta de la SDA,  publicación en la web, invitaciones. comunicaciones de  preguntas y respuestas, formulario en línea para la consulta temática, formulario en línea para evaluar la rendición de cuenta, autodiagnóstico del proceso de rendición de cuenta,  informe de evaluación el proceso de rendición de cuenta, actualización y publicación de contenido para el componente de rendición de cuenta en el Menú Participa de la página web, transmisión de la audiencia de rendición de cuenta, consolidación de la presentación final de rendición de cuentas de la SDA vigencia 2022.
Mediante los radicados 2023IE58785 y 2023IE67704 la Dirección de Planeación y Sistemas de Información Ambiental solicitó a los directivos de las dependencias de la entidad, información y formuló preguntas para la Rendición de Cuentas. Se invitó a entes de control a la Rendición de Cuentas, con los  siguientes radicados a Contralora Delegada Sector Medio Ambiente de la Contraloría, Procurador delegado para Asuntos Ambientales y Agrarios de la Procuraduría General de la Nación General de la Republica, Veedora Delegada para la Participación y los Programas Especiales de la Veeduría Distrital, Contralor Distrital y Personero de Bogotá: 2023EE67699,  2023EE67696, 2023EE67688, 2023EE67695 y 2023EE67684.
Se da un cumplimiento del 100%
La meta, el nombre del indicador y la formula del indicador, por error se incluyeron en casillas que no corresponden a su contenido.  Lo anterior, debido a que la meta se incluyó en la fórmula del indicador, el nombre del indicador en la meta y la fórmula del indicador en el nombre del indicador.
</t>
    </r>
    <r>
      <rPr>
        <b/>
        <sz val="8"/>
        <rFont val="Arial"/>
        <family val="2"/>
      </rPr>
      <t xml:space="preserve">Recomendación: </t>
    </r>
    <r>
      <rPr>
        <sz val="8"/>
        <rFont val="Arial"/>
        <family val="2"/>
      </rPr>
      <t>Incluir en las casillas pertinentes la meta, el nombre del indicador y la fórmula del indicador, para evitar confusiones.</t>
    </r>
  </si>
  <si>
    <r>
      <t xml:space="preserve">En atención a la meta e indicador establecidos e identificados como:
</t>
    </r>
    <r>
      <rPr>
        <b/>
        <sz val="8"/>
        <color theme="1"/>
        <rFont val="Arial"/>
        <family val="2"/>
      </rPr>
      <t>Meta:</t>
    </r>
    <r>
      <rPr>
        <sz val="8"/>
        <color theme="1"/>
        <rFont val="Arial"/>
        <family val="2"/>
      </rPr>
      <t xml:space="preserve"> Un (1) equipo de trabajo definido
</t>
    </r>
    <r>
      <rPr>
        <b/>
        <sz val="8"/>
        <color theme="1"/>
        <rFont val="Arial"/>
        <family val="2"/>
      </rPr>
      <t>Indcador:</t>
    </r>
    <r>
      <rPr>
        <sz val="8"/>
        <color theme="1"/>
        <rFont val="Arial"/>
        <family val="2"/>
      </rPr>
      <t xml:space="preserve"> Equipo de trabajo para la implementación del Sistema de Administración del Riesgo de Lavado de Activos y Financiación del Terrorismo – SARLAFT
La Subsecretaria General mediante el Rad. No 2023IE70035 del 30 de marzo de 2023 solicitó a directivos de las dependencias de la entidad, se asigne un representante para la conformación del equipo SARLAFT  "Sistema de Administración del Riesgo de Lavado de Activos y Financiación del Terrorismo".
No se demostró o evidenció que se hayan designado o definido a los representantes  del Equipo de trabajo para la implementación del  SARLAFT, que era a más tardar el 14 de abril de 2023, como consta en el mencionado radicado ; ni que se haya convocado y presentado al Comité Institucional de Gestión y Desempeño – CIGD para su aprobación, como consta en la meta, por tanto, se da un cumplimiento del 11%.
</t>
    </r>
    <r>
      <rPr>
        <b/>
        <sz val="8"/>
        <color theme="1"/>
        <rFont val="Arial"/>
        <family val="2"/>
      </rPr>
      <t>Recomendaciones</t>
    </r>
    <r>
      <rPr>
        <sz val="8"/>
        <color theme="1"/>
        <rFont val="Arial"/>
        <family val="2"/>
      </rPr>
      <t>: 
Reiterar a las dependencias la designación del representante al Equipo de trabajo SARLAFT para la implementación del Sistema de Administración del Riesgo de Lavado de Activos y Financiación del Terrorismo  y convocar al Comité Institucional de Gestión y Desempeño – CIGD para su aprobación, con el fin de dar cumplimiento a las demás actividades programadas sobre el tema, para los próximos cuatrimestres de 2023, como, establecer un plan de trabajo para implementar el SARLAFT y realizar monitoreo bimensual al plan de trabajo para implementar el  SARLAFT y presentar avances a la alta dirección. Verificar sí el monitoreo será bimensual, que es dos veces al mes, o bimestral, que es cada dos meses, debido a que en la actividad se señaló bimensual.</t>
    </r>
  </si>
  <si>
    <r>
      <t xml:space="preserve">En atención a la meta e indicador establecidos e identificados como:
</t>
    </r>
    <r>
      <rPr>
        <b/>
        <sz val="8"/>
        <color theme="1"/>
        <rFont val="Arial"/>
        <family val="2"/>
      </rPr>
      <t>Meta</t>
    </r>
    <r>
      <rPr>
        <sz val="8"/>
        <color theme="1"/>
        <rFont val="Arial"/>
        <family val="2"/>
      </rPr>
      <t xml:space="preserve">: Entidad integrada en una (1) red de conocimiento e intercambio de experiencias
</t>
    </r>
    <r>
      <rPr>
        <b/>
        <sz val="8"/>
        <color theme="1"/>
        <rFont val="Arial"/>
        <family val="2"/>
      </rPr>
      <t>Indicador:</t>
    </r>
    <r>
      <rPr>
        <sz val="8"/>
        <color theme="1"/>
        <rFont val="Arial"/>
        <family val="2"/>
      </rPr>
      <t xml:space="preserve"> % de avances en la gestión de integración en la red  
Para el primer cuatrimestre , como evidencia se revisó el Acta No. O1 de fecha  23-03-2023  cuyo objeto fue Gestión del Conocimiento a cargo de la Subsecretaría General.  En dicha reunión se  generaron compromisos correspondientes  para el desarrollo del componente  de Participación e Innovación en la Gestión Pública , Actividad 6.3.1  Redes de Innovación Pública, se observó que hay actividades pendientes de realizar como la de "Implementar los formatos de la SDA de la guía de la Función Pública  de la Política de Gestión del conocimiento y la innovación en la Secretaría Distrital de Ambiente  (DGC,DPSIA Y SG/GESCO+I) así como la socialización de los mismos. - A la fecha no fue posible evidenciar los avances  de este componente.</t>
    </r>
  </si>
  <si>
    <r>
      <t xml:space="preserve">En atención a la meta e indicador establecidos e identificados como:
</t>
    </r>
    <r>
      <rPr>
        <b/>
        <sz val="8"/>
        <color theme="1"/>
        <rFont val="Arial"/>
        <family val="2"/>
      </rPr>
      <t>Meta:</t>
    </r>
    <r>
      <rPr>
        <sz val="8"/>
        <color theme="1"/>
        <rFont val="Arial"/>
        <family val="2"/>
      </rPr>
      <t xml:space="preserve"> Una (1) propuesta de estrategia de innovación en temas institucionales
</t>
    </r>
    <r>
      <rPr>
        <b/>
        <sz val="8"/>
        <color theme="1"/>
        <rFont val="Arial"/>
        <family val="2"/>
      </rPr>
      <t>Indicador:</t>
    </r>
    <r>
      <rPr>
        <sz val="8"/>
        <color theme="1"/>
        <rFont val="Arial"/>
        <family val="2"/>
      </rPr>
      <t xml:space="preserve"> Número de propuesta de estrategia de innovación en temas institucionales
Para el primer cuatrimestre , como evidencia se revisó el Acta No. O1 de fecha  23-03-2023  cuyo objeto fue Gestión del Conocimiento a cargo de la Subsecretaría General.  En dicha reunión se  generaron compromisos correspondientes  para el desarrollo del componente  de Participación e Innovación en la Gestión Pública. A la fecha no fue posible evidenciar  que haya propuesta de estrategia de innovación en temas institucionales para  para la SDA. De otra parte, desde la DGC  informó vía correo electrónico  de fecha 5-05-2023  que para este cuatrimestre no se ha realizado actividad  y señala que dicha actividad  está a cargo de DPSIA y SUBSECRETARÍA GENERAL.  Según reporte de primera línea esta actividad para el 2023  será realizada por la DGC. </t>
    </r>
  </si>
  <si>
    <r>
      <t xml:space="preserve">En atención a la meta e indicador establecidos e identificados como:
</t>
    </r>
    <r>
      <rPr>
        <b/>
        <sz val="8"/>
        <color theme="1"/>
        <rFont val="Arial"/>
        <family val="2"/>
      </rPr>
      <t xml:space="preserve">Meta: </t>
    </r>
    <r>
      <rPr>
        <sz val="8"/>
        <color theme="1"/>
        <rFont val="Arial"/>
        <family val="2"/>
      </rPr>
      <t xml:space="preserve">Se cuenta con el mapeo de cinco (5) comundidades de práctica y aprendizaje ciudadano 
</t>
    </r>
    <r>
      <rPr>
        <b/>
        <sz val="8"/>
        <color theme="1"/>
        <rFont val="Arial"/>
        <family val="2"/>
      </rPr>
      <t>Indicador:</t>
    </r>
    <r>
      <rPr>
        <sz val="8"/>
        <color theme="1"/>
        <rFont val="Arial"/>
        <family val="2"/>
      </rPr>
      <t xml:space="preserve"> (No de comunidades de práctica y aprendizaje mapeadas/ No de comunidades estimadas) X 100
Según el reporte de DPSIA se realizó la búsqueda de iformación en  portales como en organizaciones ciudadanas o entidades del tercer sector. En el DAFP se mapearon dos (2) comunidades:  1-Plataforma Colibrí- Veeduría Distrital y  el 2-Observatorio de la Participación Ciudadana del IDPAC , 3- Transparencia por Colombia , CApítulo Transparencia Internacional  y 4- Fundación Corte Social - Veeduría Ambiental  (Cali). De las 5 comunidades planteadas se reseñaron cuatro (4)  lo que da como resultado el avance del 80%.  Se tiene previsto para el siguiente informe (2 cuatrimestre) la elaboración de fichas técnicas  de las cuatro comunidades de práctica y aprendizaje  para divulgación a la ciudadanía y a servidores públicos.</t>
    </r>
  </si>
  <si>
    <r>
      <t xml:space="preserve">En atención a la meta e indicador establecidos e identificados como:
</t>
    </r>
    <r>
      <rPr>
        <b/>
        <sz val="8"/>
        <color theme="1"/>
        <rFont val="Arial"/>
        <family val="2"/>
      </rPr>
      <t>Meta:</t>
    </r>
    <r>
      <rPr>
        <sz val="8"/>
        <color theme="1"/>
        <rFont val="Arial"/>
        <family val="2"/>
      </rPr>
      <t xml:space="preserve"> Una estrategia de racionalización de trámites de la SDA 2023 inscrita en el SUIT.
</t>
    </r>
    <r>
      <rPr>
        <b/>
        <sz val="8"/>
        <color theme="1"/>
        <rFont val="Arial"/>
        <family val="2"/>
      </rPr>
      <t>Indicador</t>
    </r>
    <r>
      <rPr>
        <sz val="8"/>
        <color theme="1"/>
        <rFont val="Arial"/>
        <family val="2"/>
      </rPr>
      <t xml:space="preserve">: Número de estrategia de racionalización de trámites de la SDA 2023 inscrita en el SUIT.
Se identificó Estrategia de Racionalización de Trámites - SDA - Vigencia 2023, cargada en el aplicativo SUIT, sobre la cual se realizó el seguimiento correspondiente. A su vez, se identificó el documento de Plan de Trabajo del Proceso de Racionalización de Tramites, sobre el cual se  pudo constatar los siguientes soportes: 
Anexo 9 - Soporte del cargue de la Estrategia de Racionalización de Trámites - SDA - Vigencia 2023 (03/30/2023)
Anexo 1 y 1.1  Acta No. 1 del 6 de marzo de 2023 _ Mesa de Trabajo de Racionalización de Trámites
Anexo 2  Correo electrónico de fecha 9 de marzo de 2023, mediante el cual se solicita la Eliminación Trámite "Autorización Ambiental para el Incentivo de Exención del IVApor Acreditación en Inversión Ambiental"
Anexo 3 Correo de fecha 7 de febrero de 2023, mediante el cual se solicita la Eliminación Trámite "Evaluación de Solicitudes de Registro deVertimientos"
Anexo 10 . Acta No 4 del 24 de marzo de 2023, mediante la cual se soporta la capacitación a los líderes y gestión de apoyo a la racionalización de trámites en cada Subdirección, así como al personal nuevo, para garantizar una adecuada comprensión de las responsabilidades y ejecución de actividades durante la vigencia.
Anexo 6: Acta No. 2 de fecha 21 de marzo de 2023, que sustenta la actualización de la descripción del trámite “Clasificación de impacto ambiental para trámites de licencia de construcción en el Distrito Capital”, por efecto de la entrada en vigencia del nuevo Plan de Ordenamiento Territorial.
Anexo 7 - Mesa de ayuda del 21 de marzo de 2023 - Solicitud de corrección de información publicada en la página web de la SDA.
Anexo 15 - Soporte correo electrónico sobre reunión de fecha 31 de marzo de 2023 para integración de tramites de ambiente y catastro en Ventanilla Unica de Inversión VUI
Anexo 14 - Soporte correo electrponico del 40 de abril de 2023, con formato de Encuesta de percepción ciudadana para laautomatización de trámites
Anexo 14.1 . Soporte correo electrónico de fecha 20 de abril de 2023, mediante el cual se identificó Solicitud Base de datos para aplicación de Encuesta-virtualización Auto declaración(Clasificación del Impacto)
Anexo 11 - Soporte Acta de reunión de fecha 4 de abril de 2023, que soporta la capacitación en el uso de la plataforma SUIT y racionalización de trámites para garantizar una adecuada comprensión de las responsabilidades y ejecución de actividades durante la vigencia.
Anexo 19 - Soporte Acta de reunión de fecha 21 de abril de 2023 - Soportando la revisión del procedimiento “Acciones de mitigación de impactos ambientales para usos dotacional, comercio, servicios y residencial dentro de grandes servicios metropolitanos”, para identificar si es un trámite o un OPA, revisar descripción y lenguaje claro.
Anexo 19.1 Soporte Acta de reunión  revisión del trámite “Plan de contingencia para el manejo de derrames de hidrocarburos o sustancias nocivas.”, para identificar las partes del proceso en dónde se efectuará la racionalización del trámite.
Anexo 17. Soporte SUIT sobre monitoreo Subsecretaria  General 
</t>
    </r>
    <r>
      <rPr>
        <b/>
        <sz val="8"/>
        <color theme="1"/>
        <rFont val="Arial"/>
        <family val="2"/>
      </rPr>
      <t>Recomendación</t>
    </r>
    <r>
      <rPr>
        <sz val="8"/>
        <color theme="1"/>
        <rFont val="Arial"/>
        <family val="2"/>
      </rPr>
      <t>: Promover desde el equipo responsable de raccionalización de tramites,  el aseguramiento sobre la información de seguimiento reportada por los responsables de los tramites suscritos, de tal manera que se identifique articulación y corresponsabilidad interna institucional.</t>
    </r>
  </si>
  <si>
    <r>
      <t xml:space="preserve">En atención a la meta e indicador establecidos e identificados como:
</t>
    </r>
    <r>
      <rPr>
        <b/>
        <sz val="8"/>
        <color theme="1"/>
        <rFont val="Arial"/>
        <family val="2"/>
      </rPr>
      <t xml:space="preserve">Meta: </t>
    </r>
    <r>
      <rPr>
        <sz val="8"/>
        <color theme="1"/>
        <rFont val="Arial"/>
        <family val="2"/>
      </rPr>
      <t xml:space="preserve">90% de depuración y actualizados de los datos abiertos que ofrece la SDA en la plataforma Distrital.
</t>
    </r>
    <r>
      <rPr>
        <b/>
        <sz val="8"/>
        <color theme="1"/>
        <rFont val="Arial"/>
        <family val="2"/>
      </rPr>
      <t>Indicador</t>
    </r>
    <r>
      <rPr>
        <sz val="8"/>
        <color theme="1"/>
        <rFont val="Arial"/>
        <family val="2"/>
      </rPr>
      <t>: Porcentaje de depuración y actualizados de los datos abiertos que ofrece la SDA en la plataforma Distrital.
Correo IDECA del 24-02-2023- Acta  del 3-03-2023  Presentar el OAB a la comunidad. - En la página "Datos abiertos Bogota" se observan 63/  58  abiertos en la Plataforma. - En los archivos que se encuentran en el Drive  en total de las 3 entregas suman 24 objetos depurados, de los cuales se han actualizado 17. Se mencionan informes de calidad de los objetos publicados en la plataforma. En el indicador se toma el dato de 58 objetos abiertos en la página y revisada la página se encuentran 63, según lo informado en mesa de trabajo con la Ing. Alejandra Moreno, contratista de la DPSIA, esta diferencia se presenta debido a que se duplican los datos en la plataforma"Datos abiertos Bogota", por lo cual se realiza dicha depuración y se eliminaron los objetos repetidos, quedando un  total de 55 objetos, de estos 55 se han actualizado 17 .  Se recomienda  corregir el dato en el indicador planteado.</t>
    </r>
  </si>
  <si>
    <r>
      <t xml:space="preserve">En atención a la meta e indicador establecidos e identificados como:
</t>
    </r>
    <r>
      <rPr>
        <b/>
        <sz val="8"/>
        <color theme="1"/>
        <rFont val="Arial"/>
        <family val="2"/>
      </rPr>
      <t>Meta</t>
    </r>
    <r>
      <rPr>
        <sz val="8"/>
        <color theme="1"/>
        <rFont val="Arial"/>
        <family val="2"/>
      </rPr>
      <t xml:space="preserve">: Doce (12) seguimientos de cumplimiento de línea de comunicación externa del plan de comunicaciones de la vigencia 2023 realizados
</t>
    </r>
    <r>
      <rPr>
        <b/>
        <sz val="8"/>
        <color theme="1"/>
        <rFont val="Arial"/>
        <family val="2"/>
      </rPr>
      <t>Indicador</t>
    </r>
    <r>
      <rPr>
        <sz val="8"/>
        <color theme="1"/>
        <rFont val="Arial"/>
        <family val="2"/>
      </rPr>
      <t>: Seguimiento al cumplimiento de línea de comunicación externa del plan de comunicaciones de la vigencia 2023
La primera línea reporta avance del 25 , revisados los informes de la OAC (drive) se encuentra que enero  el 5%, febrero el 8% y marzo 8% que suma el 21%. No se evidencian especificados los 12 seguimientos. - No es posible evidenciar el parámetro de lenguaje claro en las publicaciones citadas en los documentos aportados por la OAC. En respuesta por parte de la OAC, en correo de fecha   4 de mayo de 2023 confirma lo ya expuesto en los archivos adjuntos como evidencia en el Drive de consulta.</t>
    </r>
  </si>
  <si>
    <r>
      <t xml:space="preserve">En atención a la meta e indicador establecidos e identificados como:
</t>
    </r>
    <r>
      <rPr>
        <b/>
        <sz val="8"/>
        <color theme="1"/>
        <rFont val="Arial"/>
        <family val="2"/>
      </rPr>
      <t xml:space="preserve">Meta: </t>
    </r>
    <r>
      <rPr>
        <sz val="8"/>
        <color theme="1"/>
        <rFont val="Arial"/>
        <family val="2"/>
      </rPr>
      <t xml:space="preserve">100% de revisión del funcionamiento de los servicios se los objetos geográficos ya dispuestos en la plataforma de datos abiertos
</t>
    </r>
    <r>
      <rPr>
        <b/>
        <sz val="8"/>
        <color theme="1"/>
        <rFont val="Arial"/>
        <family val="2"/>
      </rPr>
      <t>Indicador:</t>
    </r>
    <r>
      <rPr>
        <sz val="8"/>
        <color theme="1"/>
        <rFont val="Arial"/>
        <family val="2"/>
      </rPr>
      <t xml:space="preserve"> Porcentaje de revisión del funcionamiento de los servicios se los objetos geográficos que ofrece la SDA en la plataforma Distrital.
Correo IDECA del 24-02-2023- Acta  del 3-03-2023  Presentar el OAB a la comunidad. - En la página "Datos abiertos Bogota" se observan 63/  58  abiertos en la Plataforma. - En los archivos que se encuentran en el Drive  en total de las 3 entregas suman 24 objetos. Se mencionan informes de calidad de los objetos publicados en la plataforma. en el indicador se toma el dato de 58 objetos abiertos en la página y revisada la página se encuentran 63. El indicador no es claro. Cómo se determina la calidad de los datos</t>
    </r>
  </si>
  <si>
    <r>
      <t xml:space="preserve">En atención a la meta e indicador establecidos e identificados como:
</t>
    </r>
    <r>
      <rPr>
        <b/>
        <sz val="8"/>
        <color theme="1"/>
        <rFont val="Arial"/>
        <family val="2"/>
      </rPr>
      <t>Meta</t>
    </r>
    <r>
      <rPr>
        <sz val="8"/>
        <color theme="1"/>
        <rFont val="Arial"/>
        <family val="2"/>
      </rPr>
      <t xml:space="preserve">: Revisión y actualización del catálogo de objetos, diccionario de datos e informe de calidad de los objetos geográficos conforme a los formatos y  lineamientos establecidos IDECA.
</t>
    </r>
    <r>
      <rPr>
        <b/>
        <sz val="8"/>
        <color theme="1"/>
        <rFont val="Arial"/>
        <family val="2"/>
      </rPr>
      <t>Indicador</t>
    </r>
    <r>
      <rPr>
        <sz val="8"/>
        <color theme="1"/>
        <rFont val="Arial"/>
        <family val="2"/>
      </rPr>
      <t>: Revisión y actualización del catálogo de objetos, diccionario de datos e informe de calidad de los objetos geográficos conforme a los formatos y  lineamientos establecidos IDECA.
Actualizaciones en el trimestre:  Bosques urbanos,  negocios verdes en el visor geográfico ambiental de la SDA, ajustes en capas POT (Dec. 555 de 2021), arbolado urbano. Se revisaron los soportes  ubicados en el Drive y se confirmó que los tres objetos  fueron actualizados.  Esta actividad es continua que se debe realizar durante todo el tiempo . Grabación minuto 6:04</t>
    </r>
  </si>
  <si>
    <r>
      <t xml:space="preserve">En atención a la meta e indicador establecidos e identificados como:
</t>
    </r>
    <r>
      <rPr>
        <b/>
        <sz val="8"/>
        <color theme="1"/>
        <rFont val="Arial"/>
        <family val="2"/>
      </rPr>
      <t>Meta</t>
    </r>
    <r>
      <rPr>
        <sz val="8"/>
        <color theme="1"/>
        <rFont val="Arial"/>
        <family val="2"/>
      </rPr>
      <t xml:space="preserve">: Nivel de actualización del OAB y del ORARBO
</t>
    </r>
    <r>
      <rPr>
        <b/>
        <sz val="8"/>
        <color theme="1"/>
        <rFont val="Arial"/>
        <family val="2"/>
      </rPr>
      <t xml:space="preserve">Indicador: </t>
    </r>
    <r>
      <rPr>
        <sz val="8"/>
        <color theme="1"/>
        <rFont val="Arial"/>
        <family val="2"/>
      </rPr>
      <t xml:space="preserve">(No. de indicadores actualizados / No. total de indicadores que requieren actualización, según su periodicidad de medición ) x 100
Se actualizaron los indicadores ambientales dispuestos en el Observatorio Ambiental de Bogotá-OAB y en el Observatorio Regional Ambiental y de Desarrollo Sostenible del Río Bogotá-ORARBO, con corte a marzo de 2023:
Del  Observatorio Ambiental de Bogotá- OAB: 94.18%: De los 447 indicadores, están actualizados 421 y no actualizados 26. 
Del Observatorio Regional Ambiental y de Desarrollo Sostenible del Río Bogotá-ORARBO: 86.76% con 68 indicadores del Distrito Capital, de los cuales están actualizados 59 y no actualizados 9.
Lo anterior, conforme a las Bitácoras de actualización y los Informes de avance de los Observatorios, ubicados en el drive https://drive.google.com/drive/u/0/folders/1idbp93dS2KO_8X8jW7PjrstIBF3B0f05, en donde se encuentra la información correspondiente a los tres primeros meses del año, como informes de gestión y bitácoras de OAB y ORARBO, faltando los del mes de abril de 2023,  por tanto, el porcentaje de cumplimiento al año es de 25%.
El titulo de la meta, el nombre del indicador y la fórmula del indicador, no corresponden a su contenido, se incluyeron por error en una casilla diferente. Lo anterior, debido a que la meta se incluyó en la fórmula del indicador, el nombre del indicador en la meta y la fórmula del indicador en el nombre del indicador.
</t>
    </r>
    <r>
      <rPr>
        <b/>
        <sz val="8"/>
        <color theme="1"/>
        <rFont val="Arial"/>
        <family val="2"/>
      </rPr>
      <t xml:space="preserve">Recomendaciones: 
</t>
    </r>
    <r>
      <rPr>
        <sz val="8"/>
        <color theme="1"/>
        <rFont val="Arial"/>
        <family val="2"/>
      </rPr>
      <t>Remitir el seguimiento con los soportes correspondientes,  de todo el cuatrimestre por parte de la Primera Línea de Defensa, dentro de la oportunidad requerida por la Oficina de Control Interno, para facilitar el seguimiento de la Segunda y Tercera Línea de Defensa y la presentación oportuna de este informe.
Incluir en las casillas pertinentes la meta, el nombre del indicador y la fórmula del indicador, para evitar confusiones.</t>
    </r>
  </si>
  <si>
    <r>
      <t xml:space="preserve">En atención a la meta e indicador establecidos e identificados como:
</t>
    </r>
    <r>
      <rPr>
        <b/>
        <sz val="8"/>
        <color theme="1"/>
        <rFont val="Arial"/>
        <family val="2"/>
      </rPr>
      <t xml:space="preserve">Meta: </t>
    </r>
    <r>
      <rPr>
        <sz val="8"/>
        <color theme="1"/>
        <rFont val="Arial"/>
        <family val="2"/>
      </rPr>
      <t xml:space="preserve">
</t>
    </r>
    <r>
      <rPr>
        <b/>
        <sz val="8"/>
        <color theme="1"/>
        <rFont val="Arial"/>
        <family val="2"/>
      </rPr>
      <t>Indicador:</t>
    </r>
    <r>
      <rPr>
        <sz val="8"/>
        <color theme="1"/>
        <rFont val="Arial"/>
        <family val="2"/>
      </rPr>
      <t xml:space="preserve"> 
Se realizaron visitas de seguimiento al servicio prestado en los diferentes puntos de atención presenciales de la SDA, a los CADE y Súper Cade CAD: Suba,  Américas, Toberin, Fontibón,  Bosa, Manitas, Calle 13 y Engativá, según el acta de visita del 24 de marzo de 2023, que está en el siguiente enlace https://drive.google.com/drive/u/0/folders/1Nm6-G2nLnvEV9OBR4wkm1wAdm4iErQrg        
En los dos primeros cuatrimestres está programado realizar 8 visitas y ya se realizaron, se da cumplimiento del 67%
La meta, el nombre del indicador y la formula del indicador, por error se incluyeron en casillas que no corresponden a su contenido.  Lo anterior, debido a que la meta se incluyó en la fórmula del indicador, el nombre del indicador en la meta y la fórmula del indicador en el nombre del indicador. 
</t>
    </r>
    <r>
      <rPr>
        <b/>
        <sz val="8"/>
        <color theme="1"/>
        <rFont val="Arial"/>
        <family val="2"/>
      </rPr>
      <t xml:space="preserve">Recomendación: </t>
    </r>
    <r>
      <rPr>
        <sz val="8"/>
        <color theme="1"/>
        <rFont val="Arial"/>
        <family val="2"/>
      </rPr>
      <t>Incluir en las casillas pertinentes la meta, el nombre del indicador y la fórmula del indicador, para evitar confusiones.</t>
    </r>
  </si>
  <si>
    <r>
      <t xml:space="preserve">En atención a la meta e indicador establecidos e identificados como:
</t>
    </r>
    <r>
      <rPr>
        <b/>
        <sz val="8"/>
        <color theme="1"/>
        <rFont val="Arial"/>
        <family val="2"/>
      </rPr>
      <t>Meta:</t>
    </r>
    <r>
      <rPr>
        <sz val="8"/>
        <color theme="1"/>
        <rFont val="Arial"/>
        <family val="2"/>
      </rPr>
      <t xml:space="preserve"> Porcentaje de satisfacción de atención en la sala de Servicio a la Ciudadanía y vía telefónica de la SDA
</t>
    </r>
    <r>
      <rPr>
        <b/>
        <sz val="8"/>
        <color theme="1"/>
        <rFont val="Arial"/>
        <family val="2"/>
      </rPr>
      <t>Indicador:</t>
    </r>
    <r>
      <rPr>
        <sz val="8"/>
        <color theme="1"/>
        <rFont val="Arial"/>
        <family val="2"/>
      </rPr>
      <t xml:space="preserve"> (Sumatoria de los resultados de satisfacción de los usuarios encuestados / No. total de encuestas diligenciadas por los ciudadanos) x 100
Se midió el porcentaje de satisfacción del servicio prestado por el grupo servicio a la ciudadanía, mediante la aplicación de una encuesta de percepción a  los usuarios atendidos por los canales presencial y telefónico de la SDA, en los meses de enero, febrero y marzo de 2023, faltando el de abril de 2023, conforme a los documentos que se encuentran en el siguiente enlace https://drive.google.com/drive/u/0/folders/1sTKI6oujb_E5M-5Yvr-mcTwqhQzb0aEi, razón por la cual se da un cumplimiento del 25%.
La meta, el nombre del indicador y la formula del indicador, por error se incluyeron en casillas que no corresponden a su contenido.  Lo anterior, debido a que la meta se incluyó en la fórmula del indicador, el nombre del indicador en la meta y la fórmula del indicador en el nombre del indicador.
</t>
    </r>
    <r>
      <rPr>
        <b/>
        <sz val="8"/>
        <color theme="1"/>
        <rFont val="Arial"/>
        <family val="2"/>
      </rPr>
      <t>Recomendación:</t>
    </r>
    <r>
      <rPr>
        <sz val="8"/>
        <color theme="1"/>
        <rFont val="Arial"/>
        <family val="2"/>
      </rPr>
      <t xml:space="preserve"> Incluir en las casillas pertinentes la meta, el nombre del indicador y la fórmula del indicador, para evitar confusiones.
Publicar en los enlaces de evidencia todos los soportes que prueban lo señalado en la actividad, en el cuatrimestre, es decir, los Informes de seguimiento a la medición del porcentaje de satisfacción del servicio prestado por el grupo servicio a la ciudadanía, mediante la aplicación de una encuesta de percepción de los usuarios atendidos por los canales presencial y telefónico de la SDA.</t>
    </r>
  </si>
  <si>
    <r>
      <t xml:space="preserve">En atención a la meta e indicador establecidos e identificados como:
</t>
    </r>
    <r>
      <rPr>
        <b/>
        <sz val="8"/>
        <color theme="1"/>
        <rFont val="Arial"/>
        <family val="2"/>
      </rPr>
      <t xml:space="preserve">Meta: 
</t>
    </r>
    <r>
      <rPr>
        <sz val="8"/>
        <color theme="1"/>
        <rFont val="Arial"/>
        <family val="2"/>
      </rPr>
      <t xml:space="preserve">100% de los PQRSF que ingresan a la entidad con seguimiento semanal.
Un (1) informe mensual de la gestión y a la atención de las PQRSF realizado y publicado. 
</t>
    </r>
    <r>
      <rPr>
        <b/>
        <sz val="8"/>
        <color theme="1"/>
        <rFont val="Arial"/>
        <family val="2"/>
      </rPr>
      <t>Indicador</t>
    </r>
    <r>
      <rPr>
        <sz val="8"/>
        <color theme="1"/>
        <rFont val="Arial"/>
        <family val="2"/>
      </rPr>
      <t xml:space="preserve">:
Porcentaje de PQRSF con seguimiento semestral realizado 
Realización del informe mensual de seguimiento a la atención de PQRSF
Se realizó  seguimiento a la oportunidad de las PQRS  que ingresan a través de los diferentes canales de atención de la SDA, y se efectuó un informe de evaluación mensual de la oportunidad de respuesta, teniendo en cuenta los plazos establecidos en la Ley 1755 de 2015, hasta marzo de 2023,  faltando publicar el de abril, de 2023, conforme a lo verificado en el enlace https://www.ambientebogota.gov.co/es/web/transparencia/informe-de-pqrs/-/document_library_display/6nLwHuCsY1JF/view/4406859. En el enlace https://drive.google.com/drive/u/0/folders/1NSe_aQ-jSjvvKGpocG60bDb4MEDRe2AP, solo están  los enero y febrero de 2023 y los pantallazos de publicación. En ninguno de los enlaces mencionado están las alertas necesarias realizadas conforme se señaló en la actividad. Se da un cumplimiento del 25%
</t>
    </r>
    <r>
      <rPr>
        <b/>
        <sz val="8"/>
        <color theme="1"/>
        <rFont val="Arial"/>
        <family val="2"/>
      </rPr>
      <t xml:space="preserve">Recomendación: 
</t>
    </r>
    <r>
      <rPr>
        <sz val="8"/>
        <color theme="1"/>
        <rFont val="Arial"/>
        <family val="2"/>
      </rPr>
      <t>Publicar en los enlaces de evidencia todos los soportes que prueban lo señalado en la actividad, en el cuatrimestre, es decir, los informes de evaluación mensual de la oportunidad de respuesta y las alertas necesarias realizadas.</t>
    </r>
  </si>
  <si>
    <r>
      <t xml:space="preserve">En atención a la meta e indicador establecidos e identificados como:
</t>
    </r>
    <r>
      <rPr>
        <b/>
        <sz val="8"/>
        <color theme="1"/>
        <rFont val="Arial"/>
        <family val="2"/>
      </rPr>
      <t>Meta:</t>
    </r>
    <r>
      <rPr>
        <sz val="8"/>
        <color theme="1"/>
        <rFont val="Arial"/>
        <family val="2"/>
      </rPr>
      <t xml:space="preserve"> Cumplimiento del número de entrenamientos al personal de servicio a la ciudadanía
</t>
    </r>
    <r>
      <rPr>
        <b/>
        <sz val="8"/>
        <color theme="1"/>
        <rFont val="Arial"/>
        <family val="2"/>
      </rPr>
      <t>Indicador</t>
    </r>
    <r>
      <rPr>
        <sz val="8"/>
        <color theme="1"/>
        <rFont val="Arial"/>
        <family val="2"/>
      </rPr>
      <t xml:space="preserve">: No. de entrenamientos realizados durante la vigencia 2023
Se realizaron 4 actividades de entrenamiento a los servidores del grupo servicio a la ciudadanía, en cumplimiento a la política distrital de servicio al ciudadano, en temas relacionados con SECOP (24.02.2023) , Silvicultura (21.03.2023), Forest (09.03.2023)  y protocolo de atención al ciudadano (21.03.2023),  como consta en las actas de reunión y relaciones de asistencia que consta en el siguiente enlace: https://drive.google.com/drive/u/0/folders/1QxWdQ26l3ftBwqPzJExi2rbmzFozyjSs., una en febrero y tres en marzo de 2023, así.
Se da un cumplimiento del 33%
La meta, el nombre del indicador y la formula del indicador, por error se incluyeron en casillas que no corresponden a su contenido.  Lo anterior, debido a que la meta se incluyó en la fórmula del indicador, el nombre del indicador en la meta y la fórmula del indicador en el nombre del indicador.
</t>
    </r>
    <r>
      <rPr>
        <b/>
        <sz val="8"/>
        <color theme="1"/>
        <rFont val="Arial"/>
        <family val="2"/>
      </rPr>
      <t>Recomendaciones</t>
    </r>
    <r>
      <rPr>
        <sz val="8"/>
        <color theme="1"/>
        <rFont val="Arial"/>
        <family val="2"/>
      </rPr>
      <t>: Incluir en las casillas pertinentes la meta, el nombre del indicador y la fórmula del indicador, para evitar confusiones.
Controlar la realización de los 30 entrenamientos para el personal de servicio al ciudadano y correspondencia durante el año, debido a que en éste trimestre se realizaron 4, faltando por realizar 26.</t>
    </r>
  </si>
  <si>
    <r>
      <t xml:space="preserve">En atención a la meta e indicador establecidos e identificados como:
</t>
    </r>
    <r>
      <rPr>
        <b/>
        <sz val="8"/>
        <color theme="1"/>
        <rFont val="Arial"/>
        <family val="2"/>
      </rPr>
      <t xml:space="preserve">Meta: </t>
    </r>
    <r>
      <rPr>
        <sz val="8"/>
        <color theme="1"/>
        <rFont val="Arial"/>
        <family val="2"/>
      </rPr>
      <t xml:space="preserve">Porcentaje de implementación del modelo de servicio al ciudadano para la SDA
</t>
    </r>
    <r>
      <rPr>
        <b/>
        <sz val="8"/>
        <color theme="1"/>
        <rFont val="Arial"/>
        <family val="2"/>
      </rPr>
      <t>Indicador:</t>
    </r>
    <r>
      <rPr>
        <sz val="8"/>
        <color theme="1"/>
        <rFont val="Arial"/>
        <family val="2"/>
      </rPr>
      <t xml:space="preserve"> (No. De actividades implementadas del  modelo de servicio de la SDA / No. De actividades programadas del modelo de servicio de la SDA conforme al plan de acción para la vigencia 2023 ) x 100
Se han implementado acciones del  modelo de servicio al ciudadano para la SDA, acorde a los lineamientos dados por la Secretaria General, como las siguientes señaladas por la Primera y Segunda Líneas de Defensa: a. Implementación de Formato de monitoreo de gestión, que busca evaluar el desempeño y la calidad del servicio de cada uno de los agentes, logrando detectar oportunidades de mejora. b.  Implementación y aplicación de encuestas de percepción ciudadana en el canal presencial, telefónico y virtual, evidenciando el grado de satisfacción sobre la atención prestada en la sala y los diferentes puntos de atención. c.  Implementación de estrategias para el fortalecimiento de los canales de atención telefónico y virtual con el fin de garantizar el servicio  y brindar el acceso a los tramites y servicios ofrecidos por la Entidad, así mismo aumentando el numero de atenciones respecto a la vigencia anterior, e. Seguimiento y control de indicadores de gestión mensualmente de canal telefónico y canal presencial, f.  Entrenamientos y cualificación a los servidores de manera constante y periódica. g. Incentivos y premiación a los agentes de servicio, así como retroalimentación de la calidad del servicio. h. Asistencia y participación en ferias de servicio. i. Infraestructura adecuada para la prestación del servicio contando con la señalización de sala principal en lengua de señas, braille, etnia wayu, idioma ingles. desarrollo e implementación  de un Chatbot para la pagina web de la entidad. 
Se incluyeron estas actividades en un archivo Excel, que está en los siguientes enlaces, de la Primera y Segunda Líneas de Defensa, respectivamente: https://drive.google.com/drive/folders/1n5Ooyp0NTDbUloiqJeVzwVRpAhqKXce0 y https://drive.google.com/drive/u/0/folders/1SSaiPUgzDbhM_pzqvmMI68Z3XrdL4oNI; pero no se anexó ningún soporte para verificar su realización, razón por la cual se da un cumplimiento de la mitad del correspondiente a este periodo, es decir, del 17%.
La meta, el nombre del indicador y la formula del indicador, por error se incluyeron en casillas que no corresponden a su contenido.  Lo anterior, debido a que la meta se incluyó en la fórmula del indicador, el nombre del indicador en la meta y la fórmula del indicador en el nombre del indicador.
</t>
    </r>
    <r>
      <rPr>
        <b/>
        <sz val="8"/>
        <color theme="1"/>
        <rFont val="Arial"/>
        <family val="2"/>
      </rPr>
      <t>Recomendaciones:</t>
    </r>
    <r>
      <rPr>
        <sz val="8"/>
        <color theme="1"/>
        <rFont val="Arial"/>
        <family val="2"/>
      </rPr>
      <t xml:space="preserve"> Incluir en las casillas pertinentes la meta, el nombre del indicador y la fórmula del indicador, para evitar confusiones.
Anexar el soporte de la realización de todas las actividades del cuatrimestre, para verificación de la Segunda y Tercera Líneas de Defensa</t>
    </r>
  </si>
  <si>
    <r>
      <t xml:space="preserve">En atención a la meta e indicador establecidos e identificados como:
</t>
    </r>
    <r>
      <rPr>
        <b/>
        <sz val="8"/>
        <color theme="1"/>
        <rFont val="Arial"/>
        <family val="2"/>
      </rPr>
      <t>Meta:</t>
    </r>
    <r>
      <rPr>
        <sz val="8"/>
        <color theme="1"/>
        <rFont val="Arial"/>
        <family val="2"/>
      </rPr>
      <t xml:space="preserve"> Porcentaje de atención de las solicitudes reiteradas allegadas al defensor del Ciudadano
</t>
    </r>
    <r>
      <rPr>
        <b/>
        <sz val="8"/>
        <color theme="1"/>
        <rFont val="Arial"/>
        <family val="2"/>
      </rPr>
      <t>Indicador</t>
    </r>
    <r>
      <rPr>
        <sz val="8"/>
        <color theme="1"/>
        <rFont val="Arial"/>
        <family val="2"/>
      </rPr>
      <t>: (No. de respuestas atendidas efectivamente por el defensor ciudadano  / No.de solicitudes recibidas por el defensor del ciudadano de la SDA) x 100
Se dio respuesta oportuna y de fondo a las solicitudes reiteradas o allegadas al Defensor del Ciudadano de la SDA, conforme a los informes de seguimiento  de éste tema de los meses de enero y febrero de 2023, publicados en el enlace: https://drive.google.com/drive/folders/1vTzY24rgYv9gPI-YoouBpUHPblnOP6w9. En el enlace   https://drive.google.com/drive/u/0/folders/17eckKX2hXeZG7cvZr-9clC-8a3XudOae, solo está el de enero de 2023: Por lo anterior, se da un cumplimiento de 17%, teniendo en cuenta que faltan los informes de seguimiento de marzo y abril de 2023.
La meta, el nombre del indicador y la formula del indicador, por error se incluyeron en casillas que no corresponden a su contenido.  Lo anterior, debido a que la meta se incluyó en la fórmula del indicador, el nombre del indicador en la meta y la fórmula del indicador en el nombre del indicador.
Recomendación: Incluir en las casillas pertinentes la meta, el nombre del indicador y la fórmula del indicador, para evitar confusiones.
Publicar en los enlaces de evidencia todos los soportes que prueban lo señalado en la actividad, en el cuatrimestre, es decir, los Informes de seguimiento a las respuesta oportuna y de fondo dadas a las solicitudes reiteradas o allegadas al Defensor del Ciudadano de la SDA
Firmar por el defensor del ciudadano los informes de seguimiento a las respuestas oportunas y de fondo a las solicitudes reiteradas o allegadas al Defensor del Ciudadano de la SDA</t>
    </r>
  </si>
  <si>
    <t>Num</t>
  </si>
  <si>
    <t>Nombre Riesgo</t>
  </si>
  <si>
    <t>Clase de Riesgo</t>
  </si>
  <si>
    <t>Consecuencias</t>
  </si>
  <si>
    <t>Objetivo Proceso</t>
  </si>
  <si>
    <t>Calificación</t>
  </si>
  <si>
    <t>Causa</t>
  </si>
  <si>
    <t>Responsable</t>
  </si>
  <si>
    <t>Calificación Diseño</t>
  </si>
  <si>
    <t>Calificación Ejecución</t>
  </si>
  <si>
    <t>Solidez Individual del Control</t>
  </si>
  <si>
    <t>Seguimiento de Controles</t>
  </si>
  <si>
    <t>Solidez del Conjunto de Controles</t>
  </si>
  <si>
    <t>Valoración del riesgo</t>
  </si>
  <si>
    <t>Acciones del riesgo</t>
  </si>
  <si>
    <t>Plan de Contingencia</t>
  </si>
  <si>
    <t>Evaluación</t>
  </si>
  <si>
    <t>#</t>
  </si>
  <si>
    <t>Descripción: del Control Asociado a la Causa</t>
  </si>
  <si>
    <t>Responsable Primera Línea de Defensa</t>
  </si>
  <si>
    <t>Asignación</t>
  </si>
  <si>
    <t>Segregación y Autoridad</t>
  </si>
  <si>
    <t>Periodicidad</t>
  </si>
  <si>
    <t>Propósito</t>
  </si>
  <si>
    <t>Ejecución Actividad</t>
  </si>
  <si>
    <t>Acciones Observaciones</t>
  </si>
  <si>
    <t>Accion</t>
  </si>
  <si>
    <t>CM 2019-13</t>
  </si>
  <si>
    <t>Posibilidad de que el recurso humano adscrito a la Oficina de Control Interno oculte, distorsione o tergiverse situaciones observadas en el desarrollo de los diferentes trabajos del plan anual de auditoria para favorecer a un tercero o en beneficio propio.</t>
  </si>
  <si>
    <t>No reflejar la realidad de la evaluación practicada a un proceso y/o actividad.,Sanciones administrativas, disciplinarias, penales y de otro tipo.,Perdida de credibilidad y reputación institucional</t>
  </si>
  <si>
    <t>2-(D) Improbable</t>
  </si>
  <si>
    <t>20-Catastrófico</t>
  </si>
  <si>
    <t>Extrema</t>
  </si>
  <si>
    <t>Reducir el riesgo</t>
  </si>
  <si>
    <t>CM-C01</t>
  </si>
  <si>
    <t>Anualmente o cada vez que se requiera el auditor asignado a un trabajo de aseguramiento previo a su inicio diligencia el formato de "Declaración de conflicto de intereses, confidencialidad y compromisos del auditor" para corroborar que se encuentra en condiciones para ejecutarlo. En caso de exixtir alguna inhabilidad, el jefe de la OCI reasigna el trabajo a otro mienbro del equipo, dejando como evidencia el formato de "Declaración de conflicto de intereses, confidencialidad y compromisos del auditor" firmado por los auditores y el correo electronico de reasignación del trabajo de auditoria.</t>
  </si>
  <si>
    <t>Contratista</t>
  </si>
  <si>
    <t>Asignado</t>
  </si>
  <si>
    <t>Adecuado</t>
  </si>
  <si>
    <t>Oportuna</t>
  </si>
  <si>
    <t>Prevenir</t>
  </si>
  <si>
    <t>Confiable</t>
  </si>
  <si>
    <t>Se investigan y resuelven oportunamente</t>
  </si>
  <si>
    <t>Completa</t>
  </si>
  <si>
    <t>Fuerte</t>
  </si>
  <si>
    <t>1-(E) Raro</t>
  </si>
  <si>
    <t>Acciones para Abordar Riesgos #533</t>
  </si>
  <si>
    <t>Hector Fabio Rodriguez Devia</t>
  </si>
  <si>
    <t>-Informar de manera inmediata a las partes interesadas, a la alta gerencia, así como a los entes de control o autoridades competentes sobre la situación presentada. -Informar a la segunda y tercera línea de defensa sobre el hecho encontrado. -Análisis documentado de las causas que dieron origen a la materialización del riesgo. -Identificar la necesidad de adoptar nuevos controles o fortalecer los actuales. -Revelar el incumplimiento ante el Comité Institucional de Coordinación de Control Interno - CICCI."</t>
  </si>
  <si>
    <t xml:space="preserve">Descripción: </t>
  </si>
  <si>
    <t>El auditor asignado a un trabajo de aseguramiento</t>
  </si>
  <si>
    <t>El jefe de la OCI reasigna el trabajo a otro miembro del equipo</t>
  </si>
  <si>
    <t>Anualmente o cada vez que se requiera</t>
  </si>
  <si>
    <t>Previene conflicto de intereses</t>
  </si>
  <si>
    <t>Diligenciamiento del formato de "Declaración de conflicto de intereses, confidencialidad y compromisos del auditor" para corroborar que se encuentra en condiciones para ejecutarlo.</t>
  </si>
  <si>
    <t>Formatos firmados de "Declaración de conflicto de intereses, confidencialidad y compromisos del auditor"</t>
  </si>
  <si>
    <t>Para la vigencia 2023, se solicitó el diligenciamiento del formato de "Declaración de no Impedimento, Cumplimiento de Estatuto de Auditoría y Código de Ética del Auditor" para corroborar que se encuentra en condiciones para ejecutar los trabajos que le sean asignados.</t>
  </si>
  <si>
    <t>De acuerdo al reporte del proceso se identifica que realizaron el control, pero no se puede corroborar con evidencia porque no se adjunta nada. Se recomienda cargar la evidencia de la aplicación del control (Los formatos firmados)</t>
  </si>
  <si>
    <t>CM-C02</t>
  </si>
  <si>
    <t>El jefe de la OCI</t>
  </si>
  <si>
    <t>Se genera supervisión</t>
  </si>
  <si>
    <t>Cada vez que se ejecute un trabajo de auditoría de aseguramiento</t>
  </si>
  <si>
    <t>Evitar presiones</t>
  </si>
  <si>
    <t>Se cuenta con doble verificación y aprobación</t>
  </si>
  <si>
    <t>Informes borrador con comentarios del supervisor y el informe definitivo de auditoría</t>
  </si>
  <si>
    <t xml:space="preserve">De acuerdo con el Plan Anual de Auditoria aprobado el 25 de enero de 2023 en el Comité Institucional de Coordinación de Control Interno CICCI, el primer trabajo de auditoría basado en riesgos, se encuentra programado para ser entregado en el segundo cuatrimestre de 2023 (mayo), por lo que el control al corte de primer cuatrimestre no se aplicó. Así mismo , para los trabajos de otros seguimientos y monitoreos y cumplimiento normativo, ejecutados por la OCI con corte a 24 de abril, a saber: enero: a) Evaluación Institucional por Dependencia, b) Evaluación independiente del estado del Sistema de Control Interno, c) Seguimiento a los instrumentos técnicos y administrativos que hacen parte del SCI (segundo semestre de 2022) y d) Seguimiento a las Acciones de Plan Anticorrupción y de Atención al Ciudadano - PAAC (tercer cuatrimestre 2022), febrero: a) Informe de evaluación control interno contable 2022, b) Informe de seguimiento al cumplimiento de la Directiva 008 de 2021 de la Alcaldía Mayor de Bogotá D.C, c) Informe de Seguimiento al Plan de Mejoramiento Institucional - Contraloría de Bogotá D.C. (a 31 de diciembre de 2022), d) Informe de “Cumplimiento de las Normas de Derechos de Autor y Uso de Software”, e) Informe de Seguimiento a la Austeridad y Eficiencia en el Gasto Público – Cuarto Trimestre de 2022 y f) Informe de Evaluación de la Atención al Ciudadano y Gestión de PQRSF Segundo Semestre 2022 y marzo: a) Informe de seguimiento al cumplimiento de las metas del Plan Distrital de Desarrollo Radicado No. 2023IE65334 y b) Informe de Seguimiento al Cumplimiento de la Ley 1712 de 2014 - Transparencia y Acceso a la Información Pública radicado No. 2023IE69587, se informa que estos, fueron revisados, aprobados y firmados, tal como consta en la publicación de los mismos en el link de transparencia numeral 4. Planeación, presupuesto e Informes, sub numeral 4.8. Informes de la oficina de control interno, numeral 3. Vigencia 2023, disponibles en el siguiente enlace: https://acortar.link/Xs0itz </t>
  </si>
  <si>
    <t>La aplicación del control se realizará en el siguiente cuatrimestre, cuando el proceso realice auditorías basadas en riesgos.</t>
  </si>
  <si>
    <t>CM-C03</t>
  </si>
  <si>
    <t>El equipo auditor cada vez que ejecuta una auditoria de aseguramiento basada en riesgos efectúa una reunión preliminar y otra de cierre donde comunica a los auditados los resultados obtenidos del trabajo para corroborar la pertinencia de las observaciones. En caso de que sean aceptadas se incluyen en el informe final de auditoría, en caso contrario, se analizan los argumentos y se obtiene evidencia adicional para ratificarlos o descartarlos y se deja como evidencia el acta de la reunión o la grabación de la sesión y el informe definitivo de auditoría.</t>
  </si>
  <si>
    <t>El equipo auditor</t>
  </si>
  <si>
    <t>efectúa una reunión preliminar y otra de cierre</t>
  </si>
  <si>
    <t>cada vez que ejecuta una auditoria de aseguramiento basada en riesgos</t>
  </si>
  <si>
    <t>corroborar la pertinencia de las observaciones</t>
  </si>
  <si>
    <t>Verificación de la información</t>
  </si>
  <si>
    <t>En reunión se realizan las acciones pertinentes</t>
  </si>
  <si>
    <t>acta de la reunión o la grabación de la sesión y el informe definitivo de auditoría.</t>
  </si>
  <si>
    <t>COM 2019-6</t>
  </si>
  <si>
    <t>Posibilidad de manipular y ocultar información asociada a la publicación en los canales de comunicación dispuestos por la entidad, que no corresponda a la realidad institucional a los grupos de interés en beneficio propio o de un particular.</t>
  </si>
  <si>
    <t>Perdida de imagen, reputación, credibilidad y confianza institucional. Desinformación a los grupos de interés. Investigaciones administrativas., disciplinarias, penales o fiscales.</t>
  </si>
  <si>
    <t>10-Mayor</t>
  </si>
  <si>
    <t>Conflictos de interés al modificar, sustraer o adicionar información para publicar en los medios de comunicación de la SDA. Influencia o presiones de terceros. No atender los lineamientos previamente establecidos conforme al protocolo de la Oficina Asesora de Comunicaciones.</t>
  </si>
  <si>
    <t>COM-C01</t>
  </si>
  <si>
    <t>El Jefe de la Oficina de Comunicaciones, cada vez que se va a publicar información en los diferentes canales internos y/o externos de la entidad, verifica el contenido de la misma, conforme los lineamientos establecidos en la OAC, contenidos en el instructivo de comunicación interna, código: PE02-PR02-INS1 e instructivo de comunicación externa, código: PE02-PR01-INS1; de igual manera antes de cada publicación del producto comunicacional, este da su aprobación final por medio del Whatsapp del equipo de comunicaciones, informando en que medio se realizará la publicación. En caso de encontrar errores y/o inconsistencias en la información, se notificará al periodista por el mismo medio, con el fin de realizar los ajustes pertinentes, y así dar continuación a la divulgación. Como evidencia queda las capturas de pantalla del chat de WhatsApp de la Oficina de Comunicaciones donde se da aprobación final para la publicación de la información en los canales institucionales.</t>
  </si>
  <si>
    <t>Acciones para Abordar Riesgos #473</t>
  </si>
  <si>
    <t>Gabriel Murillo Rojas</t>
  </si>
  <si>
    <t>*Informar a las autoridades la ocurrencia del hecho *Revisar el mapa de riesgos de corrupción *Verificar si se tomaron las acciones y se actualizó el mapa de riesgos *Llevar a cabo un monitoreo permanente *Iniciar los procesos disciplinarios pertinentes *Corregir y/o publicar la información por los mismos canales que se divulgó la información. Si la información errada fue ampliamente divulgada, se explica el error y se solicita la corrección por cada medio para ser divulgada nuevamente * Informar a la segunda y tercera línea de defensa sobre el hecho encontrado.</t>
  </si>
  <si>
    <t>El Jefe de la Oficina de Comunicaciones.</t>
  </si>
  <si>
    <t>Cuenta con la autoridad y adecuada segregación de funciones para la ejecución del control.</t>
  </si>
  <si>
    <t>Cada vez que se va a publicar información en los diferentes canales internos y/o externos de la entidad.</t>
  </si>
  <si>
    <t>Prevenir la materialización del riesgo.</t>
  </si>
  <si>
    <t>Fuente de información confiable.</t>
  </si>
  <si>
    <t>Se verifica el contenido de la misma, conforme los lineamientos establecidos en la OAC, contenidos en el instructivo de comunicación interna, código: PE02-PR02-INS1 e instructivo de comunicación externa, código: PE02-PR01-INS1; de igual manera antes de cada publicación del producto comunicacional, este da su aprobación final por medio del Whatsapp del equipo de comunicaciones, informando en que medio se realizará la publicación.</t>
  </si>
  <si>
    <t>Capturas de pantalla del chat de WhatsApp de la Oficina de Comunicaciones donde se da aprobación final para la publicación de la información en los canales institucionales.</t>
  </si>
  <si>
    <t>La emergencia sanitaria declarada por la COVID-19 ha conllevado a la implementación de nuevas modalidades de trabajo como la alternancia entre el trabajo en casa y en las instalaciones de la Secretaría de Ambiente. En ese sentido la Oficina Asesora de Comunicaciones se ha adaptado a los nuevos retos y desafíos para innovar y atender las necesidades y requerimientos de las diferentes dependencias en materia de comunicación, teniendo como soporte plataformas tecnológicas como WhatsApp y el correo institucional, de las que disponen los colaboradores de la OAC para realizar el proceso de retroalimentación y verificación de la información institucional. Durante el primer cuatrimestre del año 2023, la Oficina Asesora de Comunicaciones ejecutó el control a los riesgos del proceso de comunicaciones, conforme con los criterios establecidos. El control al riesgo de corrupción denominado: “Posibilidad de manipular y ocultar información asociada a la publicación en los canales de comunicación dispuestos por la entidad, que no corresponda a la realidad institucional a los grupos de interés en beneficio propio o de un particular.” se llevó a cabo en primera línea por el jefe de la Oficina Asesora de Comunicaciones Gabriel Murillo Rojas; cada vez que se va a publicar información en los diferentes canales internos y/o externos de la entidad, se verifica el contenido de la misma, conforme los lineamientos establecidos en la OAC, seguido de esto, da su aprobación final por medio del WhatsApp del equipo de comunicaciones, informando en que medio se realizará la publicación. En caso de encontrar errores y/o inconsistencias en la información, se notificará al periodista por el mismo medio, con el fin de realizar los ajustes pertinentes, y así dar continuación a la divulgación. Como evidencia queda las capturas de pantalla del chat de WhatsApp de la Oficina de Comunicaciones donde se da aprobación final para la publicación de la información en los canales institucionales. El resultado de este control evidencia que la OAC acompañó hasta el final de la divulgación del producto comunicacional, con el fin de evitar que se presenten errores e imprecisiones en su contenido. Con lo anterior, certifico que toda la información que se publica en los distintos canales de comunicación de la SDA, van aprobados por parte del jefe de comunicaciones, Gabriel Murillo. Con esto se evidencia que el proceso de comunicaciones ejecuta de forma adecuada los controles para minimizar los riesgos, a partir del trabajo articulado las diferentes dependencias de la entidad. En ese sentido, se determina que el riesgo de corrupción identificado por el proceso “posibilidad de manipular y ocultar información asociada a la publicación en los canales de comunicación dispuestos por la entidad, que no corresponda a la realidad institucional a los grupos de interés en beneficio propio o de un particular”, no se materializó en el primer cuatrimestre de 2023.</t>
  </si>
  <si>
    <t xml:space="preserve">Seguimiento segunda línea de defensa 1er cuatrimestre 2023: Teniendo en cuenta lo reportado por la primera línea de defensa, se evidencia la adecuada implementación del control y su coherencia con lo establecido en la Guía de Riesgos DAFP V4, ya que contiene los criterios exigidos para el adecuado diseño de los controles adicionalmente, es importante mencionar que el monitoreo registrado por la primera línea de defensa fue realizado en los tiempos establecidos en la Política de Administración de Riesgos vigente. La implementación del control se aplica como está establecido en el control donde se muestra que el Jefe de la OAC da las indicaciones al grupo de trabajo para cubrir eventos y/o fechas donde es importante que esté la entidad cubriendo y así mismo cómo este hace la revisión de la información enviada por su equipo de trabajo para su revisión y aprobación por medio del canal de WhatsApp del equipo de comunicaciones, donde da vía libre a la publicación de esta información en los canales de la entidad y da indicaciones de cuándo y a qué hora deberá ser publicada. La evidencia adjunta es pertinente y viene validada por el mismo jefe de la OAC, de la misma manera no se evidencia la materialización del riesgo. </t>
  </si>
  <si>
    <t>DE 2019-7</t>
  </si>
  <si>
    <t>Posibilidad que en la orientación o definición de estrategias para el desarrollo institucional de la SDA, se favorezcan intereses particulares o se oculte o manipule la información, con el fin de obtener algún beneficio a nombre propio o de terceros.</t>
  </si>
  <si>
    <t>Pérdida de la credibilidad institucional. Investigaciones disciplinarias, fiscales y penales y procesos sancionatorios por parte de los organismos de control</t>
  </si>
  <si>
    <t>Intereses propios o presiones externas en los procesos de toma de decisiones para alterar resultados de la ejecución institucional. Información manipulada, generada y enviada por las dependencias que no se ajuste a la realidad de la gestión institucional. Utilización de soportes o evidencias no correspondientes a la gestión institucional. Vulnerabilidad en las herramientas sistematizadas para la planeación de la inversión y planeación estratégica. Conflicto de intereses</t>
  </si>
  <si>
    <t>DE-C01</t>
  </si>
  <si>
    <t>La SPCI valida la coherencia de las actividades formuladas en el plan de acción, para el cumplimiento de los proyectos de inversión, realiza informes de seguimiento mensual y verifica el reporte oficial de la plataforma SEGPLAN revisando que esté acorde a los resultados de la ejecución institucional. En caso de encontrar alguna inconsistencia se solicita mediante comunicación interna el ajuste correspondiente.</t>
  </si>
  <si>
    <t>Acciones para Abordar Riesgos #497</t>
  </si>
  <si>
    <t>Andres Felipe Escobar Leal</t>
  </si>
  <si>
    <t xml:space="preserve">*Informar de manera inmediata a las partes interesadas, a la alta gerencia, así como a los entes de control o autoridades competentes sobre la situación presentada. * Informar a la segunda y tercera línea de defensa sobre el hecho encontrado. * Análisis documentado de las causas que dieron origen a la materialización del riesgo. * Identificar la necesidad de adoptar nuevos controles o fortalecer los actuales. </t>
  </si>
  <si>
    <t>La SPCI</t>
  </si>
  <si>
    <t>Seguimiento mensual</t>
  </si>
  <si>
    <t>La SPCI realiza informes de seguimiento mensual y verifica el reporte oficial de la plataforma SEGPLAN revisando que esté acorde a los resultados de la ejecución institucional</t>
  </si>
  <si>
    <t>Informes de seguimiento mensual</t>
  </si>
  <si>
    <t>Seguimiento primera linea de defensa 1er cuatrimestre 2023: Para el primer cuatrimestre de la vigencia se realizó la virificación de las actividades relacionadas en el plan de acción de cada proyecto de inversión para lo cual se realizaron informes mensaules del seguimiento a la ejecución de ñas actividades y proyectos donde se genrarón alertas y recomendaciones para ser verificadas su cumplimiento en el siduiente mes.</t>
  </si>
  <si>
    <t>Seguimiento segundo línea de defensa 1er cuatrimestre 2023: El monitoreo por parte de la primera linea de defensa no se evidencia, incumpliendo con lo establecido en la Política de Administración de Riesgos vigente. En cuanto al diseño del control, cumple con lo establecido en la Guía de Riesgos DAFP V4 y en implementación debido al no seguimiento por parte de la primera linea, no se evidencia su implementación, por tanto, no es posible determinar si el riesgo se materializó o no.</t>
  </si>
  <si>
    <t>link evidencias: https://drive.google.com/drive/folders/1vRncRpHUPeABt2M6GnNrqV2T-U8InEsy</t>
  </si>
  <si>
    <t xml:space="preserve">TERCERA LÍNEA DE DEFENSA Se evidenció que el reporte sobre el monitoreo del control, correspondiente a la primera línea de defensa, fue realizado extemporáneamente, y que, al momento de ser revisado por la segunda línea de defensa, dicho reporte no se encontraba registrado; por tanto, se declaró incumplimiento sobre los lineamientos establecidos en la Política de Administración de Riesgos vigente. Al respecto la OCI ratifica el incumplimiento sobre la generación y registro del reporte de monitoreo y sobre la imposibilidad de determinar si el riesgo se materializó o no. Adicionalmente, se observó que el Plan de Acción al que se refiere el control, únicamente contiene información sobre proyectos de inversión; es decir, en este plan no se ve reflejado el seguimiento al cumplimiento de objetivos estratégicos institucionales, por lo que se recomienda revisar la identificación del riesgo, y a su vez, la definición del control. </t>
  </si>
  <si>
    <t>ECS 2019-15</t>
  </si>
  <si>
    <t>Posibilidad de favorecer a un tercero en el otorgamiento de permisos y trámites ambientales sin el cumplimiento de los requisitos legales, o al priorizarlos</t>
  </si>
  <si>
    <t>ECS-C01.</t>
  </si>
  <si>
    <t>El profesional asignado, de acuerdo con sus funciones/obligaciones, realiza el reparto periódicamente de las solicitudes de permisos y trámites través del aplicativo FOREST, de acuerdo al consecutivo al profesional responsable, con el fin de promover la rotación de los procesos asignados. Desviación: En caso que el control no se ejecute el líder del proceso, enviará un correo electrónico solicitando se realice el reparto.</t>
  </si>
  <si>
    <t>Acciones para Abordar Riesgos #479</t>
  </si>
  <si>
    <t>Rodrigo Alberto Manrique Forero</t>
  </si>
  <si>
    <t>La establecida en la política de Riesgos de la Entidad.</t>
  </si>
  <si>
    <t>El profesional asignado para el reparto de solicitudes de permisos y trámites.</t>
  </si>
  <si>
    <t>Cada vez que se recibe una solicitud de permiso o trámite.</t>
  </si>
  <si>
    <t>correo electrónico solicitando se realice el reparto.</t>
  </si>
  <si>
    <t>Aplicativo Forest</t>
  </si>
  <si>
    <t>Los responsables designados para el reparto de las bandejas Forest tanto en la general de las subdirecciones (SCAAV,SRHS,SCASP,SSFFS) y la DCA como en los subgrupos de cada dependencia, realizó el reparto de los procesos que requieren una respuesta y trámite por parte de la entidad, en un tiempo no mayor a 1 día, una vez recibido el proceso por el grupo de radicación de atención al ciudadano.</t>
  </si>
  <si>
    <t xml:space="preserve">Seguimiento segunda línea de defensa primer cuatrimestre. El reporte se realizó en el plazo establecido. Según la evidencia aportada por la primera línea de defensa y lo que establece el control, se valida la ejecución de la actividad de control y registro en el reparto, por lo que se observa que el control es eficaz. No se reportó si el riesgo se materializó o no durante el primer cuatrimestre 2023. </t>
  </si>
  <si>
    <t>GAd. 2019-10</t>
  </si>
  <si>
    <t>Posibilidad de recibir o solicitar dadivas para direccionar la adjudicación de un proceso hacia un grupo en particular para favorecer a una persona natural o jurídica.</t>
  </si>
  <si>
    <t>Pérdida de credibilidad y de confianza en la entidad.,Investigaciones disciplinarias, administrativas y penales.,Demandas por parte de los proponentes participantes de los procesos contractuales,Perdida de transparencia y honestidad de la entidad.</t>
  </si>
  <si>
    <t>Evitar el riesgo,Reducir el riesgo,Compartir o transferir el riesgo,Asumir el riesgo,Reducir: Mitigar,Reducir: Transferir,Aceptar,Evitar,Reducir: Mitigar,Reducir: Transferir,Aceptar,Evitar</t>
  </si>
  <si>
    <t>Estudios previos para direccionar la contratación. No garantizar los principios de publicidad y transparencia de la información contractual. Decisiones ajustadas a intereses particulares. Falta de ética y valores del servidor.</t>
  </si>
  <si>
    <t>GAd. 2019-11</t>
  </si>
  <si>
    <t>2023-Posibilidad de recibir o solicitar dadivas para direccionar la adjudicación de un proceso hacia un grupo en particular para favorecer a una persona natural o jurídica</t>
  </si>
  <si>
    <t>Pérdida de credibilidad y de confianza en la entidad.,Investigaciones disciplinarias, administrativas y penales.,Perdida de transparencia y honestidad de la entidad.</t>
  </si>
  <si>
    <t>4-(B) Probable</t>
  </si>
  <si>
    <t>GAd-C01</t>
  </si>
  <si>
    <t>Los profesionales responsables del mantenimiento de infraestructura física del proceso Gestión Administrativa Elaboran el análisis de mercado de acuerdo a la necesidad del plan anual de adquisiciones con la justificación, estimación del valor del contrato (cotizaciones), condiciones técnicas exigidas y plazo, el cual es sustentado en el comité de contratación para que este de aprobación o no, como evidencia queda el acta de reunión del comité, al igual solicitan y verifican los documentos y requisitos técnicos, jurídicos, económicos y financieros que se encuentran detallados en la lista de chequeo aplicable a la modalidad de selección que se pretenda adelantar, en caso de encontrar documentación faltante o errónea conforme a la lista de chequeo se procederá a requerir los ajustes al contratista candidato por medio de comunicación externa o correo electrónico.</t>
  </si>
  <si>
    <t>Acciones para Abordar Riesgos #504</t>
  </si>
  <si>
    <t>Guiomar Patricia Gil Ardila</t>
  </si>
  <si>
    <t>Profesionales responsables del mantenimiento de infraestructura física del proceso Gestión Administrativa</t>
  </si>
  <si>
    <t>De acuerdo a la necesidad del plan anual de adquisiciones</t>
  </si>
  <si>
    <t>Análisis de mercado de acuerdo a la necesidad del plan anual de adquisiciones con la justificación, estimación del valor del contrato (cotizaciones), condiciones técnicas exigidas y plazo, el cual es sustentado en el comité de contratación para que este de aprobación o no</t>
  </si>
  <si>
    <t>acta de reunión del comité, al igual solicitan y verifican los documentos y requisitos técnicos, jurídicos, económicos y financieros que se encuentran detallados en la lista de chequeo aplicable a la modalidad de selección que se pretenda adelantar</t>
  </si>
  <si>
    <t xml:space="preserve">SEGUIMIENTO A CONTROL - PRIMERA LINEA DE DEFENSA Dentro del equipo de infraestructura física se cumplen con los lineamientos establecidos desde la Subdirección Contractual para la formulación de procesos de contratación de las necesidades establecidas como prioritarias para el año 2023, se incorporan procesos de "EVENTO de COTIZACIÓN" vía SECOP II, para complementar los estudios de mercado de cada uno de los procesos a cargo, los cuales son verificables en el PAA, para garantizar la transparencia de la información. La información técnica es verificada por el profesional responsable de adelantar el estudio de mercado quien valida las condiciones técnicas y los precios de mercado previo a la revisión de los equipos contractuales de la Entidad y para procurar la veracidad de la información previa publicación de los documentos del proceso en SECOP II. A la fecha los procesos están siendo objeto de revisión y reorganización técnica para particularizar las condiciones requeridas para cotizar, dado que los valores presentados en la primera etapa de cotización presentaron dispersiones que no permitieron establecer valores base para recibir ofertas. Se adjuntan los documentos de los procesos precontractuales. Riesgo no materializado. </t>
  </si>
  <si>
    <t>La actividad de elaborar el análisis de mercado de acuerdo a la necesidad del plan anual de adquisiciones no se explica en el reporte y la evidencia de las actas del comité de contratación, no se evidencian en los adjuntos. Se recomienda cargar solo la información descrita en el control para evitar la materialización de los riesgos</t>
  </si>
  <si>
    <t>GADR 2019-9</t>
  </si>
  <si>
    <t>Posibilidad de recibir o solicitar cualquier dádiva o beneficio a nombre propio o de terceros a fin de otorgar beneficios tributarios a privados sin el total cumplimiento de los requisitos exigidos en los trámites asociados a descuentos en el pago del impuesto predial y del impuesto de renta.</t>
  </si>
  <si>
    <t>Fallas inducidas en la gestión de los trámites. Favorecimiento o perjuicios a terceros involucrados. Pérdida de la credibilidad y deterioro de la imagen institucional. Afectación de la integridad de las entidades y la confianza de los ciudadanos en la administración.</t>
  </si>
  <si>
    <t>Confianza excesiva en los servidores públicos. Debilidades en la cultura de la probidad. Fallas y debilidades de integridad pública. Conflicto de interés.</t>
  </si>
  <si>
    <t>GADR-C01</t>
  </si>
  <si>
    <t>Para la etapa de revisión y evaluación de solicitudes para certificación o acreditación de las inversiones de control del medio ambiente y conservación y mejoramiento del medio ambiente para obtener el descuento de impuesto de renta y clasificación de impacto ambiental para efectos de pago del impuesto predial el equipo técnico de incentivos tributarios de SEGAE genera el insumo técnico sumado al insumo técnico generado por las demás dependencias de control en caso de requerirse para la certificación o acreditación de las inversiones de control, para que el Comité Gestión Control cada vez que sea generada una solicitud asociada a efectos de pago del impuesto predial y descuento en el impuesto de renta, sea quien lleve a cabo la toma de decisiones de fondo asociadas a las solicitudes de incentivos tributarios, las cuales quedan consignadas en el acta de reunión del Comité Gestión Control y posteriormente conforme con la decisión de fondo tomada, se efectuará la emisión del acto administrativo de aprobación o negación de solicitud de acreditación o certificación ambiental para acceder al beneficio tributario de descuento del impuesto de renta o comunicación oficial con decisión de fondo para la clasificación de impacto ambiental para efectos de pago del impuesto predial. En caso de encontrar desviaciones o errores en los actos administrativos de aprobación o negación, el equipo técnico de incentivos tributarios de la SEGAE efectuará la corrección en los documentos y notificará al comité gestión control y posteriormente al solicitante.</t>
  </si>
  <si>
    <t>Acciones para Abordar Riesgos #482</t>
  </si>
  <si>
    <t>Diego Francisco Rubio Goyes</t>
  </si>
  <si>
    <t>. Analizar causas . Analizar el impacto en caso de la materialización. . Informar a la segunda y tercera línea de defensa sobre el hecho encontrado. . Ajustar controles establecidos inicialmente.</t>
  </si>
  <si>
    <t>Subdirección de Ecourbanismo y Gestión Ambiental Empresarial</t>
  </si>
  <si>
    <t>Cada vez que sea generada una solicitud asociada a efectos de pago del impuesto predial y descuento en el impuesto de renta</t>
  </si>
  <si>
    <t>El Comité Gestión Control cada vez que sea generada una solicitud asociada a efectos de pago del impuesto predial y descuento en el impuesto de renta, sea quien lleve a cabo la toma de decisiones de fondo asociadas a las solicitudes de incentivos tributarios (efectos de pago del impuesto predial y descuento en el impuesto de renta), las cuales quedan consignadas en el acta de reunión del Comité Gestión Control y posteriormente conforme con la decisión de fondo tomada, se efectuará la emisión del acto administrativo de aprobación o negación de solicitud de acreditación o certificación ambiental para acceder al beneficio tributario de descuento del impuesto de renta o comunicación oficial con decisión de fondo para la clasificación de impacto ambiental para efectos de pago del impuesto predial.</t>
  </si>
  <si>
    <t>Acta de reunión</t>
  </si>
  <si>
    <t>Durante el periodo comprendido entre el 01 de enero y el 20 de abril del 2023, fue desarrollada el viernes 14 de abril, la reunión ordinaria del comité gestión control con las temáticas expuestas en el acta de reunión comité gestión control No. 54. Como se puede apreciar, en la temática No. 5 fue tratado el tema de “Solicitudes de Certificación por inversiones de control, conservación y mejoramiento del medio ambiente, de que trata el artículo 255 de estatuto tributario y Decreto 1625 de 2016. (Marco normativo Decreto 2205 de 2017 y Resolución 509 de 2018)”, en el cual fue llevado a comité la solicitud de Textiles Lafayette S.A.S , la cual presenta la inversión en control del medio ambiente realizada por la adquisición de maquinaria, equipos e infraestructura requeridos directa y exclusivamente para la operación o ejecución de sistemas de control del medio ambiente o conservación y mejoramiento del medio ambiente (Implementación del sistema para limpieza de humos por el efecto de termo-fijado textil por medio de precipitación electrostática de las partículas presentes). No obstante, en la reunión ordinaria realizada el 14/04/2023, no fue tomada una decisión de fondo por parte del comité, que ameritara la emisión del acto administrativo. Por ello, y por mandato del presidente del comité gestión control de la SDA, fue convocada y realizada una mesa técnica el 18/04/2023 con la participación de las subdirecciones de SEGAE y SCAAV en la cual se analizó al detalle dicha solicitud, a fin de que ésta sea nuevamente expuesta y tratada en la reunión extraordinaria del comité gestión control programado para el próximo 02 de mayo del presente año. Finalmente, se realiza seguimiento a la materialización del riesgo para los meses de enero, febrero, marzo y abril, en los cuales se evidencia que durante los meses de enero y febrero ninguna de las solicitudes que se están atendiendo a la fecha han sido tratados por el comité de gestión control. Respecto al mes de marzo y abril, se obtiene que en el marco de seguimiento al riesgo de corrupción para el mes de abril se llevó a cabo el comité Gestión control del día 14 del mismo mes, en donde se presentó la solicitud para obtener la certificación de las inversiones en control del medio ambiente para acceder al descuento en el impuesto a la renta remitida por la empresa TEXTILES LAFAYETTE S.A.S., por concepto de la implementación de un sistema para limpieza de humos por el efecto de termofijado textil, por medio de precipitación electrostática de las partículas presentes, con ello, se corroboró estado y ubicación los precipitadores implementados en la compañía en visita técnica realizada a la compañía. El comité solicita efectuar reunión con el área técnica de apoyo para definir según los requisitos de la solicitud, si se encuentra o no cumpliendo con la eficiencia y el parámetro de remoción presentado en la solicitud. En este orden de ideas, se convocará a reunión extraordinaria del comité gestión control para el próximo 02 de mayo, a fin de tratar el caso, una vez quede definido por la SEGAE y la SCAAV. Teniendo en cuenta lo anterior, se permite evidenciar que para este primer cuatrimestre del 2023 el control definido y ejecutado facilita determinar que no se materializó el riesgo, pues no ha sido otorgado ningún beneficio tributario a privados, en este caso, Textiles Lafayette S.A.S Por lo siguiente, al no emitir actos administrativos de aprobación o negación de solicitud de acreditación o certificación ambiental para acceder al beneficio tributario de descuento del impuesto de renta o en las comunicaciones oficiales con decisión de fondo para la clasificación de impacto ambiental para efectos de pago del impuesto predial, no se encontraron desviaciones o errores en dichos documentos, que haya ameritado por parte del equipo técnico de incentivos tributarios de la SEGAE las correcciones en los documentos y notificación al comité gestión control y solicitante.</t>
  </si>
  <si>
    <t xml:space="preserve">Seguimiento segunda línea de defensa 1er cuatrimestre 2023: Teniendo en cuenta lo reportado por la primera línea de defensa, se evidencia la adecuada implementación del control y su coherencia con lo establecido en la Guía de Riesgos DAFP V4, ya que contiene los criterios exigidos para el adecuado diseño de los controles adicionalmente, es importante mencionar que el monitoreo registrado por la primera línea de defensa fue realizado en los tiempos establecidos en la Política de Administración de Riesgos vigente. En cuanto a la implementación del control se puede evidenciar que el viernes 14 de abril se llevó a comité la solicitud de Textiles Lafayette S.A.S , la cual presenta la solicitud por inversión en control del medio ambiente en donde en dicha sesión no se tomó la decisión de fondo de emitir acto administrativo, por tanto se convoca a nueva mesa técnica con la participación de las subdirecciones de SEGAE y SCAAV en la cual se analizó al detalle dicha solicitud y se concluye que será nuevamente expuesta y tratada en una nueva reunión extraordinaria del comité gestión control. No se evidencia materialización del riesgo y puesto que no se encontraron desviaciones o errores en actos administrativos (ya que no se emitieron), no ameritó por parte del equipo técnico de incentivos tributarios de la SEGAE las correcciones en los documentos y notificación al comité gestión control y solicitante. </t>
  </si>
  <si>
    <t xml:space="preserve">Seguimiento tercera línea de defensa: De conformidad con la evidencia aportada por el proceso se observó que se está cumpliendo el control establecido y se presentó un solo caso para revisión del Comité Gestión Control, relacionada con solicitud de incentivos tributarios durante el primer cuatrimestre del año, en donde no se pudo tomar ninguna decisión de fondo y se encuentra pendiente la realización de una segunda reunión con el apoyo de otras áreas misionales. El proceso informa que no se materializó el riesgo y no se presentaron desviaciones por cuanto no se han generado actos administrativos de aprobación o negación de incentivos tributarios. </t>
  </si>
  <si>
    <t>GADR-C02</t>
  </si>
  <si>
    <t>El profesional universitario de la SEGAE lleva a cabo la aplicación de los procedimientos PM03-PR46 y PM03-PR48 con sus respectivos controles, cada vez que se requieran revisar las solicitudes para certificación o acreditación de las inversiones de control del medio ambiente y conservación y mejoramiento del medio ambiente para obtener el descuento de impuesto de renta y clasificación de impacto ambiental para efectos de pago del impuesto predial, con el fin de cumplir a cabalidad con lo definido en los procedimientos PM03-PR46 y PM03-PR48 a través de la verificación de éstos en la plataforma ISOLUCION. A su vez, cada vez que ingrese un colaborador nuevo al equipo de incentivos tributarios de la Subdirección de Ecourbanismo y Gestión Ambiental Empresarial (SEGAE) se socializarán los procedimientos PM03-PR46 y PM03-PR48 diligenciando el formato PE03-PR05-F3 Acta de reunión y relación de asistencia, o en su defecto se relacionarán los colaboradores que pertenecen al mismo. En caso de encontrar desviaciones o errores en los actos administrativos de aprobación o negación de solicitud de acreditación o certificación ambiental para acceder al beneficio tributario de descuento del impuesto de renta o en las comunicaciones oficiales con decisión de fondo para la clasificación de impacto ambiental para efectos de pago del impuesto predial emitidos, el equipo técnico de incentivos tributarios de la SEGAE efectuará la corrección en los documentos y notificará al comité gestión control y posteriormente al solicitante.</t>
  </si>
  <si>
    <t>El profesional universitario de la SEGAE</t>
  </si>
  <si>
    <t>Cada vez que se requieran revisar las solicitudes para certificación o acreditación de las inversiones de control del medio ambiente y conservación y mejoramiento del medio ambiente para obtener el descuento de impuesto de renta y clasificación de impacto ambiental para efectos de pago del impuesto predial</t>
  </si>
  <si>
    <t>Lleva a cabo la aplicación de los procedimientos PM03-PR46 y PM03-PR48 con sus respectivos controles</t>
  </si>
  <si>
    <t>Durante el periodo comprendido entre el 01 de enero y el 20 de abril del, se aplicó de forma correcta lo establecido en los procedimientos PM03-PR46 Acreditación o Certificación de las inversiones en control, conservación y mejoramiento del medio ambiente y PM03-PR48 Clasificación de Impacto Ambiental para efectos de pago del impuesto predial. Adicional a lo anterior, se informa que, para este primer cuatrimestre del 2023, no ingresaron nuevos colaboradores al equipo de incentivos tributarios, por tal razón no fue necesaria la socialización de los procedimientos anteriormente citados. Por esta razón, se relaciona la carta emitida por parte el subdirector de SEGAE, donde se indican los colaboradores a cargo de los trámites de incentivos tributarios en la subdirección (Sonia Cely y Liseth Mateus), la cual acredita que durante este primer cuatrimestre del año se mantienen los mismos profesionales a cargo y que en caso de nuevas vinculaciones se socializarán los procedimientos respectivos. Finalmente, se realiza seguimiento a la materialización del riesgo para los meses de enero, febrero, marzo y abril, así: Finalmente, se realiza seguimiento a la materialización del riesgo para los meses de enero, febrero, marzo y abril, en los cuales se evidencia que durante los meses de enero y febrero ninguna de las solicitudes que se están atendiendo a la fecha han sido tratados por el comité de gestión control. Respecto al mes de marzo y abril, se obtiene que en el marco de seguimiento al riesgo de corrupción para el mes de abril se llevó a cabo el comité Gestión control del día 14 del mismo mes, en donde se presentó la solicitud para obtener la certificación de las inversiones en control del medio ambiente para acceder al descuento en el impuesto a la renta remitida por la empresa TEXTILES LAFAYETTE S.A.S., por concepto de la implementación de un sistema para limpieza de humos por el efecto de termofijado textil, por medio de precipitación electrostática de las partículas presentes, con ello, se corroboró estado y ubicación los precipitadores implementados en la compañía en visita técnica realizada a la compañía. El comité solicita efectuar reunión con el área técnica de apoyo para definir según los requisitos de la solicitud, si se encuentra o no cumpliendo con la eficiencia y el parámetro de remoción presentado en la solicitud. En este orden de ideas, se convocará a reunión extraordinaria del comité gestión control para el próximo 02 de mayo, a fin de tratar el caso, una vez quede definido por la SEGAE y la SCAAV. Teniendo en cuenta lo anterior, se permite evidenciar que para este primer cuatrimestre del 2023 el control definido y ejecutado facilita determinar que no se materializó el riesgo, pues no ha sido otorgado ningún beneficio tributario a privados, en este caso, Textiles Lafayette S.A.S Por lo siguiente, al no emitir actos administrativos de aprobación o negación de solicitud de acreditación o certificación ambiental para acceder al beneficio tributario de descuento del impuesto de renta o en las comunicaciones oficiales con decisión de fondo para la clasificación de impacto ambiental para efectos de pago del impuesto predial, no se encontraron desviaciones o errores en dichos documentos, que haya ameritado por parte del equipo técnico de incentivos tributarios de la SEGAE las correcciones en los documentos y notificación al comité gestión control y solicitante.</t>
  </si>
  <si>
    <t xml:space="preserve">Seguimiento segunda línea de defensa 1er cuatrimestre 2023: Teniendo en cuenta lo reportado por la primera línea de defensa, se evidencia la adecuada implementación del control y su coherencia con lo establecido en la Guía de Riesgos DAFP V4, ya que contiene los criterios exigidos para el adecuado diseño de los controles adicionalmente, es importante mencionar que el monitoreo registrado por la primera línea de defensa fue realizado en los tiempos establecidos en la Política de Administración de Riesgos vigente. En cuanto a la implementación del control se puede evidenciar que las evidencias aportadas corresponden a lo establecido en el control, se aportan evidencias de que no ingresaron nuevos colaboradores al equipo de incentivos tributarios por ende no se requirió socializar los procedimientos establecidos en el control y así mismo que el viernes 14 de abril se llevó a comité la solicitud de Textiles Lafayette S.A.S , la cual presenta la solicitud por inversión en control del medio ambiente en donde en dicha sesión no se tomó la decisión de fondo de emitir acto administrativo, por tanto se convoca a nueva mesa técnica con la participación de las subdirecciones de SEGAE y SCAAV en la cual se analizó al detalle dicha solicitud y se concluye que será nuevamente expuesta y tratada en una nueva reunión extraordinaria del comité gestión control. No se evidencia la materialización del riesgo. </t>
  </si>
  <si>
    <t xml:space="preserve">Seguimiento 3ª.línea de defensa. De conformidad con las evidencias aportadas por el proceso, se encontró que se realizó una reunión el día 18 de abril del 2023 para revisar las solicitudes presentadas por la EAAB para obtener el descuento de renta. En esta reunión se acordó continuarla para poder obtener más información para el estudio de la solicitud; con esto se observa que se está cumpliendo con la primera parte del control que consiste en revisar las solicitudes para certificación o acreditación de las inversiones de control del medio ambiente y conservación y mejoramiento del medio ambiente para obtener el descuento de impuesto de renta y clasificación de impacto ambiental para efectos de pago del impuesto predial. Respecto a la segunda parte del control que consiste en que ingrese un colaborador nuevo al equipo de incentivos tributarios de la Subdirección de Ecourbanismo y Gestión Ambiental Empresarial (SEGAE) se socializarán los procedimientos PM03-PR46 y PM03-PR48 diligenciando el formato PE03-PR05-F3 Acta de reunión y relación de asistencia, se encontró una certificación del Subdirector de SEGAE en donde aclara las personas que vienen laborando en este tema y aclara que en caso de ingresar nuevas personas a este grupo se les hará la socialización de los procedimientos, por lo tanto se concluye que esta parte del control también se está cumpliendo. En cuanto a la última parte del control se informa que no se han presentado desviaciones por cuanto no se han generado actos administrativos de aprobación o negación de incentivos tributarios. Se recomienda informar en próximos seguimientos, cuantas solicitudes se han recibido durante la vigencia y cuantas se están tramitando, por cuanto en el seguimiento de la primera línea de defensa de da a entender que son varias las que se encuentran en trámite de estudio </t>
  </si>
  <si>
    <t>GCnt. 2019-13</t>
  </si>
  <si>
    <t>Posibilidad de recibir o solicitar dádivas o beneficio a nombre propio o de terceros para direccionar la contratación a favor de un tercero o de violar las normas comerciales de libre competencia.</t>
  </si>
  <si>
    <t>Inicio de procesos disciplinarios y/o sancionatorios. Pérdida de credibilidad en la Entidad. Enriquecimiento ilícito de servidores públicos. Favorecimiento a terceros y/o servidores públicos.</t>
  </si>
  <si>
    <t>3-(C) Posible</t>
  </si>
  <si>
    <t>1. Falta de ética y valores en el personal que revisa y aprueba la documentación en los tramites contractuales. 2. Presión, complicidad o abuso de poder. 3. Publicación indebida de los procesos de contratación. 4. Contacto de los proveedores al evaluadores que propicie la dirección de los procesos.</t>
  </si>
  <si>
    <t>GCnt-C01</t>
  </si>
  <si>
    <t>Previo a la publicación del proceso de selección contractual en aquellos procesos que superan la mínima cuantía, excepto CPS, el comité de contratación realizara la verificación de los requisitos habilitantes y ponderable, emitiendo recomendaciones para que estos permitan la libre concurrencia de los oferentes y el cumplimiento de selección objetiva. En caso de que se requieran ajustes estos deben realizarse previa a la publicación. Como evidencia se anexan las actas del comité de contratación.</t>
  </si>
  <si>
    <t>Acciones para Abordar Riesgos #476</t>
  </si>
  <si>
    <t>Carolina del Pilar Pineda Murcia</t>
  </si>
  <si>
    <t>* Analizar las causas * Ajustar los controles establecidos inicialmente. * Analizar del impacto que tuvo la materialización. * Informar a la segunda y tercera línea de defensa sobre el hecho encontrado.</t>
  </si>
  <si>
    <t>el comité de contratación</t>
  </si>
  <si>
    <t>Previo a la publicación del proceso</t>
  </si>
  <si>
    <t>realizara la verificación de los requisitos habilitantes y ponderable,</t>
  </si>
  <si>
    <t>emitiendo recomendaciones</t>
  </si>
  <si>
    <t>actas del comité de contratación</t>
  </si>
  <si>
    <t xml:space="preserve">SEGUIMIENTO A CONTROL - PRIMERA LINEA DE DEFENSA Durante el cuatrimestre se han realizado cinco (5) reuniones ordinarias y extraordinarias, por lo que el comité de contratación realizó la verificación de los requisitos habilitantes y ponderable, emitiendo recomendaciones para que estos permitan la libre concurrencia de los oferentes y el cumplimiento de selección objetiva, conforme a esta acción y como evidencia se anexan las actas del comité de contratación. Riesgo no materializado. </t>
  </si>
  <si>
    <t>Seguimiento al control 1er cuatrimestre-Segunda línea de defensa: El control establecido y las evidencias presentadas permiten evidenciar que previo a la publicación del proceso de selección contractual, el comité de contratación realiza la verificación de los requisitos habilitantes y ponderable, mediante reuniones ordinarias y extraordinarias realizadas en los meses de enero, febrero y marzo del 2023. Se recomienda revisar los anexos, toda vez que la misma carpeta fue cargada tres veces. Riesgo no materializado.</t>
  </si>
  <si>
    <t xml:space="preserve">Seguimiento Tercera Linea de Defensa I Cuatrimestre Se identifican cinco (5) actas de sesiones de comité de contratación con la verificación de los requisitos habilitantes y ponderables para los procesos de selección contractual requeridos en la entidad durante el I Cuatrimestre observando cumplimiento del control establecido. No obstante, dado que, no se observa que sean contemplados los posibles conflictos de interés para los miembros del comité de contratación, se recomienda complementar con una acción que sea aplicable para este caso en particular. Riesgo no materializado </t>
  </si>
  <si>
    <t>GD 2019-7</t>
  </si>
  <si>
    <t>Posibilidad de recibir o solicitar dadivas o beneficio a nombre propio o de terceros por la pérdida o alteración de la información de un expediente en el archivo de la SDA.</t>
  </si>
  <si>
    <t>Inicio de procesos disciplinarios y/o sancionatorios. Desgaste administrativo y pérdida de recursos para la reconstrucción de expedientes. Pérdida de memoria documental institucional, pronunciamientos inadecuados. Pérdida de la trazabilidad de la información.</t>
  </si>
  <si>
    <t>Falta de ética y valores en el personal que manipulan la documentación. Ausencia de controles en el proceso de Gestión documental.</t>
  </si>
  <si>
    <t>El profesional especializado del grupo Gestión documental verifica anualmente el inventario documental del archivo de la SDA, con el fin de garantizar la custodia de la documentación, tomando como referencia el inventario del año anterior a través del PA06-PR18-F1 FUID (Formulario único de Inventario Documental), el formato de control de consulta y préstamo de documentos (PA06-PR03-F1) y el acta de transferencia documental (PA06-PR05-M1). Dicha información se socializa a jefes de dependencia a través de un reporte.</t>
  </si>
  <si>
    <t>Acciones para Abordar Riesgos #484</t>
  </si>
  <si>
    <t>Profesional especializado del grupo Gestión documental</t>
  </si>
  <si>
    <t>Cuenta con la autoridad adecuada y segregación de funciones para la ejecución del control.</t>
  </si>
  <si>
    <t>Verifica anualmente el inventario documental del archivo de la SDA.</t>
  </si>
  <si>
    <t>Fuente de información confiable</t>
  </si>
  <si>
    <t>Tomando como referencia el inventario del año anterior a través del PA06-PR18-F1 FUID (Formulario único de Inventario Documental), el formato de control de consulta y préstamo de documentos (PA06-PR03-F1) y el acta de transferencia documental (PA06-PR05-M1)</t>
  </si>
  <si>
    <t>Socialización a jefes de dependencia a través de un reporte.</t>
  </si>
  <si>
    <t xml:space="preserve">SEGUIMIENTO A CONTROL - PRIMERA LINEA DE DEFENSA El 25 de abril se realizó una reunión de trabajo con la persona delegada para atender los servicios archivísticos de consulta y préstamo en el archivo central. Se evidenció que a la fecha no se han presentado situaciones que involucren la pérdida o extravío de documentos. Respecto a los archivos de gestión, se está adelantando la elaboración de informes de diagnóstico de gestión documental para cada dependencia, así como la propuesta de un plan de trabajo que permita la organización integral de este tipo de archivos. No obstante, se indica que la responsabilidad por la organización, control, custodia y conservación de la documentación de los archivos de gestión le corresponde al jefe/lider/director/subdirector de cada dependencia. A corte del 25 de abril se cuentan con los diagnósticos y planes de trabajo de: DGC -TH, SER, SEGAE, DLA y SCAPS. Así mismo se adjunta acta de transferencia. </t>
  </si>
  <si>
    <t>Segunda Línea, Se adjunta acta de transferencia, firmada por el Director de Control ambiental, mas no se encuentra la evidencia correspondiente a la Dirección Legal Ambiental, Dirección de Gestión Corporativa y a la Dirección de Gestión Ambiental.</t>
  </si>
  <si>
    <t xml:space="preserve">Se identificó: - Acta de reunión y relación de asistencia de fecha 25 de abril de 2023, que tenía por objeto: Establecer si durante el primer cuatrimestre del año 2023, se han presentado alguna novedad, sobre la pérdida o extravió de documentación - Formatos de Diagnóstico – Formato Controlado no codificado, correspondiente a: Subdirección de Silvicultura y fauna Silvestre, Centro d e Atención y Valoración de Flora y Fauna, Dirección de Planeación y Sistemas de Información, Subdirección de Control Ambiental al Servidor Público, Oficina de Control Interno, Centro de Documentación, Subdirección de Recurso Hídrico y del Suelo, Dirección Legal Ambiental, Oficina de Control Disciplinario Interno, Dirección de Control Ambiental, Subdirección Contractual, Subdirección de Ecosistemas y Ruralidad, Dirección de Gestión Corporativa, Subdirección de Ecourbanismo y Gestión Ambiental, Dirección de Gestión Corporativa (Talento Humano), Subdirección de Calidad de Aire, Oficina de Participación, educación y de localidades, Subsecretaría General, Subdirección de Políticas y Planes Ambientales, Dirección de gestión Ambiental, Subdirección Financiera, A pesar de evidenciar los formatos de diagnóstico y el acta de reunión del 25 de abril, ninguno de estos documentos, sustenta la realización del control, en relación a la verificación del inventario documental., de igual forma, estos soportes, no están relacionados con la consulta y préstamo de documentos, ni las actas de transferencia documental. Se mantienen las recomendaciones suscritas por la OCI desde la vigencia anterior (2022), y relacionadas con una nueva valoración del riesgo, para identificar ¿Cómo controlar en tiempo real, la vulneración de información en un expediente?, ¿Qué información de respaldo existe?, ¿Cómo se disminuye la posibilidad de que un funcionario o contratista reciba o solicite dádivas a cambio de información?; toda vez que, el Inventario puede significar la relación de lo existente, pero no asegura de manera permanente que los expedientes se mantengan completos. ¿Cuáles son los esquemas de control de acceso a los archivos de la SDA? </t>
  </si>
  <si>
    <t>GD 2019-8</t>
  </si>
  <si>
    <t>GDisc. 2019-8</t>
  </si>
  <si>
    <t>Posibilidad de recibir o solicitar dádivas o beneficios a nombre propio o de terceros, para favorecer u obtener, una decisión favorable o la pérdida o sustracción de documentos que hacen parte del expediente.</t>
  </si>
  <si>
    <t>Perdida de credibilifdad y confienza interna y externa,Compulsión de copias a fiscalía y demas entes de control, a fin de que determinen e investiguen dicho comportamiento.,Favorecimiento a terceros o servidores publicos.,Falta de transparencia y honestidad frente al proceso.</t>
  </si>
  <si>
    <t>Falta de etica o valores del personal (abogados), que tienen a cargo los expedientes. Presión, complicidad o abuso de poder. Contactar a los sujetos procesales con el fin solicitar dadivas o beneficios.</t>
  </si>
  <si>
    <t>GDisc-C01</t>
  </si>
  <si>
    <t>El jefe de la oficina de control disciplinario interno permanentemente recuerda a todo el equipo que conforma la oficina, no recibir o solicitar dádivas, regalos o beneficio a nombre propio o de terceros con el fin de evitar la materialización del riesgo de corrupción lo cual iría en detrimento de la oficina y de la confianza depositada en la misma por parte de la ciudadanía, usuarios e investigados, con el fin de mantener la gestión de integridad y transparencia de la dependencia. Esto se realiza mediante socializaciones mensuales en la política antisoborno para el distrito capital en sus diferentes numerales; si se llegare a detectar alguna mala práctica frente al riesgo, los involucrados se verán sometidos a las sanciones penales y disciplinarias a que haya lugar conforme a lo establecido en la ley, De todo lo anterior las evidencias son las actas de reunión y listas de asistencia que se levantan y reposan al interior de la oficina.</t>
  </si>
  <si>
    <t>Acciones para Abordar Riesgos #478</t>
  </si>
  <si>
    <t>Luz Marina Tunjano Pinzón</t>
  </si>
  <si>
    <t>El jefe de la oficina de control disciplinario interno.</t>
  </si>
  <si>
    <t>Permanentemente.</t>
  </si>
  <si>
    <t>Recuerda a todo el equipo que conforma la oficina, no recibir o solicitar dádivas, regalos o beneficio a nombre propio o de terceros.</t>
  </si>
  <si>
    <t>Si se llegare a detectar alguna mala práctica frente al riesgo, los involucrados se verán sometidos a las sanciones penales y disciplinarias a que haya lugar conforme a lo establecido en la ley.</t>
  </si>
  <si>
    <t>Las evidencias son las actas de reunión y listas de asistencia que se levantan y reposan al interior de la oficina.</t>
  </si>
  <si>
    <t>Primera línea de defensa: Durante el primer cuatrimestre del año 2023, frente al riesgo de corrupción, el jefe de la Oficina de Control Disciplinario Interno ha realizado el seguimiento y control establecido para este riesgo. Revisando los borradores de sustanciación que elabora el abogado para verificar que estos proyectos estén acordes con las pruebas que reposan en el expediente. Adicionalmente se han mantenido permanentes reuniones con el equipo que conforma la Oficina de Control Disciplinario Interno, Profesionales y asistenciales y enlaces, con el objetivo de estar recordando la importancia de la Ética y no dejarse inmiscuir en actos de corrupción como los señalados en este Riesgo de corrupción. Igualmente se mantienen los expedientes bajo llave y solo se tiene por fuera del archivo rodante dos expedientes que se estén trabajando por el abogado, y el asistencial para foliación y digitalización de expedientes.</t>
  </si>
  <si>
    <t>Seguimiento segundo línea de defensa 1er cuatrimestre: Dentro de las evidencias aportadas por el proceso frente al control identificado para el riesgo de corrupción se logra observar las actas de autocontrol para los meses de febrero, marzo y abril donde entre varios temas se toca por parte de la jefe de la Oficina de Control Disciplinario Interno – OCDI la socialización de la política antisoborno adoptada por la Secretaria Distrital de Ambiente – SDA, haciendo énfasis en las prohibiciones y sanciones si alguno de los integrantes llegara a incurrir en recibir o solicitar dádivas, regalos o beneficio a nombre propio o de terceros, también recomienda informar cualquier tipo de manifestación recibida de esta índole, el proceso no manifiesta la materialización del riesgo, se recomienda continuar ejecutando el control, cumple con el seguimiento dentro de las fechas establecidas.</t>
  </si>
  <si>
    <t xml:space="preserve">Seguimiento Tercera línea de defensa: La Jefe de la Oficina de Control Disciplinario Interno recuerda permanentemente a su equipo de trabajo la importancia de evitar cualquier forma de corrupción, incluyendo la recepción o solicitud de dádivas, regalos o beneficios a nombre propio o de terceros. Esta medida tiene como objetivo proteger la integridad de la oficina y mantener la confianza de la ciudadanía en la misma, así como en los procesos de investigación que lleva a cabo. Según las actas de reunión y listas de asistencia proporcionadas de fechas: 10 de enero, 1 y 21 de marzo y 17 de abril de 2023, se han realizado varias sesiones de socialización sobre la política antisoborno del Distrito, así como sobre la seguridad del archivo de los expedientes disciplinarios, lo que demuestra el compromiso de la oficina con la transparencia y la lucha contra la corrupción. El reporte del monitoreo del control correspondiente a la primera y segunda líneas de defensa fue oportuno, lo que indica que se están tomando medidas adecuadas para prevenir y detectar cualquier posible irregularidad en el trabajo de la oficina. Recomendaciones: Informar siempre por la primera línea de defensa sobre la materialización o no del riesgo de corrupción Mantener los reportes de seguimiento de manera oportuna tanto por la primera como por la segunda línea de defensa. De esta manera, se asegurará la continuidad de los esfuerzos de la oficina en la lucha contra la corrupción y la protección de la integridad en la Oficina de Control Disciplinario Interno. </t>
  </si>
  <si>
    <t>GF 2019-17</t>
  </si>
  <si>
    <t>Inicio de procesos disciplinarios y/o sancionatorios,Detrimento de la imagen institucional.,Peculado por apropiación, causando detrimento patrimonial.</t>
  </si>
  <si>
    <t>Falta de ética y valores en el personal que revisa, aprueba y autoriza los tramites de pago y efectúa las evaluaciones económicas y financieras de los procesos contractuales.</t>
  </si>
  <si>
    <t>GF-C01</t>
  </si>
  <si>
    <t>Los profesionales que reciben las solicitudes de pagos mensuales, las revisan en orden de llegada de tal forma que se tramita el pago de acuerdo con el orden de radicación y el cumplimiento de los requisitos descritos en el procedimiento, en caso de observaciones se devuelve el proceso en el aplicativo FOREST para subsanar dichas inconsistencias. Se pueden presentar excepciones al orden en que se pagan las cuentas sólo en los casos de pagos priorizados, tales como nómina, aportes patronales, pagos de servicios públicos, sentencias judiciales, entre otros, en los cuales tienen fechas perentorias establecidas para su trámite.</t>
  </si>
  <si>
    <t>Acciones para Abordar Riesgos #477</t>
  </si>
  <si>
    <t>Ana Lucía Quintero Mojica</t>
  </si>
  <si>
    <t>* Analizar las causas * Ajustar los controles establecidos inicialmente. * Analizar el impacto que tuvo la materialización. * Informar a la segunda y tercera línea de defensa sobre el hecho encontrado.</t>
  </si>
  <si>
    <t>Los profesionales</t>
  </si>
  <si>
    <t>Mensual</t>
  </si>
  <si>
    <t>Prevenir la materialización del riesgo</t>
  </si>
  <si>
    <t>en caso de observaciones Se devuelve el proceso en el aplicativo FOREST</t>
  </si>
  <si>
    <t>Aplicativo FOREST</t>
  </si>
  <si>
    <t xml:space="preserve">Seguimiento a riesgo por Daniel F González Gómez Durante los meses de enero, febrero, marzo y abril los profesionales de la Subdirección Financiera que reciben las solicitudes IAAP o memorandos de pagos realizaron la verificación de estos de forma cronológica al orden de asignación ante la dependencia como se puede ver reflejado en el reporte mensual que se descarga de Bogdata y junto con el reporte de Forest se consolidan en una base de Excel en donde podremos observar que la columna “FECHA RADICADO SHD OP” nos ayuda a determinar que no existe alguna preferencia y que las revisiones se realizaron dentro de los tiempos y plazos adecuados para la validación de requisitos, así mismo se deja consignado en la base de datos las razones por las cuales una solicitud no cumple con los requisitos exigidos. </t>
  </si>
  <si>
    <t>Seguimiento al control 1er cuatrimestre. Segunda linea de defensa: El control establecido y el archivo en Excel anexo como evidencia permite validar que los profesionales llevan el control de las solicitudes de pagos mensuales, las cuales están en orden de llegada por FOREST y las tramitan de acuerdo con el orden de radicación. Se recomienda informar en el seguimiento si el riesgo se materializo o no.</t>
  </si>
  <si>
    <t>Seguimiento Tercera Línea de Defensa: Al inspeccionar la evidencia aportada y contrastarla frente al racional expuesto por la 1a. y 2a. linea de defensa, se concluye que existe trámite de las solicitudes de pago en el mismo orden en que son radicadas. Sin perjuicio de lo anterior, también se concluye que el control anti-corrupción debe ser fortalecido, dado que las eventuales dádivas o beneficios en el trámite de pagos no sólo se dan por preferencias en el orden en que se efectúen los desembolsos, sino en el hecho de realizar esta labor con sobre-pasos de control "conscientes" en requisitos estipulados por ley. Se recomienda indicar en próximos monitoreos si durante el periodo se materializó algún evento de riesgo.</t>
  </si>
  <si>
    <t>GJ 2019-16</t>
  </si>
  <si>
    <t>Favorecimiento a un tercero.</t>
  </si>
  <si>
    <t>Procesos Judiciales representados por un apoderado de la SDA que se encuentre incurso en un conflicto de interés.</t>
  </si>
  <si>
    <t>GJ-C01</t>
  </si>
  <si>
    <t>El coordinador del Grupo de Procesos Judiciales solicitara al enlace de contractual - DLA, incluir una cláusula a los contratos de prestación de servicios de los abogados de representación judicial, en el sentido de manifestar cualquier conflicto de intereses en el que se encuentren incursos en relación con todos los procesos judiciales y extrajudiciales asignados.</t>
  </si>
  <si>
    <t>Acciones para Abordar Riesgos #532</t>
  </si>
  <si>
    <t xml:space="preserve">Cristian Alonso Carabaly Cerra </t>
  </si>
  <si>
    <t>El coordinador del Grupo de Procesos Judiciales</t>
  </si>
  <si>
    <t>Me manera permanente</t>
  </si>
  <si>
    <t>De caracter confiable</t>
  </si>
  <si>
    <t>incluir una cláusula a los contratos de prestación de servicios de los abogados de representación judicial</t>
  </si>
  <si>
    <t>cláusula a los contratos de prestación de servicios</t>
  </si>
  <si>
    <t>Se incluyó en los contratos de prestación de servicios vigencia 2023, de los apoderados judiciales la cláusula “Manifestar al Supervisor del contrato cualquier conflicto de intereses, existente o sobreviniente, en el que se encuentre incurso en relación con los procesos judiciales y extrajudiciales de toda índole, asignados a su cargo”</t>
  </si>
  <si>
    <t>Segunda línea, Se incluyó en los contratos de prestación de servicios vigencia 2023, de los apoderados judiciales la cláusula “Manifestar al Supervisor del contrato cualquier conflicto de intereses, existente o sobreviniente, en el que se encuentre incurso en relación con los procesos judiciales y extrajudiciales de toda índole, asignados a su cargo”</t>
  </si>
  <si>
    <t xml:space="preserve">Seguimiento de la Tercera Línea de Defensa: Se incorporó a los contratos de prestación de servicios de los abogados de representación judicial, una cláusula que les exige manifestar cualquier conflicto de intereses que puedan tener respecto a todos los procesos judiciales y extrajudiciales asignados, como se verificó en los 4 estudios previos aportados de contratistas de prestación de servicios. El reporte del monitoreo del control correspondiente a la primera y segunda líneas de defensa fue puntual y oportuno. Recomendaciones: Informar siempre por la primera línea de defensa sobre la materialización o no del riesgo de corrupción. Mantener los reportes de seguimiento tanto por la primera como por la segunda línea de defensa de manera oportuna. </t>
  </si>
  <si>
    <t>GTEC 2019-19</t>
  </si>
  <si>
    <t>Pérdida o modificación de información que se gestiona en la entidad. Investigaciones disciplinarias. fiscales y penales.</t>
  </si>
  <si>
    <t>GTEC-C1</t>
  </si>
  <si>
    <t>El grupo de infraestructura de TI mantiene permanentemente actualizado el directorio activo de la entidad para verificar que los roles, permisos y accesos a los diferentes sistemas de información de la entidad están de acuerdo con las necesidades de servicio. para verificar que el inventario esta actualizado, se cuenta con el paz y salvo de Tecnologias de la información, el cual se diligencia al finalizar el vinculo con la entidad. De presentarse desviación en la actualización de los roles, se desactiva el usuario, se revisa el rol y se corrige la asignación adecuada del rol.</t>
  </si>
  <si>
    <t>Acciones para Abordar Riesgos #506</t>
  </si>
  <si>
    <t>Luisa Fernanda Moreno Panesso</t>
  </si>
  <si>
    <t>1. Informar de manera inmediata a las partes interesadas y a la alta gerencia, así como a los entes de control o autoridades competentes sobre la conducta, presión o desviación presentada. 2. Informar a la segunda y tercera línea de defensa sobre el hecho encontrado.</t>
  </si>
  <si>
    <t>Grupo de infraestructura de TI</t>
  </si>
  <si>
    <t>Cuenta con la autoridad y adecuada segregación de funciones para la ejecución del control</t>
  </si>
  <si>
    <t>Cada vez que ingresa una PQRS por cualquiera de los canales de atención.</t>
  </si>
  <si>
    <t>: Prevenir la materialización del riesgo.</t>
  </si>
  <si>
    <t>: Fuente de información confiable.</t>
  </si>
  <si>
    <t>Se investiga</t>
  </si>
  <si>
    <t>Se mantiene permanentemente actualizado el directorio activo de la entidad para verificar que los roles</t>
  </si>
  <si>
    <t xml:space="preserve">El grupo de infraestructura de TI mantiene actualizado el directorio activo en donde se gestiona el rol, usuario y permisos de las personas que ingresan a la entidad conforme a su tiempo de vinculación y fecha de finalización del contrato. Se actualizó el catálogo o inventario de la administración de los sistemas de información de la SDA. Se atendieron las solicitudes de paz y salvo de tecnologías de la información tramitados a través de la plataforma Forest, el cual se realiza al finalizar el vínculo con la entidad. Los soportes están disponibles en https://drive.google.com/drive/u/0/folders/1rPZ5O8jRYvJywlZcr3rB00fFAx0a3wtv </t>
  </si>
  <si>
    <t>El registro del seguimiento de este control se realiza de manera extemporánea por parte de la primera línea, se anexa evidencia del que el grupo de infraestructura de TI mantiene permanentemente actualizado el directorio activo de la entidad, verificando que los roles, permisos y accesos a los diferentes sistemas de información de la entidad están de acuerdo con las necesidades de servicio. Se verifica que el inventario esta actualizado, con el paz y salvo de Tecnologías de la información. Los soportes están disponibles en https://drive.google.com/drive/u/0/folders/1rPZ5O8jRYvJywlZcr3rB00fFAx0a3wtv</t>
  </si>
  <si>
    <t>Seguimiento Tercera Línea. El reporte de primera línea se realizó extemporáneo. Se validan los soportes adjuntos que evidencian el cumplimiento del control para el caso de los usuarios que deben inactivarse. Se recomienda ampliar la ejecución de este control hacia la posibilidad de que los usuarios activos hagan uso malintencionado o injustificado de la información para su beneficio o el de terceros. De igual manera conectar la evidencia adjunta relacionada al inventarios de equipos para saber como interviene este, en la aplicación del control.</t>
  </si>
  <si>
    <t>GTEC-C02</t>
  </si>
  <si>
    <t>El coordinador del sistema de información verifica que el aplicativo o software cuente con historial de log o registro del sistema de información, con el cual permita verificar los eventos de trazabilidad de las actividades ejecutadas y demás acciones realizadas por el usuario, cada vez que se adquiera o se gestione una licencia. De presentarse una desviación en el historial del log, se reporta al proveedor o administrador del sistema de información para verificar la trazabilidad o corregir la funcionalidad del historial log en las actividades ejecutadas.</t>
  </si>
  <si>
    <t>El coordinador del sistema de información</t>
  </si>
  <si>
    <t>Se verifica que el aplicativo o software cuente con historial de log o registro del sistema de información, con el cual permita verificar los eventos de trazabilidad de las actividades ejecutadas y demás acciones</t>
  </si>
  <si>
    <t xml:space="preserve">Se cuenta con la trazabilidad al Sistema de Información Forest mediante el log o historial de log, el cual permite verificar o consultar la trazabilidad de las actividades ejecutadas o realizadas por cualquier usuario que se registre en el sistema, así como por la opción de Reportes el sistema Forest para “Lectura de documentos” en el cual se puede verificar que proceso el usuario a ingresado para hacer lectura. Así mismo, el sistema de información SIPSE también dispone del log o historial de registro de cada una de las estaciones, con el nombre del usuario la fecha y los documentos anexados, tanto en la aplicación visualización de usuario como en base de datos, se registra el log de cualquier cambio en el SIPSE. Por su parte, el Observatorio Ambiental de Bogotá también cuenta con la herramienta “Auditoria” el cual se gestionan los datos y los indicadores, visualizando la trazabilidad de ingreso de datos o información de los indicadores ambientales, con el usuario y fecha de cambio, ingreso o modificación de la información. Las evidencias están disponibles en https://drive.google.com/drive/u/0/folders/1vlwJP1ivF5IlQ5gCKIi0U-1Qv1MT2unf </t>
  </si>
  <si>
    <t>El registro del seguimiento de este control se realiza de manera extemporánea por parte de la primera línea, más se evidencia que el coordinador del sistema de información verifica que el aplicativo o software cuente con historial de log o registro del sistema de información, con el cual permita verificar los eventos de trazabilidad de las actividades ejecutadas y demás acciones realizadas por el usuario, cada vez que se adquiera o se gestione una licencia. Las evidencias están disponibles en https://drive.google.com/drive/u/0/folders/1vlwJP1ivF5IlQ5gCKIi0U-1Qv1MT2unf</t>
  </si>
  <si>
    <t>Seguimiento Tercera Línea. El reporte de primera línea se realizó extemporáneo. Se observa el cumplimiento a la validación de trazabilidad de los sistemas de información de los sistemas Forest, SIPSE y OAB. No se reportó materialización del riesgo.</t>
  </si>
  <si>
    <t>GTHU 2019-14</t>
  </si>
  <si>
    <t>Posibilidad de vinculación al servicio público de personas sin el cumplimiento de los requisitos legales por imposición de autoridad competente, presentación de documentos inhábiles y falta de verificación de requisitos de conformidad con el manual de funciones y competencias laborales y normativa vigente.</t>
  </si>
  <si>
    <t>Responsabilidad disciplinaria y penal para el nominador.,Responsabilidad disciplinaria por parte de los responsables del proceso.,Responsabilidad fiscal en la medida que se deban reintegrarse dineros al erario publico.,Revocatoria directa.</t>
  </si>
  <si>
    <t>Imposición de autoridad competente. Presentación de documentos de contenido inexacto. Falta de verificación de los requisitos por parte del profesional responsable. Comportamientos no éticos o ilegales del profesional que verifica los documentos.</t>
  </si>
  <si>
    <t>GTHU-C01</t>
  </si>
  <si>
    <t>Acciones para Abordar Riesgos #472</t>
  </si>
  <si>
    <t>Los profesionales del grupo de talento humano de la dirección de gestión corporativa - DGC</t>
  </si>
  <si>
    <t>Cada vez que se requiera</t>
  </si>
  <si>
    <t>Formato cumplimiento de requisitos PA01-PR16-F2</t>
  </si>
  <si>
    <t xml:space="preserve">SEGUIMIENTO A CONTROL - PRIMERA LINEA DE DEFENSA A lo largo del primer cuatrimestre, se llevaron a cabo las siguientes vinculaciones: en provisionalidad: Francisco de Paula Ossa Pérez, Alba Lucia Henao Hidalgo, Gladys López Velasco, Juan Carlos Rueda Aguilar y Emma Giselle Moreno Jerez; y en nombramiento ordinario: Rosa Natacha Calderón Lung, Andrés Felipe Escobar Leal y Yesenia Donoso Herrera. Para lo anterior, durante el proceso de estudio se llevó a cabo tanto la revisión de la documentación requerida en relación con el Manual de Funciones y Competencias Laborales como de la experiencia y estudios respecto a la norma, con el objeto de establecer si existen o no causales de impedimentos e inhabilidades. Riesgo no materializado </t>
  </si>
  <si>
    <t>Seguimiento segundo línea de defensa 1er cuatrimestre: Aunque en la revisión del control se logra identificar el diseño del mismo según guía de riesgos y diseño de controles del Departamento Administrativo de la Función Pública - DAFP, no se identifica que pasa con las observaciones o desviaciones en cumplimiento del objeto del control, dentro de las evidencias se logra identificar el diligenciamiento del formato cumplimiento de requisitos PA01-PR16-F2 del procedimiento Selección y Nombramiento Ordinario, Periodo de Prueba y Provisional código PA01-PR16 para 5 de las 8 evidencias aportadas de los funcionarios que fueron nombrados en provisional y nombramiento ordinario, para los 3 restantes el formato utilizado no es el que se encuentra normalizado en el Sistema Integrado de Gestión – SIG, se recomienda al momento de hacer uso de dicho formato descargarlo del aplicativo ISOLUCION, el riesgo no se identifica materializado, cumple con el seguimiento dentro de los tiempos establecidos.</t>
  </si>
  <si>
    <t>Seguimiento Tercera Línea. No se observa reporte de riesgo materializado. Si bien se evidencia el cumplimiento del control establecido para la mitigación del riesgo de corrupción en el proceso de Gestión del Talento Humano: se observó lo siguiente: 1. Se observó que 4 de los 8 soportes reportados como evidencia no fueron elaborados en el formato SIG PA01-PR16-F2. 2. En el formato de cumplimiento de requisitos para el periodo de enero a abril de 2023, no fue posible corroborar la fecha del análisis realizado, que confirme el ingreso del personal reportado durante el periodo revisado. 3. En la planta de personal con corte a marzo-23 publicada en la página web, se observó el reporte de ingreso de Pilar Díaz Gómez con fecha 02-ene-23; no obstante, no se observó el formato de cumplimiento de requisitos alusivo a esta vinculación.</t>
  </si>
  <si>
    <t>MMM 2019-31</t>
  </si>
  <si>
    <t>Toma de decisiones erróneas, Procesos disciplinarios y sanciones, Pérdida de credibilidad de la Entidad y Uso inadecuado de recursos.</t>
  </si>
  <si>
    <t>MMM-C01</t>
  </si>
  <si>
    <t>El profesional SIG de la dependencia gestiona una sensibilización sobre el código de integridad de la entidad para todas las personas que ejecutan actividades del proceso de Metrología, Monitoreo y Modelación dejando evidencia presentación y listado de asistencia a la jornada, si no se lleva a cabo la jornada el Director de la DCA remitirá mediante comunicación oficial la solicitud de ejecución de la jornada.</t>
  </si>
  <si>
    <t>Acciones para Abordar Riesgos #481</t>
  </si>
  <si>
    <t>El profesional SIG de la dependencia</t>
  </si>
  <si>
    <t>Cuando se requiera</t>
  </si>
  <si>
    <t>Director de la DCA remitirá mediante comunicación oficial la solicitud de ejecución de la jornada.</t>
  </si>
  <si>
    <t>presentación y listado de asistencia a la jornada.</t>
  </si>
  <si>
    <t>Seguimiento segunda línea de defensa primer cuatrimestre. La primera línea de defensa no realizó el reporte correspondiente. Por lo que no se puede determinar si se ejecutó el control con pertinencia y eficacia.</t>
  </si>
  <si>
    <t>Seguimiento Tercera Línea de Defensa: El riesgo identificado no contempla el impacto reputacional en la organización, además, su valoración es inadecuada, toda vez que un riesgo de corrupción no debería estar en niveles de Aceptación, aún después de implementar controles. Sin perjuicio de lo anterior, y en concordancia con lo concluido por la Segunda Línea de Defensa, no se observó la implementación y/o ejecución del control anti-corrupción. Dada la sensibilidad del tema (riesgo de corrupción), la Oficina de Control Interno indagará con la SCAAV - Proceso de Metrología, Monitoreo y Modelación si el riesgo se materializó. De cualquier modo, se revelará en el informe este evento para la gestión pertinente.</t>
  </si>
  <si>
    <t>PAR 2019-12</t>
  </si>
  <si>
    <t>Desnaturalización de los espacios de participación ciudadana y educación ambiental. Afectación de la imagen institucional . No uso del derecho pleno de la participación ciudadana en la toma de decisiones para la gestión institucional.</t>
  </si>
  <si>
    <t>Proselitismo político en actividades de participación y educación ambiental. Intereses particulares para fines políticos.</t>
  </si>
  <si>
    <t>PAR-C1</t>
  </si>
  <si>
    <t>Acciones para Abordar Riesgos #502</t>
  </si>
  <si>
    <t>Alix Auxiliadora Montes Arroyo</t>
  </si>
  <si>
    <t>1. Comunicar al área competente sobre la situación presentada con el fin de tomar las acciones a que haya a lugar frente al servidor público, en relación con el proselitismo político y el aprovechamiento de los espacios de participación y educación ambiental para favorecimiento de terceros 2. Informar a la segunda y tercera línea de defensa sobre el hecho encontrado.</t>
  </si>
  <si>
    <t>El responsable del proceso y los líderes de los equipos</t>
  </si>
  <si>
    <t>se realiza el control el debido tiempo</t>
  </si>
  <si>
    <t>informan semestralmente a sus grupos de trabajo,</t>
  </si>
  <si>
    <t>Cada equipo de trabajo al interior de la OPEL realizó la socialización de los lineamientos del riesgo de corrupción. Durante el primer cuatrimestre del año se llevó a cabo 3 jornadas de socialización</t>
  </si>
  <si>
    <t>Segunda línea, OPEL realizó la socialización de los lineamientos del riesgo de corrupción. Durante 3 jornadas de socialización</t>
  </si>
  <si>
    <t xml:space="preserve">Tercera Linea Revisadas las evidencias se observan tres (3) actas, correspondientes a reuniones con los lideres de los equipos y responsables, abarcando dentro de los temas, el riesgo de corrupción con el que cuenta el proceso y cómo actuar en caso de proselitismo político o actividades relacionadas con campañas electorales. En relación a la redacción del control, no se identifica las acciones a desarrollarse en caso de desviación. Se recomienda revisar el Diseño del Control. Según registro no se materializo el riesgo. </t>
  </si>
  <si>
    <t>PLA 2019-12</t>
  </si>
  <si>
    <t>Posibilidad que en la formulación, actualización, seguimiento y/o evaluación a los instrumentos de planeación ambiental, se favorezcan intereses particulares o se oculte o manipule la información en cualquier etapa, con el fin de obtener alguna dádiva o beneficio a nombre propio o de terceros.</t>
  </si>
  <si>
    <t>Poca articulación entre las Entidades, localidades y los sectores que participan en las diferentes etapas.Favorecimiento de una decisión política respecto a la formulación, ajuste, actualización, seguimiento y/o evauación de una política pública o instrumento de planeación ambiental.</t>
  </si>
  <si>
    <t>PLA-C01</t>
  </si>
  <si>
    <t>Los profesionales de la Subdirección de Políticas y Planes Ambientales, cada vez que se requiera realizaran el seguimiento a los Instrumentos de Planeación Ambiental, en donde verifican y validaran la información reportada por los diferentes actores, de acuerdo con la aplicación de los procedimientos con los que cuenta la SPPA. En caso de encontrar información inconsistente reportada por los actores se realiza comunicación oficial, donde se solicitará la verificación y ajustes de la información reportada. Para el caso de encontrar situaciones que conlleven a intereses particulares o políticos, se debe reportar al jefe inmediato y/o a la alta gerencia.</t>
  </si>
  <si>
    <t>Acciones para Abordar Riesgos #501</t>
  </si>
  <si>
    <t>Informar de manera inmediata a las partes interesadas, a la alta gererencia, así como a los entes de control o autoridades competentes sobre la situción presentada. * Informar a la segunda y tercera línea de defensa sobre el hecho encontrado. * Análisis documentado de las causas que dieron origen a la materialización del riesgo.</t>
  </si>
  <si>
    <t>Los profesionales de la Subdirección de Políticas y Planes Ambientales</t>
  </si>
  <si>
    <t>Los profesionales de la Subdirección realizan seguimiento a los instrumentos de planeación en formato Excel establecido por el área con periodicidad mensual. Al verificar esta información no se encontraron inconsistencias reportadas por los actores que realizan la comunicación oficial, ni situaciones que conlleven a intereses particulares o políticos, por lo que no fue necesario solicitar verificación y ajustes.</t>
  </si>
  <si>
    <t>Segunda línea. Los profesionales de la Subdirección realizan seguimiento a los instrumentos de planeación en formato Excel con periodicidad mensual. No se encontraron inconsistencias reportadas por los actores que realizan la comunicación oficial, ni situaciones que conlleven a intereses particulares o políticos</t>
  </si>
  <si>
    <t xml:space="preserve">TERCERA LÍNEA DE DEFENSA Se observó matriz de seguimiento en la que identificó la casilla denominada: (Si encuentra situaciones que conlleven a intereses o favorecimientos particulares o políticos, especifíquelo aquí y envíen evidencias, Si se presenta no olviden que se debe reportar al jefe inmediato y/o a la alta gerencia), en todos los casos se describe “No se presentó”; sin embargo, no se puede reconocer, cómo se valida este criterio. </t>
  </si>
  <si>
    <t>Por Influencia o presiones de terceros o funcionarios con poder de decisión en la elaboración y aprobación de documentos, así como ajustes o modificaciones a los resultados en las diferentes etapas en las Políticas públicas o instrumentos de planeación Ambiental. Conflicto de Intereses. Que se oculte o manipule la información reportada por la entidades frente a la aplicación públicas ambientales e instrumentos de planeación ambiental.</t>
  </si>
  <si>
    <t>PLA-02</t>
  </si>
  <si>
    <t>En las instancias distritales de coordinación se realiza la articulación y orientación de las decisiones que conlleven a la implementación de la políticas públicas e instrumentos de planeación ambiental, escenarios que están compuestos por varias entidades de la administración distrital, entes de control y otros actores estratégicos; dichas decisiones son documentadas por el profesional de instancias de la DPSIA, en informes de gestión y actas de sesión publicadas en la página web de la entidad para su consulta, de acuerdo con la periodicidad establecida en la Resolución No. 753 de 2020 (trimestral, anual). En caso de no encontrar documentado el seguimiento a las decisiones se realiza comunicación oficial solicitando su publicación.</t>
  </si>
  <si>
    <t>Coordinador asignado</t>
  </si>
  <si>
    <t>Fuente confiable</t>
  </si>
  <si>
    <t>Decisiones documentadas por el profesional de instancias de la DPSIA</t>
  </si>
  <si>
    <t xml:space="preserve">En las instancias distritales de coordinación, se realizó publicación del Plan de trabajo de la CIPSSA 2023, se citó a la primera sesión ordinaria de la Comisión Intersectorial para la Protección, la Sostenibilidad y la Salud Ambiental - CIPSSA gestión publicación de informe primer trimestre del Consejo consultivo de ambiente, elaboración y publicación de la matriz de participación en Instancias de Coordinación de la SDA, gestión de la publicación de los informes de gestión del tercer y cuarto trimestre, así como el anual de la Comisión Intersectorial para la Protección, la Sostenibilidad y la Salud Ambiental - CIPSSA, gestión de la publicación del Plan de trabajo, el Acta No 1 y el Informe del primer trimestre de Comité Sectorial de Gestión y Desempeño de Ambiente. Gestión de la publicación de los informes de gestión del tercer y cuarto trimestre, así como el anual del Comité Intersectorial de Coordinación Jurídica del Sector Ambiental. Con memorando 2023IE77191 seguimiento instancias de coordinación SDA y con memorando 2023IE93976 se realizó reiteración seguimiento instancias de coordinación SDA, Memorando 2023IE50118 solicitando los Informe de Gestión del Consejo Consultivo de Ambiente debidamente firmados. Las decisiones son documentadas por el profesional de instancias de la DPSIA, en informes de gestión y actas de sesión publicadas en la página web de la entidad https://www.ambientebogota.gov.co/es/web/transparencia/9.1-intancias-de-coordinacion </t>
  </si>
  <si>
    <t xml:space="preserve">Segunda línea, a la fecha no se ha registrado seguimiento por parte de la primera línea Seguimiento </t>
  </si>
  <si>
    <t>Seguimiento segunda línea, debe entenderse que el seguimiento se realiza en esta fecha porque la primera línea no se realizó el seguimiento en la fechas establecidas, más sin embargo se evidencia que en las instancias distritales de coordinación se realiza la articulación y orientación de las decisiones que conllevan a la implementación de la políticas públicas e instrumentos de planeación ambiental, en los diferentes escenarios; las decisiones son documentadas en informes de gestión y actas de sesión publicadas en la página web así como se puede evidenciar en la dirección E-mail enunciada por la primera línea.</t>
  </si>
  <si>
    <t xml:space="preserve">Se evidenció que el reporte sobre el monitoreo del control, correspondiente a la primera línea de defensa, fue realizado extemporáneamente, y que, al momento de ser revisado por la segunda línea de defensa, dicho reporte no se encontraba registrado. Por otra parte, se identificó: - Matriz denominada Plan de Trabajo COMISIÓN INTERSECTORIAL PARA LA PROTECCIÓN, LA SOSTENIBILIDAD Y LA SALUD AMBIENTAL DEL DISTRITO CAPITAL - CIPSSA / PLAN DE TRABAJO VIGENCIA 2023; sin embargo, este documento no contiene fechas programadas de inicio y fin sobre las actividades planteadas - Plan de Acción 2023 del del CSGD de Ambiente, con las mismas características - Memorando 2023IE77191 del 11 de abril de 2023 “Solicitud de remisión de informe de gestión del primer trimestre y las actas de sesión sí a ellas hubiese lugar, de las Instancias de Coordinación en las cuales la Secretaría Distrital de Ambiente (en sus diferentes dependencias) ejerce rol de Secretaría Técnica - Memorando 2023IE93976 del 27de abril de 2023 “REITERACIÓN Solicitud de remisión de informe de gestión del primer trimestre y las actas de sesión sí a ellas hubiese lugar, de las Instancias de Coordinación en las cuales la Secretaría Distrital de Ambiente (en sus diferentes dependencias) ejerce rol de Secretaría Técnica”. - Memorando 2023IE50118 del 7 de marzo de 2023 “Solicitud de informes de gestión debidamente firmados” A pesar de la información registrada, en ninguno de los documentos se puede validar de qué manera se controla en los seguimientos, que no se favorezcan intereses particulares o se oculte o manipule la información en cualquier etapa, con el fin de obtener alguna dádiva o beneficio a nombre propio o de terceros. Se mantiene la recomendación sobre la identificación y redacción del control, dado que no cumple con las condiciones requeridas por el Departamento Administrativo de la Función Pública – DAFP, para dar cumplimiento a los lineamientos establecidos en la Guía para la Administración del Riesgo y el diseño de controles en entidades públicas - Versión 6, en lo que respecta a la Estructura para la descripción del control, que debe incluir: Responsable de ejecutar el control: identifica el cargo del servidor que ejecuta el control, en caso de que sean controles automáticos se identificará el sistema que realiza la actividad. Acción: se determina mediante verbos que indican la acción que deben realizar como parte del control. Complemento: corresponde a los detalles que permiten identificar claramente el objeto del control. </t>
  </si>
  <si>
    <t>SC. 2019-10</t>
  </si>
  <si>
    <t>Perdida de imagen, reputación, credibilidad y confianza institucional. Investigaciones administrativas, disciplinarias, penales o fiscales. Percepción y satisfacción negativa en el servicio prestado. Sanciones económicas, inhabilitación temporal y/o suspensión de actividades contractuales. Sanciones disciplinarias, penales o fiscales por los actos de corrupción que cometan las personas vinculadas a la entidad.</t>
  </si>
  <si>
    <t>5-(A) Casi Seguro</t>
  </si>
  <si>
    <t>Información sensible en poder de colaboradores no autorizados. Conflicto de interés. Recepción de dádivas. Influencia o presiones de terceros. Complicidad en actuaciones.</t>
  </si>
  <si>
    <t>SC-C01</t>
  </si>
  <si>
    <t>Acciones para Abordar Riesgos #480</t>
  </si>
  <si>
    <t>Julio Cesar Pulido P.</t>
  </si>
  <si>
    <t>1. La Coordinación de Servicio a la Ciudadanía tendrá una retroalimentación con el y/o los servidores implicados con el fin de sensibilizar y socializar las consecuencias que tiene la materialización de un riesgo de corrupción. Así mismo tendrá que escalar el caso al área competente para determinar las consecuencias de los actos de corrupción. 2. Informar a la segunda y tercera línea de defensa sobre el hecho encontrado.</t>
  </si>
  <si>
    <t>Agentes de servicio del grupo de Servicio a la Ciudadanía.</t>
  </si>
  <si>
    <t>Cada vez que un ciudadano requiere asesoría en los diferentes canales de atención para acceder a los trámites y/o servicios de la Entidad</t>
  </si>
  <si>
    <t>Cada vez que un ciudadano requiere asesoría en los diferentes canales de atención para acceder a los trámites y/o servicios de la Entidad, los agentes de servicio del grupo de Servicio a la Ciudadanía registran los datos en el formato de control de atención. En caso de que el ciudadano solicite referencias de personas naturales y/o jurídicas para realizar un trámite o servicio ante la Secretaria Distrital de Ambiente, el agente de servicio del grupo de Servicio a la Ciudadanía registra la novedad en el campo de observaciones del formato citado y se tratan los casos en la reunión de autoevaluación de la primera línea de defensa, las cuales quedan documentadas en actas.</t>
  </si>
  <si>
    <t>Formato de control de atención</t>
  </si>
  <si>
    <t xml:space="preserve">Durante el primer cuatrimestre de 2023, se realizaron los controles pertinentes a este riesgo, cada servidor del grupo de Servicio a la Ciudadanía diligencia formato PA09-PR04-F1 Formato registro y control del servicio de la SDA, en todas las atenciones realizadas a través de los canales de atención presencial, telefónico y/o virtual, los cuales son validados y revisados de manera mensual (mes vencido) por la profesional administrativa, quien consolida los datos de atención y verifica si en el campo de observación existe alguna anomalía. Así mismo, se realizaron las autoevaluaciones mensuales (mes vencido), donde se sensibilizan a los servidores del grupo de Servicio a la Ciudadanía se expone cualquier situación presentada en caso que haya lugar. De acuerdo a lo anteriormente expuesto, se evidencia que el riesgo no fue materializado. Evidencia: https://drive.google.com/drive/u/1/folders/1tv1mZfiYy5JohJUt5YaoS6nM6NbRReQh </t>
  </si>
  <si>
    <t>Seguimiento segunda línea de defensa 1er cuatrimestre 2023: Se evidencia la adecuada implementación del control y su coherencia con lo establecido en la Guía de Riesgos DAFP V4, ya que contiene los criterios exigidos para el adecuado diseño de los controles. El monitoreo registrado por la primera línea de defensa fue realizado en los tiempos establecidos en la Política de Administración de Riesgos vigente. En cuanto a la implementación del control se muestra que efectivamente se ejecutó como está planteado en la descripción del control ya que en el “PA09-PR04-F1 Formato registro y control del servicio de la SDA” se consignan las novedades detectadas por el agente de servicio del grupo de Servicio a la Ciudadanía que está brindando la atención, que podrían indicar que el ciudadano conoce información de personas naturales o jurídicas para realizar un trámite ante la Secretaria Distrital de Ambiente, generando una alerta al Grupo de Servicio la Ciudadanía que permita la identificación o no de la materialización del riesgo, en la revisión de las evidencias adjuntas en el seguimiento al control se evidencia que coindicen con las establecidas en los criterios del control, quedando pendiente los formatos de registro y control del servicio de la SDA estos adjuntos reflejan la efectiva ejecución del mismo, de la misma manera no se evidencia la materialización del riesgo.</t>
  </si>
  <si>
    <t xml:space="preserve">Seguimiento segunda línea de defensa I Cuatrimestre: Se observo una matriz de registro mensual por cada punto de la SDA de las solicitudes recibidas, con sus números de radicado asignados y dependencias asignadas para las respuestas; no obstante, dentro de las evidencias no se observan matrices asignadas para registrar y a su vez ,dar respuesta a los tramites y servicios que puedan ser solicitados mediante las redes sociales, tampoco se observaron las actas de reuniones de autoevaluación que permitan corroborar si se presentaron o no “ solicitudes de referencias de personas naturales y/o jurídicas para realizar un trámite o servicio ante la SDA” . Por lo anterior, se recomienda incluir dentro del formato de control de atención, una sección para las solicitudes realizadas por medio de las redes sociales de la entidad, toda vez que se corre el riesgo de perdida de información y seguimiento de la misma. Según registro, no se materializo el riesgo </t>
  </si>
  <si>
    <t>No tiene programacion para este cuatrimestre</t>
  </si>
  <si>
    <t>Esta actividad no se encuentra programada para este cuatrimestre (Enero- Abril)</t>
  </si>
  <si>
    <t>Durante el primer trimestre del 2033 , se coordina con dpsia la actualizacion de informacion de rendicion de cuentas en el menu participa.</t>
  </si>
  <si>
    <t>https://www.ambientebogota.gov.co/web/transparencia/rendicion-de-cuentas</t>
  </si>
  <si>
    <t>Se inició con la adecuación y publicación de la información en el módulo participa especificamente en la sección Rendición de cuenta.</t>
  </si>
  <si>
    <t>Captura de pantalla e información publicada
https://drive.google.com/drive/u/0/folders/1EHh7HoATIPQzwTmvegMjKTPvfAs3wcQP</t>
  </si>
  <si>
    <t xml:space="preserve">INICIADO </t>
  </si>
  <si>
    <t>Durante el primer trimestre de 2023 , el modulo de atencion se encuentra actualizado en la pagina web de la entidad.
Actualmente el menú Participa contiene informacion en todos los módulos, desde la OPEL se aportó información para los temas de: Intancias de participación ciudadana, Plan de participación ciudadana, Participación para el diagnóstico de necidades e identificación de problemas</t>
  </si>
  <si>
    <t xml:space="preserve">Pantallazo del modulo de antencion al ciudadano </t>
  </si>
  <si>
    <t>https://drive.google.com/drive/u/1/folders/1n5Ooyp0NTDbUloiqJeVzwVRpAhqKXce0
Página web de la entidad link: https://www.ambientebogota.gov.co/es/web/sda/participa</t>
  </si>
  <si>
    <t xml:space="preserve">La Subsecretaria general inició con la adecuación y publicación de la información en el modulo atención y servicios a la ciudadanía en la sede electrónica de la SDA. 
Por parte de la OPEL se aportó información para los temas de Instancias de participación ciudadana, Plan de participación ciudadana, Participación para el diagnóstico de necidades e identificación de problemas para actualizar el modulo Participa. </t>
  </si>
  <si>
    <t>Captura de pantalla 
https://drive.google.com/drive/u/0/folders/1O78NHjSvBUVPMmVzK1VWWEJp1rwwmqt6</t>
  </si>
  <si>
    <t>Durante el primer trimestre del año  la subsecretara  realiza una mesa de trabajo en lo referente al menu participa , especificamente verificando aplicacion de lineamientos en la seccion de rendicion de cuentas.</t>
  </si>
  <si>
    <t>Acta de mesa de trabajo</t>
  </si>
  <si>
    <t>Se realizó acompañamiento para el uso e información de una sección del módulo participa en la sede electrónica de la SDA., especificamente sobre la sección de rendición de cuenta, verificando los contenidos de estas de acuerdo con la guia del menú participa.</t>
  </si>
  <si>
    <t>Acta de reunión
https://drive.google.com/drive/folders/1hy1RGj8A0O0uSuCwDEIrC8dmn9OOeVCz?usp=share_link</t>
  </si>
  <si>
    <t>Esta actividad esta programada para el tercer cuatrimestre del año.</t>
  </si>
  <si>
    <t>Se publicaron las solicitudes generadas a través de la mesa de servicios para el primer trimestre</t>
  </si>
  <si>
    <t>https://drive.google.com/drive/folders/1jxOsHs-mVIz70yKVjggqd_OUJ5zqhBVK?usp=sharing</t>
  </si>
  <si>
    <t>Se realizó las publicaciones de información en la sección de transparencia conforme a la Ley 1712 de 2014, Resolución MinTIC 3564 de 2015 en la página web de la SDA, de acuerdo con la producción y actualización de la información solicitada por los procesos o dependencias en la mesa de servicios durante el primer trimestre 2023.</t>
  </si>
  <si>
    <t>reporte e información publicada
https://drive.google.com/drive/folders/1e6D1YIfAR0aBGj696KrgGI28VT6G4OJx?usp=share_link</t>
  </si>
  <si>
    <t xml:space="preserve">Durante el primer trimestre,  se recibieron 16 y se publicaron 16, asi: en enero 6 y en febrero 10, e generando los informes mensuales de solicitudes de acceso a la información </t>
  </si>
  <si>
    <t xml:space="preserve">Informes de Solicitudes de Acceso a la Informacion </t>
  </si>
  <si>
    <t>Se generó y publicó en la pagina web un informe mensual de gestión de las solicitudes de acceso a la información que incluye copia de las respuestas dadas por la entidad con el respectivo tratamiento de datos personales.
Se publicó en https://www.ambientebogota.gov.co/es/web/transparencia/informe-de-pqrs/-/document_library_display/6nLwHuCsY1JF/view/4345793</t>
  </si>
  <si>
    <t>Captura de pantalla publicación e informes de gestión de solicitudes
https://drive.google.com/drive/u/0/folders/1m4RAe_afXfSJrzaBhpRjztb3a9MITjmb</t>
  </si>
  <si>
    <t xml:space="preserve">1. Se recibió concepto técnico de convalidación de TRD desfavorable el 25 de enero de 2023, con hallazgos en valoración primaria y secundaria, además de observaciones sobre el cuadro de caracterización documental, cuadro de control de cambios, memoria descriptiva y demás anexos del instrumento archivístico. 
2. El grupo del proceso de Gestión Documental, realizó reuniones el 26 de enero de 2023, con el fin de analizar el concepto de convalidación de las TRD remitido por el Consejo Distrital de Archivos y Socializar la elaboración de TRD.  Se adjuntan las actas de reunión y lista de asistencia. 
3. El 31 de marzo se llevó a cabo una mesa de asistencia técnica de TRD en las instalaciones del Archivo de Bogotá. Por parte de la SDA participaron: Guiomar Gil Ardila. Directora Corporativa y los procesionales del proceso de Gestión Documental. Se adjunta registro de asistencia. </t>
  </si>
  <si>
    <t xml:space="preserve">Registro Forest
PC del profesional Lier del proceso de Gestión Documental </t>
  </si>
  <si>
    <t xml:space="preserve">Se realizó gestión para la aprobación de la Tabla de Retención Documental de la SDA ante el Archivo Distrital, para ello se realizaron reuniones para analizar el concepto de convalidación de las TRD remitido por el Consejo Distrital de Archivos y se llevó a cabo una mesa de asistencia técnica de TRD en las instalaciones del Archivo de Bogotá. </t>
  </si>
  <si>
    <t>Actas de reunión y concepto convalidación
https://drive.google.com/drive/u/0/folders/1jUClni19ra9nJv-0o-aum5O0xMcmv7K2</t>
  </si>
  <si>
    <t>Se actualizó el esquema de publicación para el primer trimestre del 2023</t>
  </si>
  <si>
    <t>Se realizó una actualización del esquema de publicación con corte a marzo de 2023</t>
  </si>
  <si>
    <t>Reporte actualización esquema
https://drive.google.com/drive/folders/1l4t3VKx5oDFQOWOxQqrY-HUeBw0B6v16?usp=share_link</t>
  </si>
  <si>
    <t>Se expidió la Resolución 486 del 21 de marzo de 2023. “Por la cual se establecen los costos de reproducción y fotocopiado de la información de carácter público que reposa en la Secretaría Distrital de Ambiente.” Así mismo se encuentra publicada en el Boletín Legal Ambiental y se envió tiket para ser publicada en el link de transparencia y acceso a la inforamción pública.</t>
  </si>
  <si>
    <t>Registro Forest
https://boletinlegal.ambientebogota.gov.co/actos.php</t>
  </si>
  <si>
    <t>Se expidió la Resolución 486 del 21 de marzo de 2023. “Por la cual se establecen los costos de reproducción y fotocopiado de la información de carácter público que reposa en la Secretaría Distrital de Ambiente y se publicó en la sección de transparencia de la SDA en https://www.ambientebogota.gov.co/es/web/transparencia/costos-de-reproduccion</t>
  </si>
  <si>
    <t>Resolución y captura publicación
https://drive.google.com/drive/u/0/folders/17d0ZtOjZXoadYejsviC-EODQUGBSYCW3</t>
  </si>
  <si>
    <t>Esta acción esta programada para el segundo y tercer cuatrimestre del año.</t>
  </si>
  <si>
    <t>Se gestionó la implementación de 6 criterios de accesibilidad web, así:
CC16 - Orden adecuado de los elementos al navegar con tabulación (en proceso de mejora): se está desarrollando una funcionalidad para que se puedan acceder en orden a las subopciones del item tal.
CC23 – Utilice textos adecuados en títulos, páginas y secciones (terminado): se subsanó la página de transparencia y ya no aparece la palabra inicio sino Transparencia en el título.
CC25 - Utilice instrucciones expresas y claras (terminado): Para el boletín legal, se suprimió la ventana de instrucción que quedaba tapando el formulario.
CC26 - Enlaces adecuados (en desarrollo): Para este item se vienen desmontando manual y paulatinamente la visualización de los pesos y sus respectivos enlaces sobre los archivos que se encuentran en la biblioteca de documentos tal.
CC27 – Idioma (terminado): Para el boletín legal ambiental se incorporó la etiqueta html lang con valor= es en todas sus páginas 
CC32 – Manejable por teclado (en proceso de mejora): Este criterio depende del CC16, es decir, cumple pero va ser susceptible de mejora.</t>
  </si>
  <si>
    <t>correo y pantallazos de criterios</t>
  </si>
  <si>
    <t xml:space="preserve">Se gestionó la implementación de 6 criterios de accesibilidad web en la sede electrónica de la SDA, conforme a lo establecido en la Resolución 1519 de 2020 y el plan de trabajo interno, a saber: 
1. Criterio CC16 - Orden adecuado de los elementos al navegar con tabulación (en proceso de mejora): se está desarrollando una funcionalidad para que se puedan acceder en orden a las subopciones del item tal.
2. Criterio CC23 – Utilice textos adecuados en títulos, páginas y secciones (terminado): se subsanó la página de transparencia y ya no aparece la palabra inicio sino Transparencia en el título.
3. Criterio CC25 - Utilice instrucciones expresas y claras (terminado): Para el boletín legal, se suprimió la ventana de instrucción que quedaba tapando el formulario.
4. Criterio CC26 - Enlaces adecuados (en desarrollo): Para este item se vienen desmontando manual y paulatinamente la visualización de los pesos y sus respectivos enlaces sobre los archivos que se encuentran en la biblioteca de documentos tal.
5. Criterio CC27 – Idioma (terminado): Para el boletín legal ambiental se incorporó la etiqueta html lang con valor= es en todas sus páginas 
6. Criterio CC32 – Manejable por teclado (en proceso de mejora): Este criterio depende del CC16, es decir, cumple pero va ser susceptible de </t>
  </si>
  <si>
    <t xml:space="preserve">correo con pantallazos de criterios - plan de trabajo
https://drive.google.com/drive/u/0/folders/1TS_nsP0vKLXMWkPB1oDojbF3s7hojG9U
</t>
  </si>
  <si>
    <t>Esta actividad está programada para el segundo cuatrimestre de 2023</t>
  </si>
  <si>
    <t>Durante el primer trimestre del año, la subsecretaria  realiza acompañamiento  a la auditoria realizada por la OCI ebasada en la matriz Ita por otro lado en el mes de abril se realizara el seguimiento a la amtriz ITA del  ANEXO TECNICO 2: estandares de publicacion y divulgacion de informacion .</t>
  </si>
  <si>
    <t xml:space="preserve">correo electronico, pdf </t>
  </si>
  <si>
    <t>Con el proposito de realizar seguimiento al cumplimiento de la Resolución 1519 de 2020 "Estandares publicación sede electrónica y web"  con la matriz de la Procuraduria, la subsecretaria realizó acompañamiento al seguimiento especial a la implementación de la Ley 1712 de Transparencia realizado por la OCI, donde tuvo en cuenta los parametros contemplado en la matriz ITA de la Procuraduria.
Adicionalmente el proceso indica que para el mes de abril realizará el seguimiento a la matriz ITA del ANEXO TECNICO 2: estandares de publicación y divulgación de información.</t>
  </si>
  <si>
    <t>Correo seguimiento matriz ITA
https://drive.google.com/drive/u/0/folders/1WVQ5SpY6NqzqCdv1EzqSCDE-q5AZ41Da</t>
  </si>
  <si>
    <t xml:space="preserve">Durante el primer trimestre del año, la subsecretaria realiza el seguimiento mensual al esquema de publicacion de la SDA, iniciando en  el mes de febrero. </t>
  </si>
  <si>
    <t>excel esquemas de publicacion con comentarios  y tickets para ajustes.</t>
  </si>
  <si>
    <t>Se inició el seguimiento al cumplimiento del esquema de publicación de la SDA conforme a la Resolución SDA No. 05466 de 2023.</t>
  </si>
  <si>
    <t>excel esquemas de publicación con comentarios  y tickets para ajustes.
https://drive.google.com/drive/u/0/folders/1KLV80xY3vpJArB-CTG2SgZ4C2toEQzAu</t>
  </si>
  <si>
    <t>Durante el primer cuatrimestre, la Oficina de Control Interno, realizó el informe de seguimiento al Cumplimiento de la Ley 1712 de 2014 - Transparencia y Derecho de Acceso a la Información Pública Nacional, el cual se encuentra publicado en la sección Transparencia de la Secretaría Distrital de Ambienta-SDA.</t>
  </si>
  <si>
    <t xml:space="preserve">Informe  emitido y publiucado en página web en el siguiente enlace:  https://acortar.link/tOiAcK  </t>
  </si>
  <si>
    <t>Se realizó seguimiento al Cumplimiento de la Ley 1712 de 2014 - Transparencia y Derecho de Acceso a la Información Pública Nacional, se elaboró el informe de radicado 2023IE69587 y se publicó en la sección Transparencia de la Secretaría Distrital de Ambienta-SDA en https://www.ambientebogota.gov.co/es/web/transparencia/informes-de-la-oficina-de-control-interno</t>
  </si>
  <si>
    <t>Memorando - informe captura publicación
https://drive.google.com/drive/u/0/folders/19y5OKbHwquk1IXL4IvRzmLsPbdbhdhyj</t>
  </si>
  <si>
    <t>Esta actividad está programada para el mes de abril de 2023.</t>
  </si>
  <si>
    <t>Esta actividad esta programada para el segundo cuatrimestre del año.</t>
  </si>
  <si>
    <t xml:space="preserve">Durante el primer bimestre del año, se le preguntó a la ciudadanía, a través de Twitter y la página web de la entidad, sobre la efectividad de la campaña de la patrulla Cazachimeneas como una iniciativa que hace a la ciudadanía corresponsable con los temas de calidad del aire de la ciudad. ¿Crees que esta iniciativa involucra más a la ciudadanía con los temas de calidad del aire?
Respuestas positivas en Twitter: 77 % y en la página web: 82,6 % para un promedio de: 79,8 %
Respuestas negativas en Twitter: 23 % y en la página web: 17,4 % para un promedio de: 20,2 %
Esta encuesta contó con la participación de 39 registros en Twitter y 511 en página web, para un consolidado de 550 votos de participación ciudadana.
</t>
  </si>
  <si>
    <t>Ubicación de los soportes: Unidad Compartida OAC/archivos 2023/indicadores febrero 2023/encuesta. Igualmente en isolución, indicadores de gestión OAC/ Efectividad de los productos comunicacionales.</t>
  </si>
  <si>
    <t>Se diseño y aplicó una encuesta a los ciudadanos sobre las temáticas ambientales divulgadas en los productos comunicacionales de la SDA, relacionada con la efectividad de la campaña de la patrulla Cazachimeneas.</t>
  </si>
  <si>
    <t>Informe
https://drive.google.com/drive/u/0/folders/10SPtdJdMleXGoPvHvkpyRmtulc7WsNTm</t>
  </si>
  <si>
    <t>Se tiene programada para el mes de Abril</t>
  </si>
  <si>
    <t>Se tiene programado para el segundo y tercer cuatrimestre.</t>
  </si>
  <si>
    <t xml:space="preserve">Se desarrolló un diagnóstico del portal de la OAB y de la sede electrónica con relación al tráfico orgánico, los canales de tráfico y las palabras clave posicionadas y se envío a los líderes de equipo de OAC y OAB. Se actualizó el documento con la estrategia para impulsar el tráfico orgánico de la OAB desde el frente de contenidos y de optimización técnica. Se desarrolló un plan de mejora para contenidos de la Secretaría de Ambiente.
Se desarrollaron artículos optimizados para SEO en el portal del OAB con base en las tendencias y los intereses de marca. El documento muestra los artículos creados y sus urls. Se desarrollaron artículos optimizados para SEO en el portal de la sede electrónica con base en las tendencias y los intereses de marca. El documento muestra los artículos creados y sus urls.
Se desarrolló un reporte de métricas e indicadores de SEO en Google Data Studio. Se generó un documento de revisión técnica SEO con ayuda de la herramienta SEMRush para el portal OAB. </t>
  </si>
  <si>
    <t>Soportes IAAP 20230213 D</t>
  </si>
  <si>
    <t xml:space="preserve">Se realizaron diagnosticos y estrategias de contenido o alternativas de solución para mejorar el posicionamiento de la sede electrónica de la entidad (ambientebogota.gov.co) y de las plataformas virtuales de la DPSIA (OAB y  VGA), en los motores de búsqueda, conforme a las metas y visión estratégica de la entidad. </t>
  </si>
  <si>
    <t>Evidencias de reportes y estrategias SEO
https://drive.google.com/drive/u/0/folders/1UiYzRk-g46LxlitPcRTYyV3F8XC323fd</t>
  </si>
  <si>
    <t xml:space="preserve">Se formuló el Plan de Gestión 2023 por los gestores de integridad, el cual fue remitido al Comité de Gestión y Desempeño Institucional por correo electrónico el día 25 de enero de 2023, sometido a consideración y aprobación en sesión realizada en la misma fecha, aprobandose, lo cual consta en el Acta de reunión respectiva.
De igual manera, en la citada acta, quedó el compromiso de publicación del plan en la página web de la entidad. </t>
  </si>
  <si>
    <t>Correo de remisión de la formulación del plan de gestión 2023 y PAAC, de fecha 25 de febrero de 2023.
Se adjunta correo en el que se da a conocer el borrador del acta de la sesión del CIGD de fecha 21 de febrero de 2023, donde consta la presentación y aprobación del citado PAAC y del plan de acción y su correspondiente publicación en el link: https://www.ambientebogota.gov.co/es/web/transparencia/plan-anticorrupcion-y-de-atencion-al-ciudadano1?p_p_id=110_INSTANCE_Y0VDqzfpYjO5&amp;p_p_lifecycle=0&amp;p_p_state=normal&amp;p_p_mode=view&amp;p_p_col_id=column-2&amp;p_p_col_pos=1&amp;p_p_col_count=3&amp;_110_INSTANCE_Y0VDqzfpYjO5_struts_action=%2Fdocument_library_display%2Fview_file_entry&amp;_110_INSTANCE_Y0VDqzfpYjO5_redirect=https%3A%2F%2Fwww.ambientebogota.gov.co%2Fes%2Fweb%2Ftransparencia%2Fplan-anticorrupcion-y-de-atencion-al-ciudadano1%2F-%2Fdocument_library_display%2FY0VDqzfpYjO5%2Fview%2F4267849&amp;_110_INSTANCE_Y0VDqzfpYjO5_fileEntryId=4267859</t>
  </si>
  <si>
    <t>Se formuló el Plan de Acción del programa de gestión de integridad de la SDA para la vigencia 2023</t>
  </si>
  <si>
    <t>Plan  de integridad y borrador acta
https://drive.google.com/drive/u/0/folders/1zbcG7iHCAygzZAhhHcN4i58bOFqF7V0m</t>
  </si>
  <si>
    <t>Para este periodo, se programó la realización de 4 actividades:
1. Diseñar  la estrategia de comunicación y piezas divulgativas de los valores de integridad. Con el fin de realizar el diseño de las campañas y piezas de comunicación, divulgación de los valores de integridad, se adelantaron durante el periodo tres reuniones con los gestores de integridad y los profesionales de apoyo de la Oficina Asesora de Comunicaciones. Se proyecta para el 24 de abril tener diseños ya concretos para iniciar en el mes de mayo la ejecución de las campañas.
2.Evaluación de la gestión de integridad 2022. Se adelanta en reunión de gestores de integridad de fecha 6 de febrero de 2023, en la cual se tiene en cuenta el Informe de resultados de la gestión de integridad de 2022, y el diagnóstico arrojado de vulneración de valores e impacto de la gestión, a fin de tenerlas en cuenta en las actividades a desarrollar en la presente vigencia.
3.Articulación de la gestión de Integridad  con el Plan Anticorrupción de la SDA y otros instrumentos de gestión. Se formuló el Plan de Gestión de Integridad 2023 y se articuló con el Plan anticorrupción y de atención al ciudadano para la vigencia. 
También se desarrolló la herramienta de Medición del Indice de Transparencia por Bogotá, atendiendo los lineamientos impartidos desde la Dirección de Desarrollo Institucional de la Alcaldía Mayor de Bogotá.
4. Articulación institucional e interinstucional para el desarrollo de iniciativas asociadas a la gestión de integridad.  En el mes de enero de 2023, se convocó a participar en el desarrollo del evento "Construyamos Bogotá con Integridad", en donde se desarrolló una actividad de rompecabezas, para lo cual se identificó desde la entidad, el aplicativo Observatorio Ambiental como una herramienta de gobierno abierto, dicha actividad se llevó a cabo el día 1 de febrero de 2023 a las 9:00 a.m. en la Alcaldía Mayor de Bogotá, para cuya actividad fue delegada la funcionaria Adriana del Pilar Rodríguez Amador.</t>
  </si>
  <si>
    <t>Se ha dado cumplimiento a las actividades programadas para el periodo en un 100%</t>
  </si>
  <si>
    <t>1.Actas de reunión de gestores de integridad de fecha 6 de febrero de 2023, 6 de marzo de 2023, y 10 de abril de 2023.
2.Acta de reunión de gestores de integridad de fecha 6 de febrero de 2023.
3. Formulación del PAAC y del Plan de Gestión de Integridad publicado en la página web de la entidad.  Diligenciamiento del cuestionario de Indice de transparencia por Bogotá, con sus anexos, que cuenta con el correo electrónico de reporte de la correspondiente información.
4. Se adjunta material fotográfico de la jornada y correo electrónico correspondiente.</t>
  </si>
  <si>
    <t xml:space="preserve">Se dio inicio a la ejecución del plan de acción del programa de gestión de integridad de la SDA para la vigencia 2023, para el primer trimestre 2023 se realizó 1. Diseñar  la estrategia de comunicación y piezas divulgativas de los valores de integridad. 2.Evaluación de la gestión de integridad 2022. 3.Articulación de la gestión de Integridad  con el Plan Anticorrupción de la SDA y otros instrumentos de gestión. 4. Articulación institucional e interinstucional para el desarrollo de iniciativas asociadas a la gestión de integridad. </t>
  </si>
  <si>
    <t>Actas y documentos
https://drive.google.com/drive/u/0/folders/1Hfi7arslYdCnFY9qVYQ3MCvaMCy7LwfG</t>
  </si>
  <si>
    <t>No esta programado durante el periodo</t>
  </si>
  <si>
    <t>Se participó en las actividades promovidas  por la Secretaría de la Alcaldía Mayor de Bogotá, durante el periodo,  asociadas a la gestión de integridad.  En el mes de enero de 2023, se convocó a participar en el desarrollo del evento "Construyamos Bogotá con Integridad", en donde se desarrolló una actividad de rompecabezas, para lo cual se identificó desde la entidad, el aplicativo Observatorio Ambiental como una herramienta de gobierno abierto, dicha actividad se llevó a cabo el día 1 de febrero de 2023 a las 9:00 a.m. en la Alcaldía Mayor de Bogotá, para cuya actividad fue delegada la funcionaria Adriana del Pilar Rodríguez Amador, en la que se participó activamente.</t>
  </si>
  <si>
    <t>Cumplimiento al 100% en las actividades distritales promovidas durante el periodo</t>
  </si>
  <si>
    <t>Se adjunta material fotográfico de la jornada y correo electrónico correspondiente.</t>
  </si>
  <si>
    <t>Se participó en la actividad distrital asociadas a la gestión de integridad que se promuevan desde la Secretaría General de la Alocaldía Mayor de Bogotá en marco de la iniciativa Bogota con Integridad, a través de el evento "Construyamos Bogotá con Integridad", en donde se desarrolló una actividad de rompecabezas, para lo cual se identificó desde la entidad, el aplicativo Observatorio Ambiental como una herramienta de gobierno abierto.</t>
  </si>
  <si>
    <t xml:space="preserve">Informe evento distrital Integridad
https://drive.google.com/drive/u/0/folders/1koQeRU67oZAIb9I1rqqx6pZOUKZ65QPQ
</t>
  </si>
  <si>
    <t>La DGC se encuentra en el proceso de realizar el autodiagnostico PARA LA GESTIÓN DE CONFLICTO DE INTERESES.
El equipo de gestores reporta que se encuentra en proceso de articulación con las diferentes dependencias para adelantar la formulación del plan de gestión de conflicto de intereses para la vigencia. En proceso de firma del memorando de convocatoria de reunión para la primera semana de mayo de 2023.</t>
  </si>
  <si>
    <t>El proceso reporta que se encuentra realizando un autodiagnóstico para la gestión de conflicto de intereses. Sin embargo no se adjunta evidencia. 
El equipo de gestores reporta que se encuentra en proceso de articulación con las diferentes dependencias para adelantar la formulación del plan de gestión de conflicto de intereses para la vigencia. En proceso de firma del memorando de convocatoria de reunión para la primera semana de mayo de 2023.</t>
  </si>
  <si>
    <t>Se incluyó  la cláusula relacionada con manifestar cualquier conflicto de intereses en el que se encuentren incursos, por la relación con los procesos judiciales y extrajudiciales de toda índole, asignados a cargo, en los contratos de prestación de servicios de los apoderados judiciales.</t>
  </si>
  <si>
    <t>Unidad compartida DLA</t>
  </si>
  <si>
    <t>Estudios previos - contratos
https://drive.google.com/drive/u/0/folders/1WGzr1wSvw1NvbWSwIMu_Nyv-EwxpzDi3</t>
  </si>
  <si>
    <t>Se realizará la programacion de actividades en el mes de mayo.</t>
  </si>
  <si>
    <t>Durante el primer trimestre 2023 no se evidencia avances en la formulación, ejecución y hacer seguimiento al plan de implementación para la vigencia 2023 conforme a la Politica Antisoborno de la SDA.</t>
  </si>
  <si>
    <r>
      <t xml:space="preserve">En atención a la meta e indicador establecidos e identificados como:
</t>
    </r>
    <r>
      <rPr>
        <b/>
        <sz val="8"/>
        <color theme="1"/>
        <rFont val="Arial"/>
        <family val="2"/>
      </rPr>
      <t>Meta:</t>
    </r>
    <r>
      <rPr>
        <sz val="8"/>
        <color theme="1"/>
        <rFont val="Arial"/>
        <family val="2"/>
      </rPr>
      <t xml:space="preserve"> Módulo participa adecuado con sus seis componentes
</t>
    </r>
    <r>
      <rPr>
        <b/>
        <sz val="8"/>
        <color theme="1"/>
        <rFont val="Arial"/>
        <family val="2"/>
      </rPr>
      <t>Indicador</t>
    </r>
    <r>
      <rPr>
        <sz val="8"/>
        <color theme="1"/>
        <rFont val="Arial"/>
        <family val="2"/>
      </rPr>
      <t xml:space="preserve">: (No. de secciones del módulo participa adecuados con información publicada / 6 secciones del módulo participa)*100
Se observó la adecuacion de informacion de 1 modulo en el menu participa correspondiente a un avance del 16,6%
Una vez consultado el link de la pagina web con la seccion rendicion de cuentas reportado por 1 linea y drive de la 2 linea que cuenta con pantallazo de lo que expone el boton rendicion de cuentas del menu participa se encuentra evidencia que soporta la inclusion de la 5 seccion de los lineamientos del menu participa incluidos en la guia de Funcion Publica, no obstante la caja de herramientas incluida en la seccion de rendicion de cuentas tiene 2 botones (acciones afirmativas y publicaciones) los cuales no contienen informacion y al clickear no lleva a ningun enlace, adicionalmente 
Pendientes actas de reunion que mencionen los ajustes, propuestas o compromisos. se debieron cumplir 2 secciones.
no se pueden identificar los modulos que seran intervenidos.
no es posible comparar los cambios realizados en rendicion de cuentas ya que no se observo evidencia de como estaba antes vs actualizacion reciente.  
</t>
    </r>
  </si>
  <si>
    <r>
      <t xml:space="preserve">En atención a la meta e indicador establecidos e identificados como:
</t>
    </r>
    <r>
      <rPr>
        <b/>
        <sz val="8"/>
        <color theme="1"/>
        <rFont val="Arial"/>
        <family val="2"/>
      </rPr>
      <t xml:space="preserve">Meta: </t>
    </r>
    <r>
      <rPr>
        <sz val="8"/>
        <color theme="1"/>
        <rFont val="Arial"/>
        <family val="2"/>
      </rPr>
      <t xml:space="preserve">Módulo atención y servicios a la ciudadanía adecuado en 100%
</t>
    </r>
    <r>
      <rPr>
        <b/>
        <sz val="8"/>
        <color theme="1"/>
        <rFont val="Arial"/>
        <family val="2"/>
      </rPr>
      <t xml:space="preserve">Indicador: </t>
    </r>
    <r>
      <rPr>
        <sz val="8"/>
        <color theme="1"/>
        <rFont val="Arial"/>
        <family val="2"/>
      </rPr>
      <t>(No. de acciones realizadas para la adecuación del Módulo atención y servicios a la ciudadanía  / No. de acciones programadas para la adecuación del Módulo atención y servicios a la ciudadanía  )*100
Revisados los reportes se evidencio : El link de reporte de 1 linea esta roto y no funciona, la evidencia de 2 linea reporta la seccion tramites del boton de transparencia, una vez consultado desde la web se evidencia que desde el modulo de atencion y servicios a la ciudadania, en la seccion "Trámites, Otros Procedimientos Administrativos y consultas de acceso a información pública" que lleva a la guia de tramites y suit, junto con el listado de sus 52 tramites</t>
    </r>
  </si>
  <si>
    <r>
      <t xml:space="preserve">En atención a la meta e indicador establecidos e identificados como:
</t>
    </r>
    <r>
      <rPr>
        <b/>
        <sz val="8"/>
        <color theme="1"/>
        <rFont val="Arial"/>
        <family val="2"/>
      </rPr>
      <t>Meta</t>
    </r>
    <r>
      <rPr>
        <sz val="8"/>
        <color theme="1"/>
        <rFont val="Arial"/>
        <family val="2"/>
      </rPr>
      <t xml:space="preserve">:6 mesas de trabajo para el uso de las diferentes secciones del modulo participa
</t>
    </r>
    <r>
      <rPr>
        <b/>
        <sz val="8"/>
        <color theme="1"/>
        <rFont val="Arial"/>
        <family val="2"/>
      </rPr>
      <t>Indicador</t>
    </r>
    <r>
      <rPr>
        <sz val="8"/>
        <color theme="1"/>
        <rFont val="Arial"/>
        <family val="2"/>
      </rPr>
      <t xml:space="preserve">: (No. de secciones del modulo participa con acompañamiento para su apropiación / 6 secciones del modulo participa para apropiación)*100
Se evidencia cumplimiento de la meta, se observa (1) una mesa de trabajo entre la SG y DPSIA del 23 de marzo de 2023 en relacion al acompañamiento a la apropiacion y uso de las diferentes secciones del modulo participa en la web, no obstante no se puede calcular cumplimiento del indicador ya que es subjetivo de la activivdad.
Link de consulta: https://drive.google.com/drive/u/0/folders/1hy1RGj8A0O0uSuCwDEIrC8dmn9OOeVCz
Parcialmente cumplida ya que su avance deberia ir en el 33%.
</t>
    </r>
  </si>
  <si>
    <r>
      <t xml:space="preserve">En atención a la meta e indicador establecidos e identificados como:
</t>
    </r>
    <r>
      <rPr>
        <b/>
        <sz val="8"/>
        <color theme="1"/>
        <rFont val="Arial"/>
        <family val="2"/>
      </rPr>
      <t>Meta</t>
    </r>
    <r>
      <rPr>
        <sz val="8"/>
        <color theme="1"/>
        <rFont val="Arial"/>
        <family val="2"/>
      </rPr>
      <t xml:space="preserve">:Publicación del 100% de la información, conforme a las solicitudes de publicación en la sección de transparencia y acceso a la información de la SDA, realizadas por los procesos o dependencias solicitadas en la mesa de servicios.
</t>
    </r>
    <r>
      <rPr>
        <b/>
        <sz val="8"/>
        <color theme="1"/>
        <rFont val="Arial"/>
        <family val="2"/>
      </rPr>
      <t>Indicador</t>
    </r>
    <r>
      <rPr>
        <sz val="8"/>
        <color theme="1"/>
        <rFont val="Arial"/>
        <family val="2"/>
      </rPr>
      <t>:(No. de publicaciones realizadas en la sección de transparencia de la sede electrónica / No. de publicaciones solicitadas en el sección de transparencia) x 100
Se solicita informacion a natalia de DPSIA quien envia matriz, en la cual se evidencian las solicitudes (por demanda) de publicacion, seguimiento y solucion con publicacion en el boton transparencia. (la matriz se encuentra cargada en la carpeta de evidencias del drive de la OCI)
Se revisaron solicitudes de la oci y su efectiva publicacion en boton transparencia
-1 Linea reporta el 100% no obstante es un seguimiento cuatrimestral (3)  durante la vigencia por lo cual su avance real es de 33,3%</t>
    </r>
  </si>
  <si>
    <r>
      <t xml:space="preserve">En atención a la meta e indicador establecidos e identificados como:
</t>
    </r>
    <r>
      <rPr>
        <b/>
        <sz val="8"/>
        <color theme="1"/>
        <rFont val="Arial"/>
        <family val="2"/>
      </rPr>
      <t>Meta:</t>
    </r>
    <r>
      <rPr>
        <sz val="8"/>
        <color theme="1"/>
        <rFont val="Arial"/>
        <family val="2"/>
      </rPr>
      <t xml:space="preserve"> Asignar el 100% de solicitudes de acceso a la información generadas por parte de la ciudadanía en la vigencia 2023
</t>
    </r>
    <r>
      <rPr>
        <b/>
        <sz val="8"/>
        <color theme="1"/>
        <rFont val="Arial"/>
        <family val="2"/>
      </rPr>
      <t>Indicador</t>
    </r>
    <r>
      <rPr>
        <sz val="8"/>
        <color theme="1"/>
        <rFont val="Arial"/>
        <family val="2"/>
      </rPr>
      <t>: Porcentaje de asignación de las solicitudes de acceso a la información
Respecto a la actividad Generar y publicar un informe mensual de gestión de las solicitudes de acceso a la información que incluya copia de las respuestas dadas por la entidad. Se espera a la fecha 3 informes, respecto al indicador se requiere el No. de solicitudes de acceso de información asignadas, con seguimiento y publicadas.
Se evidencia informe de enero, febrero y marzo asi mismo cumplimiento del indicador que es por demanda con sus respuesta y publicacion no obstante no es posible evidenciar el seguimiento.
Links consultados: drive https://drive.google.com/drive/u/0/folders/1m4RAe_afXfSJrzaBhpRjztb3a9MITjmb
pagina web: https://www.ambientebogota.gov.co/es/web/transparencia/informe-de-pqrs/-/document_library_display/6nLwHuCsY1JF/view/4345793?_110_INSTANCE_6nLwHuCsY1JF_redirect=https%3A%2F%2Fwww.ambientebogota.gov.co%2Fes%2Fweb%2Ftransparencia%2Finforme-de-pqrs%2F-%2Fdocument_library_display%2F6nLwHuCsY1JF%2Fview%2F955656%3F_110_INSTANCE_6nLwHuCsY1JF_redirect%3Dhttps%253A%252F%252Fwww.ambientebogota.gov.co%252Fes%252Fweb%252Ftransparencia%252Finforme-de-pqrs%253Fp_p_id%253D110_INSTANCE_6nLwHuCsY1JF%2526p_p_lifecycle%253D0%2526p_p_state%253Dnormal%2526p_p_mode%253Dview%2526p_p_col_id%253Dcolumn-2%2526p_p_col_pos%253D1%2526p_p_col_count%253D3</t>
    </r>
  </si>
  <si>
    <t>En atención a la meta e indicador establecidos e identificados como:
Meta: 100% de actualización del cuadro de activos de información, índice de información clasificada y reservada actualizada de acuerdo a las modificaciones de los procedimientos y activos de información adoptados en la entidad.
Indcador:( No. de procesos que actualizan los activos de información índice de información clasificada y reservada / No. total de procesos que deben actualizarlo) x 100
Se observó que, en el PAAC vigente publicado en la web el 30 de enero,  esta actividad se encontraba programada para el I Cuatrimestre no obstante en la matriz de monitoreo remitida por la segunda linea esta actividad fue  eliminada de la programacion de I cuatrimestre.</t>
  </si>
  <si>
    <r>
      <t xml:space="preserve">En atención a la meta e indicador establecidos e identificados como:
</t>
    </r>
    <r>
      <rPr>
        <b/>
        <sz val="8"/>
        <color theme="1"/>
        <rFont val="Arial"/>
        <family val="2"/>
      </rPr>
      <t>Meta</t>
    </r>
    <r>
      <rPr>
        <sz val="8"/>
        <color theme="1"/>
        <rFont val="Arial"/>
        <family val="2"/>
      </rPr>
      <t xml:space="preserve">: 1 actualización trimestral del esquema de publicación de información de la SDA.
</t>
    </r>
    <r>
      <rPr>
        <b/>
        <sz val="8"/>
        <color theme="1"/>
        <rFont val="Arial"/>
        <family val="2"/>
      </rPr>
      <t>Indicador</t>
    </r>
    <r>
      <rPr>
        <sz val="8"/>
        <color theme="1"/>
        <rFont val="Arial"/>
        <family val="2"/>
      </rPr>
      <t>:(No. de actualizaciones del esquema de publicación de la información / 4 actualizaciones de esquema de publicación programadas en la vigencia 2023)
Se observa matriz de excel la cual según reporte es el esquema de publicacion con 38 actualizaciones realizadas durante el I Trimeste de la vigencia  , no obstante no se evidencian documentos que soporten el cumplimiento de la medicion del indicador si bien son por demanda,no se observa planificacion o cronograma de las actualizaciones de esquema de publicacion programadas que estan mencionadas en el mismo para realizar
A su vez se indaga conel area quien indica que las 4 actualizaciones hacen referencia a 1 por cada trimestre, ratificando que cada actualizacion del esquema es por demanda.</t>
    </r>
  </si>
  <si>
    <r>
      <t xml:space="preserve">En atención a la meta e indicador establecidos e identificados como:
</t>
    </r>
    <r>
      <rPr>
        <b/>
        <sz val="8"/>
        <color theme="1"/>
        <rFont val="Arial"/>
        <family val="2"/>
      </rPr>
      <t xml:space="preserve">Meta: </t>
    </r>
    <r>
      <rPr>
        <sz val="8"/>
        <color theme="1"/>
        <rFont val="Arial"/>
        <family val="2"/>
      </rPr>
      <t xml:space="preserve">100% de actividades de gestión realizadas para la aprobación de la Tabla de Retención Documental de la SDA.
</t>
    </r>
    <r>
      <rPr>
        <b/>
        <sz val="8"/>
        <color theme="1"/>
        <rFont val="Arial"/>
        <family val="2"/>
      </rPr>
      <t>Indicador</t>
    </r>
    <r>
      <rPr>
        <sz val="8"/>
        <color theme="1"/>
        <rFont val="Arial"/>
        <family val="2"/>
      </rPr>
      <t xml:space="preserve">: (No. de actividades de gestión realizadas para la aprobación de la Tabla de Retención Documental de la SDA / No. De actividades de gestión programadas para la aprobación de la Tabla de Retención Documental de la SDA) x 100
Revisadas las evidencias, se observaron 2 listados de asistencia sobre los cuales no hay acta de reunion en la que se definan los temas tratados ni compromisos adquiridos  y en relacion a la comunicacion del radicado 2-2023-1699 del 25 de enero de 2023 sobre la convalidacion delas TRD ante el archivo de Bogota  se enumeran varias observaciones relacionadas con:  
1.se recibió en la ventanilla electrónica un correo electrónico de la Secretaría Distrital de Ambiente de la dirección DGC@ambientebogota.gov.co, sin que dicha
comunicación contará con las características de una comunicación oficial, esto es:
• Elaborada en el formato de calidad para este tipo de comunicaciones.
• Suscrita por el competente para firmar comunicaciones oficiales.
• Radicado de salida de la Entidad proveniente.
Ademas se identifica que este comunicado debia responderse dentro de los 30 dias habiles, no obstante dentro de las evidencias suministradas no se identifica ninguna respuesta sobre las gestion que se hizo respecto a la solicitud del archivo.
En relacion a la medicion del indicador, se recibio informacion mediante correo electronico de la Direccion de Gestion Corporativa el 02 de mayo de 2023 en el que se identifica una serie de actividades con unas fechas estimadas, sin embargo esta informacion no sustenta el cronograma o plan de trabajo en relacion a las actividades de gestion que estan programadas para la vigencia. </t>
    </r>
  </si>
  <si>
    <r>
      <t xml:space="preserve">En atención a la meta e indicador establecidos e identificados como:
</t>
    </r>
    <r>
      <rPr>
        <b/>
        <sz val="8"/>
        <color theme="1"/>
        <rFont val="Arial"/>
        <family val="2"/>
      </rPr>
      <t>Meta</t>
    </r>
    <r>
      <rPr>
        <sz val="8"/>
        <color theme="1"/>
        <rFont val="Arial"/>
        <family val="2"/>
      </rPr>
      <t xml:space="preserve">: 1 acto administrativo de costos de reproducción de la información pública
</t>
    </r>
    <r>
      <rPr>
        <b/>
        <sz val="8"/>
        <color theme="1"/>
        <rFont val="Arial"/>
        <family val="2"/>
      </rPr>
      <t>Indicador</t>
    </r>
    <r>
      <rPr>
        <sz val="8"/>
        <color theme="1"/>
        <rFont val="Arial"/>
        <family val="2"/>
      </rPr>
      <t>: (# de acto administrativo expedido y publicado / 1) * 100
Se evidencia cumplimiento de la actividad con la expedicion del acto administrativo Nº 00486 del  21 de marzo respecto a los costos de reproduccion, se consulto en el drive la informacion cargada con la resolucion y pantallazos de publicacion en la web asi mismo se consulto la pagina de la sda evidenciando publicacion de la misma 
Link :https://drive.google.com/drive/u/0/folders/17d0ZtOjZXoadYejsviC-EODQUGBSYCW3</t>
    </r>
  </si>
  <si>
    <r>
      <t xml:space="preserve">En atención a la meta e indicador establecidos e identificados como:
</t>
    </r>
    <r>
      <rPr>
        <b/>
        <sz val="8"/>
        <color theme="1"/>
        <rFont val="Arial"/>
        <family val="2"/>
      </rPr>
      <t>Meta:</t>
    </r>
    <r>
      <rPr>
        <sz val="8"/>
        <color theme="1"/>
        <rFont val="Arial"/>
        <family val="2"/>
      </rPr>
      <t xml:space="preserve"> 9 criterios de accesibilidad web gestionados, de acuerdo con la priorización del plan de trabajo
</t>
    </r>
    <r>
      <rPr>
        <b/>
        <sz val="8"/>
        <color theme="1"/>
        <rFont val="Arial"/>
        <family val="2"/>
      </rPr>
      <t>Indcador:</t>
    </r>
    <r>
      <rPr>
        <sz val="8"/>
        <color theme="1"/>
        <rFont val="Arial"/>
        <family val="2"/>
      </rPr>
      <t xml:space="preserve"> (No. de criterios de accesibilidad web gestionados / 9 criterios de accesibilidad web gestionados programados en la vigencia 2023)
Revisadas las evidencias, se observo plan de trabajo con los 9 criterios de accesibilidad y seguidamente se observo correo electronico donde se decribe el avance de 6 de ellos. Se consulta en la pagina web y se evidencian los cambios relacionados en el correo 
se consulta link de las evidencias y link de la pagina web :https://drive.google.com/drive/u/0/folders/1TS_nsP0vKLXMWkPB1oDojbF3s7hojG9U
https://www.ambientebogota.gov.co/es/inicio#ventana-one</t>
    </r>
  </si>
  <si>
    <r>
      <t xml:space="preserve">En atención a la meta e indicador establecidos e identificados como:
</t>
    </r>
    <r>
      <rPr>
        <b/>
        <sz val="8"/>
        <color theme="1"/>
        <rFont val="Arial"/>
        <family val="2"/>
      </rPr>
      <t>Meta</t>
    </r>
    <r>
      <rPr>
        <sz val="8"/>
        <color theme="1"/>
        <rFont val="Arial"/>
        <family val="2"/>
      </rPr>
      <t xml:space="preserve">: Un (1) seguimiento cuatrimestral al cumplimiento de la Resolución 1519 de 2020
</t>
    </r>
    <r>
      <rPr>
        <b/>
        <sz val="8"/>
        <color theme="1"/>
        <rFont val="Arial"/>
        <family val="2"/>
      </rPr>
      <t>Indicador</t>
    </r>
    <r>
      <rPr>
        <sz val="8"/>
        <color theme="1"/>
        <rFont val="Arial"/>
        <family val="2"/>
      </rPr>
      <t>: No. de seguimiento realizados a la Resolución 1519 de 2020 / 3 seguimiento programados a la Resolución ) x 100
revisadas las evidencias no se identifican soportes por parte de la Subsecretaria General en las que se vea reflejado el seguimiento a la resolución 1519 de 2020 ni de la matriz de la procuraduría, toda vez que los soportes que están suministrando hacen parte del seguimiento a la Ley 1712 de 2014 de Transparencia realizado por la Oficina de Control Interno y esta es diferente e  independiente a las actividades de gestión que se han desarrolladas por las áreas y no está relacionado a la actividad.</t>
    </r>
  </si>
  <si>
    <r>
      <t xml:space="preserve">En atención a la meta e indicador establecidos e identificados como:
</t>
    </r>
    <r>
      <rPr>
        <b/>
        <sz val="8"/>
        <color theme="1"/>
        <rFont val="Arial"/>
        <family val="2"/>
      </rPr>
      <t>Meta</t>
    </r>
    <r>
      <rPr>
        <sz val="8"/>
        <color theme="1"/>
        <rFont val="Arial"/>
        <family val="2"/>
      </rPr>
      <t xml:space="preserve">: Un (1) seguimiento mensual al esquema de publicación de la SDA
</t>
    </r>
    <r>
      <rPr>
        <b/>
        <sz val="8"/>
        <color theme="1"/>
        <rFont val="Arial"/>
        <family val="2"/>
      </rPr>
      <t>Indicador</t>
    </r>
    <r>
      <rPr>
        <sz val="8"/>
        <color theme="1"/>
        <rFont val="Arial"/>
        <family val="2"/>
      </rPr>
      <t>: No. de seguimiento realizados a la ejecución del esquema / 12 seguimiento realizados a la ejecución del esquema ) x 100
En la matriz de PAAC publicado en la página web el 30 de enero de 2023,se identificó la programación de 12 seguimientos sobre la ejecución del esquema de publicación; sin embargo, posteriormente se observó un ajuste en el número del indicador reduciendo a 11 seguimientos, por tanto, no se suministra evidencia del seguimiento realizado en el mes de enero.</t>
    </r>
  </si>
  <si>
    <r>
      <t xml:space="preserve">En atención a la meta e indicador establecidos e identificados como:
</t>
    </r>
    <r>
      <rPr>
        <b/>
        <sz val="8"/>
        <color theme="1"/>
        <rFont val="Arial"/>
        <family val="2"/>
      </rPr>
      <t>Meta</t>
    </r>
    <r>
      <rPr>
        <sz val="8"/>
        <color theme="1"/>
        <rFont val="Arial"/>
        <family val="2"/>
      </rPr>
      <t xml:space="preserve">: Un (1) informe de seguimiento emitido y publicado en la página web de la Entidad.
</t>
    </r>
    <r>
      <rPr>
        <b/>
        <sz val="8"/>
        <color theme="1"/>
        <rFont val="Arial"/>
        <family val="2"/>
      </rPr>
      <t xml:space="preserve">Indicador: </t>
    </r>
    <r>
      <rPr>
        <sz val="8"/>
        <color theme="1"/>
        <rFont val="Arial"/>
        <family val="2"/>
      </rPr>
      <t>Emisión y publicación del informe de seguimiento
Mediante radicado Forest Nº 2023IE69587 del 30 de marzo de 2023 se evidencia emision del  "Informe de Seguimiento al Cumplimiento de la Ley 1712 de 2014 -Transparencia y Acceso a la Información Pública"  emitido por la OCI, dando asi cumplimiento de la actividad y el indicador.
Link de las evidencias revisadas: https://drive.google.com/drive/u/0/folders/19y5OKbHwquk1IXL4IvRzmLsPbdbhdhyj
Link de consulta en la web: https://www.ambientebogota.gov.co/es/web/transparencia/informes-de-la-oficina-de-control-interno?p_p_id=110_INSTANCE_dQE7lgXxsm6s&amp;p_p_lifecycle=0&amp;p_p_state=normal&amp;p_p_mode=view&amp;p_p_col_id=column-2&amp;p_p_col_count=2&amp;_110_INSTANCE_dQE7lgXxsm6s_struts_action=%2Fdocument_library_display%2Fview_file_entry&amp;_110_INSTANCE_dQE7lgXxsm6s_redirect=https%3A%2F%2Fwww.ambientebogota.gov.co%2Fes%2Fweb%2Ftransparencia%2Finformes-de-la-oficina-de-control-interno%2F-%2Fdocument_library_display%2FdQE7lgXxsm6s%2Fview%2F4203859%3F_110_INSTANCE_dQE7lgXxsm6s_redirect%3Dhttps%253A%252F%252Fwww.ambientebogota.gov.co%252Fes%252Fweb%252Ftransparencia%252Finformes-de-la-oficina-de-control-interno%252F-%252Fdocument_library_display%252FdQE7lgXxsm6s%252Fview%252F4203835%253F_110_INSTANCE_dQE7lgXxsm6s_redirect%253Dhttps%25253A%25252F%25252Fwww.ambientebogota.gov.co%25252Fes%25252Fweb%25252Ftransparencia%25252Finformes-de-la-oficina-de-control-interno%25253Fp_p_id%25253D110_INSTANCE_dQE7lgXxsm6s%252526p_p_lifecycle%25253D0%252526p_p_state%25253Dnormal%252526p_p_mode%25253Dview%252526p_p_col_id%25253Dcolumn-2%252526p_p_col_count%25253D2&amp;_110_INSTANCE_dQE7lgXxsm6s_fileEntryId=4560713</t>
    </r>
  </si>
  <si>
    <r>
      <t xml:space="preserve">En atención a la meta e indicador establecidos e identificados como:
</t>
    </r>
    <r>
      <rPr>
        <b/>
        <sz val="8"/>
        <color theme="1"/>
        <rFont val="Arial"/>
        <family val="2"/>
      </rPr>
      <t>Meta</t>
    </r>
    <r>
      <rPr>
        <sz val="8"/>
        <color theme="1"/>
        <rFont val="Arial"/>
        <family val="2"/>
      </rPr>
      <t xml:space="preserve">: Un (1) informe de seguimiento emitido y publicado en la página web de la Entidad.
</t>
    </r>
    <r>
      <rPr>
        <b/>
        <sz val="8"/>
        <color theme="1"/>
        <rFont val="Arial"/>
        <family val="2"/>
      </rPr>
      <t>Indicador:</t>
    </r>
    <r>
      <rPr>
        <sz val="8"/>
        <color theme="1"/>
        <rFont val="Arial"/>
        <family val="2"/>
      </rPr>
      <t xml:space="preserve"> (# de informes emitidos y publicados / 1) * 100
De acuerdo al Plan Anual de Auditoria vigencia 2023, esta actividad se debe reprogramar en el documento del PAAC para el III Cuatrimestre.</t>
    </r>
  </si>
  <si>
    <r>
      <t xml:space="preserve">En atención a la meta e indicador establecidos e identificados como:
</t>
    </r>
    <r>
      <rPr>
        <b/>
        <sz val="8"/>
        <color theme="1"/>
        <rFont val="Arial"/>
        <family val="2"/>
      </rPr>
      <t>Meta:</t>
    </r>
    <r>
      <rPr>
        <sz val="8"/>
        <color theme="1"/>
        <rFont val="Arial"/>
        <family val="2"/>
      </rPr>
      <t xml:space="preserve"> 6 encuestas diseñadas y aplicadas a los ciudadanos sobre las temáticas ambientales divulgadas en los productos comunicacionales de la SDA.
</t>
    </r>
    <r>
      <rPr>
        <b/>
        <sz val="8"/>
        <color theme="1"/>
        <rFont val="Arial"/>
        <family val="2"/>
      </rPr>
      <t>Indicador</t>
    </r>
    <r>
      <rPr>
        <sz val="8"/>
        <color theme="1"/>
        <rFont val="Arial"/>
        <family val="2"/>
      </rPr>
      <t>: (# de encuestas aplicadas sobre las temáticas ambientales divulgadas en los productos comunicacionales de la SDA / 6 encuestas programadas para aplicar)* 100
Se identifico soporte de una pregunta realizada por twitter y la pagina web sobre " la efectividad de la campaña de la patrulla Cazachimeneas como una inciativa que hace a la ciudadanía corresponsable con los temas de calidad del aire" a su vez la pregunta fue: ¿crees que esta iniciativa involucra mas a la ciudadania con los temas de calidad del aire?  no obstante esta informacion no sustenta la realizacion de una encuesta sobre las tematicas ambientales divulgadas en los productos comunicacionales de la SDA, ademas la  pregunta es ambigua y no genera un valor agregado en relacion a la actividad.</t>
    </r>
  </si>
  <si>
    <r>
      <t xml:space="preserve">En atención a la meta e indicador establecidos e identificados como:
</t>
    </r>
    <r>
      <rPr>
        <b/>
        <sz val="8"/>
        <color theme="1"/>
        <rFont val="Arial"/>
        <family val="2"/>
      </rPr>
      <t>Meta</t>
    </r>
    <r>
      <rPr>
        <sz val="8"/>
        <color theme="1"/>
        <rFont val="Arial"/>
        <family val="2"/>
      </rPr>
      <t xml:space="preserve">: 3 actividades de promoción o divulgación de la sección de transparencia y acceso a la información pública (uno cada cuatrimestre)
</t>
    </r>
    <r>
      <rPr>
        <b/>
        <sz val="8"/>
        <color theme="1"/>
        <rFont val="Arial"/>
        <family val="2"/>
      </rPr>
      <t>Indicador:</t>
    </r>
    <r>
      <rPr>
        <sz val="8"/>
        <color theme="1"/>
        <rFont val="Arial"/>
        <family val="2"/>
      </rPr>
      <t xml:space="preserve"> No. De actividades de divulgación de la sección de transparencia y acceso a la información pública realizadas
En el PAAC vigente publicado en la web el 30 de enero,  esta actividad se encontraba programada para el I Cuatrimestre no obstante en la matriz de monitoreo remitida por la segunda linea esta actividad fue eliminada del I cuatrimestre.</t>
    </r>
  </si>
  <si>
    <r>
      <t xml:space="preserve">En atención a la meta e indicador establecidos e identificados como:
</t>
    </r>
    <r>
      <rPr>
        <b/>
        <sz val="8"/>
        <color theme="1"/>
        <rFont val="Arial"/>
        <family val="2"/>
      </rPr>
      <t>Meta</t>
    </r>
    <r>
      <rPr>
        <sz val="8"/>
        <color theme="1"/>
        <rFont val="Arial"/>
        <family val="2"/>
      </rPr>
      <t xml:space="preserve">: Una estrategia para la sede electrónica, Una estrategia para las plataformas de la DPSIA (OAB y Visor)
</t>
    </r>
    <r>
      <rPr>
        <b/>
        <sz val="8"/>
        <color theme="1"/>
        <rFont val="Arial"/>
        <family val="2"/>
      </rPr>
      <t>Indicador</t>
    </r>
    <r>
      <rPr>
        <sz val="8"/>
        <color theme="1"/>
        <rFont val="Arial"/>
        <family val="2"/>
      </rPr>
      <t>:  No. De estrategias de contenido o alternativas de solución para mejorar el posicionamiento de la sede electrónica y de las plataformas virtuales de la DPSIA
Se observaron  estrategias de posicionamiento SEO existentes en el mercado y presentaciones de power point  del plan SEO presentado,</t>
    </r>
  </si>
  <si>
    <r>
      <t xml:space="preserve">En atención a la meta e indicador establecidos e identificados como:
</t>
    </r>
    <r>
      <rPr>
        <b/>
        <sz val="8"/>
        <color theme="1"/>
        <rFont val="Arial"/>
        <family val="2"/>
      </rPr>
      <t>Meta</t>
    </r>
    <r>
      <rPr>
        <sz val="8"/>
        <color theme="1"/>
        <rFont val="Arial"/>
        <family val="2"/>
      </rPr>
      <t xml:space="preserve">: Un Plan de acción del  programa de gestión de integridad formulado y aprobado para la vigencia 2023
</t>
    </r>
    <r>
      <rPr>
        <b/>
        <sz val="8"/>
        <color theme="1"/>
        <rFont val="Arial"/>
        <family val="2"/>
      </rPr>
      <t>Indicador</t>
    </r>
    <r>
      <rPr>
        <sz val="8"/>
        <color theme="1"/>
        <rFont val="Arial"/>
        <family val="2"/>
      </rPr>
      <t>: No. De plan de acción del programa de gestión de Integridad SDA 2023 formulado y aprobado
Se anexó documento de plan de acción (sin especificación de fechas de inicio y finalización de las actividades), del programa de integridad para la vigencia 2023; sin embargo, al realizar la validación del Acta de Comité Institucional de Desempeño - CIGD de fecha 25 de enero de 2023, se constató, que dicho plan, no se aprobó dentro del acta, y tampoco se encontraba publicado en la página web institucional; por tanto, no se cumplió con la fecha de publicación requerida</t>
    </r>
  </si>
  <si>
    <r>
      <t xml:space="preserve">En atención a la meta e indicador establecidos e identificados como:
</t>
    </r>
    <r>
      <rPr>
        <b/>
        <sz val="8"/>
        <color theme="1"/>
        <rFont val="Arial"/>
        <family val="2"/>
      </rPr>
      <t>Meta</t>
    </r>
    <r>
      <rPr>
        <sz val="8"/>
        <color theme="1"/>
        <rFont val="Arial"/>
        <family val="2"/>
      </rPr>
      <t xml:space="preserve">: Ejecución del 100% de las acciones programadas en el Plan de acción  del programa de gestión de integridad vigencia 2023
</t>
    </r>
    <r>
      <rPr>
        <b/>
        <sz val="8"/>
        <color theme="1"/>
        <rFont val="Arial"/>
        <family val="2"/>
      </rPr>
      <t>Indicador</t>
    </r>
    <r>
      <rPr>
        <sz val="8"/>
        <color theme="1"/>
        <rFont val="Arial"/>
        <family val="2"/>
      </rPr>
      <t xml:space="preserve">: (No. de actividades ejecutadas en la vigencia / No.total de actividades programadas en el Plan de acción de gestión de Integridad 2023) x 100
Se revisa el Plan de Accion, el cual tiene 4 actividades programadas para el 1 cuatrimestre y revisadas las evidencias, se da cumplimiento a estas acciones de la siguiente manera:
1. Diseñar  la estrategia de comunicación y piezas divulgativas de los valores de integridad: 2 reuniones abordando el tema con el apoyo de comunicaciones acta 2 del 6 de marzo y acta Nº 3 del 10 de abril.
2.Evaluación de la gestión de integridad 2022: reunión del 6 de febrero con los gestores de integridad con observaciones de los resultados 2022
3.Articulación de la gestión de Integridad  con el Plan Anticorrupción de la SDA y otros instrumentos de gestión. Se formuló el Plan de Gestión de Integridad 2023 y se articuló con el PAAC y se encuentra adjunta la herramienta de Medición del Indice de Transparencia.
4. Articulación institucional e interinstucional para el desarrollo de iniciativas asociadas a la gestión de integridad.  evidencia del  evento "Construyamos Bogotá con Integridad" el día 1 de febrero de 2023 a las 9:00 a.m. en la Alcaldía Mayor de Bogotá donde asistio gestora de integridad.
Link evidencia: https://drive.google.com/drive/u/0/folders/1Hfi7arslYdCnFY9qVYQ3MCvaMCy7LwfG
</t>
    </r>
  </si>
  <si>
    <r>
      <t xml:space="preserve">En atención a la meta e indicador establecidos e identificados como:
</t>
    </r>
    <r>
      <rPr>
        <b/>
        <sz val="8"/>
        <color theme="1"/>
        <rFont val="Arial"/>
        <family val="2"/>
      </rPr>
      <t>Meta:</t>
    </r>
    <r>
      <rPr>
        <sz val="8"/>
        <color theme="1"/>
        <rFont val="Arial"/>
        <family val="2"/>
      </rPr>
      <t xml:space="preserve"> Un (1) informe de resultados de la gestión de Integridad del 2023 elaborado, presentado y publicado.
</t>
    </r>
    <r>
      <rPr>
        <b/>
        <sz val="8"/>
        <color theme="1"/>
        <rFont val="Arial"/>
        <family val="2"/>
      </rPr>
      <t>Indicador</t>
    </r>
    <r>
      <rPr>
        <sz val="8"/>
        <color theme="1"/>
        <rFont val="Arial"/>
        <family val="2"/>
      </rPr>
      <t>: No. de informes de resultados de la gestión de integridad elaborados, presentados y publicados.
Se identificó en el reporte de monitoreo de primera y segunda línea, la reprogramación de la actividad para el III cuatrimestre de la vigencia; sin embargo, este ajuste, no tiene soporte de aprobación de cambios en la versión del PAAC publicado en la página web institucional, de fecha 23 de enero de 2023; por lo cual, la acción se encuentra incumplida.</t>
    </r>
  </si>
  <si>
    <r>
      <t xml:space="preserve">En atención a la meta e indicador establecidos e identificados como:
</t>
    </r>
    <r>
      <rPr>
        <b/>
        <sz val="8"/>
        <color theme="1"/>
        <rFont val="Arial"/>
        <family val="2"/>
      </rPr>
      <t>Meta</t>
    </r>
    <r>
      <rPr>
        <sz val="8"/>
        <color theme="1"/>
        <rFont val="Arial"/>
        <family val="2"/>
      </rPr>
      <t xml:space="preserve">: 100% de participación en las actividades distritales asociadas a la gestión de integridad
</t>
    </r>
    <r>
      <rPr>
        <b/>
        <sz val="8"/>
        <color theme="1"/>
        <rFont val="Arial"/>
        <family val="2"/>
      </rPr>
      <t>Indicador</t>
    </r>
    <r>
      <rPr>
        <sz val="8"/>
        <color theme="1"/>
        <rFont val="Arial"/>
        <family val="2"/>
      </rPr>
      <t>: No. de actividades distritalespromovidas  asociadas a la gestión de integridad/No. de actividades de participación en las actividades promovidas asociadas a la gestión de integridad 
Revisadas las evidencias, se observo la participacion de la SDA por medio de la gestora de integridad  en la actividad de la Secretaria General de la Alcaldia Mayor de Bogota realizada el 1 de febrero de 2023 "Construyamos Bogotá con Integridad".
Link Evidencia: https://drive.google.com/drive/u/0/folders/1koQeRU67oZAIb9I1rqqx6pZOUKZ65QPQ
https://drive.google.com/drive/u/0/folders/1koQeRU67oZAIb9I1rqqx6pZOUKZ65QPQ</t>
    </r>
  </si>
  <si>
    <r>
      <t xml:space="preserve">En atención a la meta e indicador establecidos e identificados como:
</t>
    </r>
    <r>
      <rPr>
        <b/>
        <sz val="8"/>
        <color theme="1"/>
        <rFont val="Arial"/>
        <family val="2"/>
      </rPr>
      <t>Meta:</t>
    </r>
    <r>
      <rPr>
        <sz val="8"/>
        <color theme="1"/>
        <rFont val="Arial"/>
        <family val="2"/>
      </rPr>
      <t xml:space="preserve"> 100% de ejecución de actividades del plan de trabajo para la gestión de conflicto de intereses 2023
</t>
    </r>
    <r>
      <rPr>
        <b/>
        <sz val="8"/>
        <color theme="1"/>
        <rFont val="Arial"/>
        <family val="2"/>
      </rPr>
      <t>Indicador</t>
    </r>
    <r>
      <rPr>
        <sz val="8"/>
        <color theme="1"/>
        <rFont val="Arial"/>
        <family val="2"/>
      </rPr>
      <t>: Porcentaje de ejecución de las actividades del plan de trabajo para la gestión de conflicto de intereses 2023
Para esta actividad no se observaron evidencias que permitieran verificar el avance de la accion, por su parte primera linea y segunda linea reportan lo siguiente: "El equipo de gestores reporta que se encuentra en proceso de articulación con las diferentes dependencias para adelantar la formulación del plan de gestión de conflicto de intereses para la vigencia. En proceso de firma del memorando de convocatoria de reunión para la primera semana de mayo de 2023."
Al respecto esta oficina indago con el area y ratifico el avance con la siguiente respuesta dada mediante correo electronico el 03 de mayo por parte de la gestora de integridad y enlace asignado :" Se ha efectuado un diagnóstico preliminar informal y unas propuestas de acciones para la presente vigencia, los cuales se presentarán en la reunión que se tiene prevista para los primeros días de mayo, por ello el documento no se incluye en el reporte"; no obstante a fecha de 08 de mayo no se evidencia ejecucion de la actividad ni compromisos reportados"</t>
    </r>
  </si>
  <si>
    <r>
      <t xml:space="preserve">En atención a la meta e indicador establecidos e identificados como:
</t>
    </r>
    <r>
      <rPr>
        <b/>
        <sz val="8"/>
        <color theme="1"/>
        <rFont val="Arial"/>
        <family val="2"/>
      </rPr>
      <t>Meta</t>
    </r>
    <r>
      <rPr>
        <sz val="8"/>
        <color theme="1"/>
        <rFont val="Arial"/>
        <family val="2"/>
      </rPr>
      <t xml:space="preserve">: Una (1) cláusula de conflicto de intereses incluida en los contratos de prestación de servicios de los apoderados judiciales
</t>
    </r>
    <r>
      <rPr>
        <b/>
        <sz val="8"/>
        <color theme="1"/>
        <rFont val="Arial"/>
        <family val="2"/>
      </rPr>
      <t xml:space="preserve">Indicador: </t>
    </r>
    <r>
      <rPr>
        <sz val="8"/>
        <color theme="1"/>
        <rFont val="Arial"/>
        <family val="2"/>
      </rPr>
      <t>No. de cláusulas de conflicto de intereses incluida en los contratos de prestación de servicios de los apoderados judiciales
En relación a la actividad 7.4.2., se anexo la ruta drive https://drive.google.com/drive/u/0/folders/1WGzr1wSvw1NvbWSwIMu_Nyv-EwxpzDi3; sin embargo, al momento de consultar esta ruta, se identificó que la carpeta denominada “Clausulas Judiciales”, se encontraba vacía, por tanto, no fue posible verificar el estado del avance de la actividad.</t>
    </r>
  </si>
  <si>
    <r>
      <t xml:space="preserve">En atención a la meta e indicador establecidos e identificados como:
</t>
    </r>
    <r>
      <rPr>
        <b/>
        <sz val="8"/>
        <color theme="1"/>
        <rFont val="Arial"/>
        <family val="2"/>
      </rPr>
      <t>Meta:</t>
    </r>
    <r>
      <rPr>
        <sz val="8"/>
        <color theme="1"/>
        <rFont val="Arial"/>
        <family val="2"/>
      </rPr>
      <t xml:space="preserve"> 100% de ejecución de actividades del  plan de implementación de la política antisoborno de la SDA 2023
</t>
    </r>
    <r>
      <rPr>
        <b/>
        <sz val="8"/>
        <color theme="1"/>
        <rFont val="Arial"/>
        <family val="2"/>
      </rPr>
      <t>Indicador:</t>
    </r>
    <r>
      <rPr>
        <sz val="8"/>
        <color theme="1"/>
        <rFont val="Arial"/>
        <family val="2"/>
      </rPr>
      <t xml:space="preserve"> # de actividades ejecutadas del plan de implementación de la política antisoborno / # de actividades programadas del plan de implmentación de la política antisoborno x 100
No se aportó evidencias que dieran cuenta del avance de las mismas</t>
    </r>
  </si>
  <si>
    <t>	Frente a las actividades 2.2.1, 2.2.2 y 2.2.3., que se encuentran registradas en la versión del PAAC publicado en la página web institucional, se identificó que la Oficina de Participación, Educación y Localidades - OPEL, emitió el radicado 2023IE78611, informando a la Dirección de Planeación y Sistemas de Información Ambiental, que dichas actividades se encuentran contempladas en el Plan de acción del Plan Institucional de Participación Ciudadana de la Política de Participación de MIPG, así como en el Plan de acción del proyecto de inversión 7657, por tanto, debían ser retiradas del PAAC; sin embargo, no se observó la realización y formalización de este ajuste.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</si>
</sst>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0"/>
      <color theme="1"/>
      <name val="Arial"/>
      <family val="2"/>
    </font>
    <font>
      <sz val="11"/>
      <color theme="1"/>
      <name val="Arial"/>
      <family val="2"/>
    </font>
    <font>
      <b/>
      <sz val="11"/>
      <color theme="1"/>
      <name val="Arial"/>
      <family val="2"/>
    </font>
    <font>
      <sz val="10"/>
      <color theme="1"/>
      <name val="Arial"/>
      <family val="2"/>
    </font>
    <font>
      <sz val="10"/>
      <name val="Arial"/>
      <family val="2"/>
    </font>
    <font>
      <sz val="14"/>
      <color theme="1"/>
      <name val="Arial"/>
      <family val="2"/>
    </font>
    <font>
      <b/>
      <sz val="14"/>
      <color theme="1"/>
      <name val="Arial"/>
      <family val="2"/>
    </font>
    <font>
      <i/>
      <sz val="11"/>
      <color theme="1"/>
      <name val="Arial"/>
      <family val="2"/>
    </font>
    <font>
      <sz val="8"/>
      <name val="Calibri"/>
      <family val="2"/>
      <scheme val="minor"/>
    </font>
    <font>
      <sz val="11"/>
      <color theme="1"/>
      <name val="Calibri"/>
      <family val="2"/>
      <scheme val="minor"/>
    </font>
    <font>
      <b/>
      <sz val="11"/>
      <color theme="0"/>
      <name val="Calibri"/>
      <family val="2"/>
      <scheme val="minor"/>
    </font>
    <font>
      <b/>
      <sz val="10"/>
      <color theme="0"/>
      <name val="Arial"/>
      <family val="2"/>
    </font>
    <font>
      <i/>
      <sz val="10"/>
      <color rgb="FFC00000"/>
      <name val="Arial"/>
      <family val="2"/>
    </font>
    <font>
      <sz val="8"/>
      <color theme="1"/>
      <name val="Arial"/>
      <family val="2"/>
    </font>
    <font>
      <b/>
      <sz val="8"/>
      <color theme="1"/>
      <name val="Arial"/>
      <family val="2"/>
    </font>
    <font>
      <b/>
      <sz val="9"/>
      <color indexed="81"/>
      <name val="Tahoma"/>
      <family val="2"/>
    </font>
    <font>
      <sz val="9"/>
      <color indexed="81"/>
      <name val="Tahoma"/>
      <family val="2"/>
    </font>
    <font>
      <sz val="8"/>
      <color theme="1"/>
      <name val="Calibri"/>
      <family val="2"/>
      <scheme val="minor"/>
    </font>
    <font>
      <sz val="8"/>
      <name val="Arial"/>
      <family val="2"/>
    </font>
    <font>
      <sz val="9"/>
      <color theme="1"/>
      <name val="Arial"/>
      <family val="2"/>
    </font>
    <font>
      <b/>
      <sz val="9"/>
      <color theme="1"/>
      <name val="Arial"/>
      <family val="2"/>
    </font>
    <font>
      <sz val="9"/>
      <name val="Arial"/>
      <family val="2"/>
    </font>
    <font>
      <u/>
      <sz val="11"/>
      <color theme="10"/>
      <name val="Calibri"/>
      <family val="2"/>
      <scheme val="minor"/>
    </font>
    <font>
      <u/>
      <sz val="9"/>
      <color theme="10"/>
      <name val="Calibri"/>
      <family val="2"/>
      <scheme val="minor"/>
    </font>
    <font>
      <b/>
      <sz val="9"/>
      <name val="Arial"/>
      <family val="2"/>
    </font>
    <font>
      <b/>
      <sz val="10"/>
      <color theme="1"/>
      <name val="Calibri"/>
      <family val="2"/>
      <scheme val="minor"/>
    </font>
    <font>
      <sz val="10"/>
      <color theme="1"/>
      <name val="Calibri"/>
      <family val="2"/>
      <scheme val="minor"/>
    </font>
    <font>
      <u/>
      <sz val="8"/>
      <color theme="10"/>
      <name val="Calibri"/>
      <family val="2"/>
      <scheme val="minor"/>
    </font>
    <font>
      <b/>
      <sz val="8"/>
      <name val="Arial"/>
      <family val="2"/>
    </font>
  </fonts>
  <fills count="26">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rgb="FFCCCCFF"/>
        <bgColor indexed="64"/>
      </patternFill>
    </fill>
    <fill>
      <patternFill patternType="solid">
        <fgColor rgb="FFABE9FF"/>
        <bgColor indexed="64"/>
      </patternFill>
    </fill>
    <fill>
      <patternFill patternType="solid">
        <fgColor rgb="FFEEFFDD"/>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rgb="FFC00000"/>
        <bgColor indexed="64"/>
      </patternFill>
    </fill>
    <fill>
      <patternFill patternType="solid">
        <fgColor theme="2"/>
        <bgColor indexed="64"/>
      </patternFill>
    </fill>
    <fill>
      <patternFill patternType="solid">
        <fgColor theme="9" tint="0.79998168889431442"/>
        <bgColor indexed="64"/>
      </patternFill>
    </fill>
    <fill>
      <patternFill patternType="solid">
        <fgColor rgb="FFEE6E06"/>
        <bgColor indexed="64"/>
      </patternFill>
    </fill>
    <fill>
      <patternFill patternType="solid">
        <fgColor rgb="FFFFF200"/>
        <bgColor indexed="64"/>
      </patternFill>
    </fill>
    <fill>
      <patternFill patternType="solid">
        <fgColor rgb="FF91C24C"/>
        <bgColor indexed="64"/>
      </patternFill>
    </fill>
    <fill>
      <patternFill patternType="solid">
        <fgColor rgb="FFF06E55"/>
        <bgColor indexed="64"/>
      </patternFill>
    </fill>
    <fill>
      <patternFill patternType="solid">
        <fgColor rgb="FFB3DF7F"/>
        <bgColor indexed="64"/>
      </patternFill>
    </fill>
    <fill>
      <patternFill patternType="solid">
        <fgColor rgb="FFFDB36C"/>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rgb="FFCDCDCD"/>
      </bottom>
      <diagonal/>
    </border>
    <border>
      <left style="medium">
        <color rgb="FFCDCDCD"/>
      </left>
      <right style="medium">
        <color rgb="FFCDCDCD"/>
      </right>
      <top style="medium">
        <color rgb="FFCDCDCD"/>
      </top>
      <bottom/>
      <diagonal/>
    </border>
    <border>
      <left style="medium">
        <color rgb="FFCDCDCD"/>
      </left>
      <right/>
      <top/>
      <bottom/>
      <diagonal/>
    </border>
    <border>
      <left/>
      <right style="medium">
        <color rgb="FFCDCDCD"/>
      </right>
      <top/>
      <bottom/>
      <diagonal/>
    </border>
    <border>
      <left style="medium">
        <color rgb="FFCDCDCD"/>
      </left>
      <right style="medium">
        <color rgb="FFCDCDCD"/>
      </right>
      <top/>
      <bottom/>
      <diagonal/>
    </border>
    <border>
      <left style="medium">
        <color rgb="FFCDCDCD"/>
      </left>
      <right style="medium">
        <color rgb="FFCDCDCD"/>
      </right>
      <top/>
      <bottom style="thin">
        <color rgb="FF000000"/>
      </bottom>
      <diagonal/>
    </border>
    <border>
      <left/>
      <right/>
      <top/>
      <bottom style="thin">
        <color rgb="FF000000"/>
      </bottom>
      <diagonal/>
    </border>
    <border>
      <left style="medium">
        <color rgb="FFCDCDCD"/>
      </left>
      <right/>
      <top style="thin">
        <color rgb="FF000000"/>
      </top>
      <bottom/>
      <diagonal/>
    </border>
    <border>
      <left/>
      <right/>
      <top style="thin">
        <color rgb="FF000000"/>
      </top>
      <bottom/>
      <diagonal/>
    </border>
    <border>
      <left style="medium">
        <color rgb="FFCDCDCD"/>
      </left>
      <right style="medium">
        <color rgb="FFCDCDCD"/>
      </right>
      <top/>
      <bottom style="medium">
        <color rgb="FFCDCDCD"/>
      </bottom>
      <diagonal/>
    </border>
    <border>
      <left style="medium">
        <color rgb="FFCDCDCD"/>
      </left>
      <right/>
      <top/>
      <bottom style="medium">
        <color rgb="FFCDCDCD"/>
      </bottom>
      <diagonal/>
    </border>
    <border>
      <left/>
      <right style="medium">
        <color rgb="FFCDCDCD"/>
      </right>
      <top/>
      <bottom style="medium">
        <color rgb="FFCDCDCD"/>
      </bottom>
      <diagonal/>
    </border>
    <border>
      <left style="medium">
        <color rgb="FFCDCDCD"/>
      </left>
      <right/>
      <top style="medium">
        <color rgb="FFCDCDCD"/>
      </top>
      <bottom/>
      <diagonal/>
    </border>
    <border>
      <left/>
      <right/>
      <top style="medium">
        <color rgb="FFCDCDCD"/>
      </top>
      <bottom/>
      <diagonal/>
    </border>
    <border>
      <left/>
      <right style="medium">
        <color rgb="FFCDCDCD"/>
      </right>
      <top style="medium">
        <color rgb="FFCDCDCD"/>
      </top>
      <bottom/>
      <diagonal/>
    </border>
  </borders>
  <cellStyleXfs count="7">
    <xf numFmtId="0" fontId="0" fillId="0" borderId="0"/>
    <xf numFmtId="9" fontId="10" fillId="0" borderId="0" applyFont="0" applyFill="0" applyBorder="0" applyAlignment="0" applyProtection="0"/>
    <xf numFmtId="0" fontId="23" fillId="0" borderId="0" applyNumberFormat="0" applyFill="0" applyBorder="0" applyAlignment="0" applyProtection="0"/>
    <xf numFmtId="0" fontId="5" fillId="0" borderId="0"/>
    <xf numFmtId="0" fontId="5" fillId="0" borderId="0"/>
    <xf numFmtId="0" fontId="27" fillId="0" borderId="0"/>
    <xf numFmtId="0" fontId="10" fillId="0" borderId="0"/>
  </cellStyleXfs>
  <cellXfs count="307">
    <xf numFmtId="0" fontId="0" fillId="0" borderId="0" xfId="0"/>
    <xf numFmtId="0" fontId="3" fillId="0" borderId="0" xfId="0" applyFont="1" applyAlignment="1">
      <alignment horizontal="center" vertical="center" wrapText="1"/>
    </xf>
    <xf numFmtId="0" fontId="2" fillId="0" borderId="0" xfId="0" applyFont="1" applyAlignment="1">
      <alignment vertical="center" wrapText="1"/>
    </xf>
    <xf numFmtId="0" fontId="4" fillId="0" borderId="0" xfId="0" applyFont="1"/>
    <xf numFmtId="0" fontId="4" fillId="0" borderId="0" xfId="0" applyFont="1" applyAlignment="1">
      <alignment vertical="center" wrapText="1"/>
    </xf>
    <xf numFmtId="0" fontId="4" fillId="0" borderId="0" xfId="0" applyFont="1" applyAlignment="1">
      <alignment vertical="center"/>
    </xf>
    <xf numFmtId="0" fontId="4" fillId="0" borderId="0" xfId="0" applyFont="1" applyAlignment="1">
      <alignment horizontal="center" vertical="center"/>
    </xf>
    <xf numFmtId="0" fontId="1" fillId="0" borderId="7" xfId="0" applyFont="1" applyBorder="1" applyAlignment="1">
      <alignment horizontal="left" vertical="center"/>
    </xf>
    <xf numFmtId="0" fontId="4" fillId="0" borderId="10" xfId="0" applyFont="1" applyBorder="1" applyAlignment="1">
      <alignment horizontal="center" vertical="center"/>
    </xf>
    <xf numFmtId="0" fontId="4" fillId="2" borderId="1" xfId="0" applyFont="1" applyFill="1" applyBorder="1" applyAlignment="1">
      <alignment vertical="center" wrapText="1"/>
    </xf>
    <xf numFmtId="0" fontId="4" fillId="2" borderId="1" xfId="0" applyFont="1" applyFill="1" applyBorder="1" applyAlignment="1">
      <alignment horizontal="center" vertical="center"/>
    </xf>
    <xf numFmtId="0" fontId="4" fillId="0" borderId="0" xfId="0" applyFont="1" applyAlignment="1">
      <alignment horizontal="left" vertical="center" wrapText="1"/>
    </xf>
    <xf numFmtId="0" fontId="4" fillId="2" borderId="0" xfId="0" applyFont="1" applyFill="1" applyAlignment="1">
      <alignment vertical="center"/>
    </xf>
    <xf numFmtId="0" fontId="1" fillId="2" borderId="12" xfId="0" applyFont="1" applyFill="1" applyBorder="1" applyAlignment="1">
      <alignment vertical="center" wrapText="1"/>
    </xf>
    <xf numFmtId="0" fontId="1" fillId="2" borderId="1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1" xfId="0" applyFont="1" applyFill="1" applyBorder="1" applyAlignment="1">
      <alignment horizontal="center" vertical="center" wrapText="1"/>
    </xf>
    <xf numFmtId="9" fontId="5" fillId="2"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xf>
    <xf numFmtId="0" fontId="1" fillId="1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 fillId="13" borderId="1" xfId="0" applyFont="1" applyFill="1" applyBorder="1" applyAlignment="1">
      <alignment horizontal="center" vertical="center" wrapText="1"/>
    </xf>
    <xf numFmtId="0" fontId="1" fillId="14" borderId="1" xfId="0" applyFont="1" applyFill="1" applyBorder="1" applyAlignment="1">
      <alignment horizontal="center" vertical="center" wrapText="1"/>
    </xf>
    <xf numFmtId="9" fontId="1" fillId="2" borderId="1" xfId="0" applyNumberFormat="1" applyFont="1" applyFill="1" applyBorder="1" applyAlignment="1">
      <alignment horizontal="center" vertical="center" wrapText="1"/>
    </xf>
    <xf numFmtId="0" fontId="4" fillId="2" borderId="0" xfId="0" applyFont="1" applyFill="1" applyAlignment="1">
      <alignment horizontal="center" vertical="center"/>
    </xf>
    <xf numFmtId="0" fontId="14" fillId="2" borderId="1" xfId="0" applyFont="1" applyFill="1" applyBorder="1" applyAlignment="1">
      <alignment horizontal="center" vertical="center" wrapText="1"/>
    </xf>
    <xf numFmtId="0" fontId="15" fillId="2" borderId="1" xfId="0" applyFont="1" applyFill="1" applyBorder="1" applyAlignment="1">
      <alignment horizontal="justify" vertical="center" wrapText="1"/>
    </xf>
    <xf numFmtId="0" fontId="15" fillId="16"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horizontal="left" vertical="center" wrapText="1"/>
    </xf>
    <xf numFmtId="0" fontId="14" fillId="0" borderId="1" xfId="0" applyFont="1" applyBorder="1" applyAlignment="1">
      <alignment horizontal="justify" vertical="center" wrapText="1"/>
    </xf>
    <xf numFmtId="9" fontId="14" fillId="2" borderId="1" xfId="1" applyFont="1" applyFill="1" applyBorder="1" applyAlignment="1">
      <alignment horizontal="center" vertical="center" wrapText="1"/>
    </xf>
    <xf numFmtId="0" fontId="3" fillId="16" borderId="1" xfId="0" applyFont="1" applyFill="1" applyBorder="1" applyAlignment="1">
      <alignment horizontal="center" vertical="center" wrapText="1"/>
    </xf>
    <xf numFmtId="9" fontId="0" fillId="0" borderId="0" xfId="1" applyFont="1"/>
    <xf numFmtId="9" fontId="11" fillId="17" borderId="1" xfId="0" applyNumberFormat="1" applyFont="1" applyFill="1" applyBorder="1" applyAlignment="1">
      <alignment horizontal="center"/>
    </xf>
    <xf numFmtId="0" fontId="18" fillId="0" borderId="1" xfId="0" applyFont="1" applyBorder="1"/>
    <xf numFmtId="0" fontId="18" fillId="0" borderId="0" xfId="0" applyFont="1"/>
    <xf numFmtId="0" fontId="14" fillId="3" borderId="1" xfId="0" applyFont="1" applyFill="1" applyBorder="1" applyAlignment="1">
      <alignment vertical="center" wrapText="1"/>
    </xf>
    <xf numFmtId="0" fontId="19" fillId="3" borderId="1" xfId="0" applyFont="1" applyFill="1" applyBorder="1" applyAlignment="1">
      <alignment vertical="center" wrapText="1"/>
    </xf>
    <xf numFmtId="0" fontId="14" fillId="3" borderId="1" xfId="0" applyFont="1" applyFill="1" applyBorder="1" applyAlignment="1">
      <alignment horizontal="justify" vertical="center" wrapText="1"/>
    </xf>
    <xf numFmtId="0" fontId="14" fillId="3" borderId="1" xfId="0" applyFont="1" applyFill="1" applyBorder="1" applyAlignment="1">
      <alignment horizontal="center" vertical="center" wrapText="1"/>
    </xf>
    <xf numFmtId="9" fontId="18" fillId="0" borderId="1" xfId="0" applyNumberFormat="1" applyFont="1" applyBorder="1" applyAlignment="1">
      <alignment horizontal="center"/>
    </xf>
    <xf numFmtId="0" fontId="14" fillId="4" borderId="1" xfId="0" applyFont="1" applyFill="1" applyBorder="1" applyAlignment="1">
      <alignment horizontal="center" vertical="center" wrapText="1"/>
    </xf>
    <xf numFmtId="0" fontId="14" fillId="4" borderId="1" xfId="0" applyFont="1" applyFill="1" applyBorder="1" applyAlignment="1">
      <alignment horizontal="justify" vertical="center" wrapText="1"/>
    </xf>
    <xf numFmtId="0" fontId="14" fillId="5" borderId="1" xfId="0" applyFont="1" applyFill="1" applyBorder="1" applyAlignment="1">
      <alignment horizontal="center" vertical="center"/>
    </xf>
    <xf numFmtId="0" fontId="14" fillId="5" borderId="1" xfId="0" applyFont="1" applyFill="1" applyBorder="1" applyAlignment="1">
      <alignment horizontal="justify" vertical="center" wrapText="1"/>
    </xf>
    <xf numFmtId="0" fontId="14" fillId="6" borderId="1" xfId="0" applyFont="1" applyFill="1" applyBorder="1" applyAlignment="1">
      <alignment horizontal="center" vertical="center"/>
    </xf>
    <xf numFmtId="0" fontId="14" fillId="6" borderId="1" xfId="0" applyFont="1" applyFill="1" applyBorder="1" applyAlignment="1">
      <alignment vertical="center" wrapText="1"/>
    </xf>
    <xf numFmtId="0" fontId="14" fillId="6" borderId="1" xfId="0" applyFont="1" applyFill="1" applyBorder="1" applyAlignment="1">
      <alignment horizontal="left" vertical="center" wrapText="1"/>
    </xf>
    <xf numFmtId="0" fontId="14" fillId="7" borderId="1" xfId="0" applyFont="1" applyFill="1" applyBorder="1" applyAlignment="1">
      <alignment horizontal="center" vertical="center"/>
    </xf>
    <xf numFmtId="0" fontId="14" fillId="7" borderId="1" xfId="0" applyFont="1" applyFill="1" applyBorder="1" applyAlignment="1">
      <alignment horizontal="justify" vertical="center" wrapText="1"/>
    </xf>
    <xf numFmtId="0" fontId="14" fillId="7" borderId="1" xfId="0" applyFont="1" applyFill="1" applyBorder="1" applyAlignment="1">
      <alignment vertical="center" wrapText="1"/>
    </xf>
    <xf numFmtId="0" fontId="14" fillId="8" borderId="1" xfId="0" applyFont="1" applyFill="1" applyBorder="1" applyAlignment="1">
      <alignment horizontal="center" vertical="center"/>
    </xf>
    <xf numFmtId="0" fontId="14" fillId="8" borderId="1" xfId="0" applyFont="1" applyFill="1" applyBorder="1" applyAlignment="1">
      <alignment vertical="center" wrapText="1"/>
    </xf>
    <xf numFmtId="0" fontId="14" fillId="8" borderId="1" xfId="0" applyFont="1" applyFill="1" applyBorder="1" applyAlignment="1">
      <alignment horizontal="left" vertical="center" wrapText="1"/>
    </xf>
    <xf numFmtId="0" fontId="14" fillId="10" borderId="1" xfId="0" applyFont="1" applyFill="1" applyBorder="1" applyAlignment="1">
      <alignment horizontal="center" vertical="center"/>
    </xf>
    <xf numFmtId="0" fontId="14" fillId="10" borderId="1" xfId="0" applyFont="1" applyFill="1" applyBorder="1" applyAlignment="1">
      <alignment horizontal="justify" vertical="center" wrapText="1"/>
    </xf>
    <xf numFmtId="0" fontId="19" fillId="10" borderId="1" xfId="0" applyFont="1" applyFill="1" applyBorder="1" applyAlignment="1">
      <alignment horizontal="justify" vertical="center" wrapText="1"/>
    </xf>
    <xf numFmtId="9" fontId="18" fillId="2" borderId="1" xfId="0" applyNumberFormat="1" applyFont="1" applyFill="1" applyBorder="1" applyAlignment="1">
      <alignment horizontal="center"/>
    </xf>
    <xf numFmtId="0" fontId="14" fillId="9" borderId="1" xfId="0" applyFont="1" applyFill="1" applyBorder="1" applyAlignment="1">
      <alignment horizontal="center" vertical="center"/>
    </xf>
    <xf numFmtId="0" fontId="19" fillId="9" borderId="1" xfId="0" applyFont="1" applyFill="1" applyBorder="1" applyAlignment="1">
      <alignment horizontal="left" vertical="center" wrapText="1"/>
    </xf>
    <xf numFmtId="0" fontId="14" fillId="9" borderId="1" xfId="0" applyFont="1" applyFill="1" applyBorder="1" applyAlignment="1">
      <alignment vertical="center" wrapText="1"/>
    </xf>
    <xf numFmtId="0" fontId="14" fillId="9" borderId="1" xfId="0" applyFont="1" applyFill="1" applyBorder="1" applyAlignment="1">
      <alignment horizontal="left" vertical="center" wrapText="1"/>
    </xf>
    <xf numFmtId="0" fontId="14" fillId="11" borderId="1" xfId="0" applyFont="1" applyFill="1" applyBorder="1" applyAlignment="1">
      <alignment horizontal="center" vertical="center"/>
    </xf>
    <xf numFmtId="0" fontId="19" fillId="11" borderId="1" xfId="0" applyFont="1" applyFill="1" applyBorder="1" applyAlignment="1">
      <alignment horizontal="left" vertical="center" wrapText="1"/>
    </xf>
    <xf numFmtId="0" fontId="14" fillId="3" borderId="1" xfId="0" applyFont="1" applyFill="1" applyBorder="1" applyAlignment="1">
      <alignment horizontal="left" vertical="center" wrapText="1"/>
    </xf>
    <xf numFmtId="0" fontId="14" fillId="4" borderId="1" xfId="0" applyFont="1" applyFill="1" applyBorder="1" applyAlignment="1">
      <alignment horizontal="left" vertical="center" wrapText="1"/>
    </xf>
    <xf numFmtId="0" fontId="14" fillId="5" borderId="1" xfId="0" applyFont="1" applyFill="1" applyBorder="1" applyAlignment="1">
      <alignment horizontal="left" vertical="center" wrapText="1"/>
    </xf>
    <xf numFmtId="0" fontId="14" fillId="7" borderId="1" xfId="0" applyFont="1" applyFill="1" applyBorder="1" applyAlignment="1">
      <alignment horizontal="left" vertical="center" wrapText="1"/>
    </xf>
    <xf numFmtId="0" fontId="14" fillId="10" borderId="1" xfId="0" applyFont="1" applyFill="1" applyBorder="1" applyAlignment="1">
      <alignment horizontal="left" vertical="center" wrapText="1"/>
    </xf>
    <xf numFmtId="0" fontId="20" fillId="3" borderId="1" xfId="0" applyFont="1" applyFill="1" applyBorder="1" applyAlignment="1">
      <alignment vertical="center" wrapText="1"/>
    </xf>
    <xf numFmtId="0" fontId="20" fillId="3" borderId="1" xfId="0" applyFont="1" applyFill="1" applyBorder="1" applyAlignment="1">
      <alignment horizontal="center" vertical="center" wrapText="1"/>
    </xf>
    <xf numFmtId="0" fontId="20" fillId="3" borderId="1" xfId="0" applyFont="1" applyFill="1" applyBorder="1" applyAlignment="1">
      <alignment vertical="center"/>
    </xf>
    <xf numFmtId="0" fontId="20" fillId="3" borderId="1" xfId="0" applyFont="1" applyFill="1" applyBorder="1" applyAlignment="1">
      <alignment horizontal="left" vertical="center" wrapText="1"/>
    </xf>
    <xf numFmtId="0" fontId="20" fillId="3" borderId="1" xfId="0" applyFont="1" applyFill="1" applyBorder="1" applyAlignment="1">
      <alignment horizontal="justify" vertical="center" wrapText="1"/>
    </xf>
    <xf numFmtId="0" fontId="22" fillId="3" borderId="1" xfId="0" applyFont="1" applyFill="1" applyBorder="1" applyAlignment="1">
      <alignment horizontal="center" vertical="center" wrapText="1"/>
    </xf>
    <xf numFmtId="0" fontId="20" fillId="3" borderId="0" xfId="0" applyFont="1" applyFill="1" applyAlignment="1">
      <alignment horizontal="center" vertical="center" wrapText="1"/>
    </xf>
    <xf numFmtId="9" fontId="20" fillId="3" borderId="0" xfId="1" applyFont="1" applyFill="1" applyAlignment="1">
      <alignment horizontal="center" vertical="center" wrapText="1"/>
    </xf>
    <xf numFmtId="0" fontId="20" fillId="3" borderId="4" xfId="0" applyFont="1" applyFill="1" applyBorder="1" applyAlignment="1">
      <alignment horizontal="left" vertical="center" wrapText="1"/>
    </xf>
    <xf numFmtId="0" fontId="20" fillId="4" borderId="1" xfId="0" applyFont="1" applyFill="1" applyBorder="1" applyAlignment="1">
      <alignment vertical="center" wrapText="1"/>
    </xf>
    <xf numFmtId="0" fontId="20" fillId="4" borderId="1" xfId="0" applyFont="1" applyFill="1" applyBorder="1" applyAlignment="1">
      <alignment horizontal="center" vertical="center" wrapText="1"/>
    </xf>
    <xf numFmtId="0" fontId="20" fillId="4" borderId="1" xfId="0" applyFont="1" applyFill="1" applyBorder="1" applyAlignment="1">
      <alignment horizontal="justify" vertical="center" wrapText="1"/>
    </xf>
    <xf numFmtId="0" fontId="20" fillId="4" borderId="1" xfId="0" applyFont="1" applyFill="1" applyBorder="1" applyAlignment="1">
      <alignment horizontal="left" vertical="center" wrapText="1"/>
    </xf>
    <xf numFmtId="0" fontId="22" fillId="4" borderId="1" xfId="0" applyFont="1" applyFill="1" applyBorder="1" applyAlignment="1">
      <alignment horizontal="center" vertical="center" wrapText="1"/>
    </xf>
    <xf numFmtId="9" fontId="20" fillId="4" borderId="1" xfId="0" applyNumberFormat="1" applyFont="1" applyFill="1" applyBorder="1" applyAlignment="1">
      <alignment horizontal="center" vertical="center" wrapText="1"/>
    </xf>
    <xf numFmtId="0" fontId="20" fillId="5" borderId="1" xfId="0" applyFont="1" applyFill="1" applyBorder="1" applyAlignment="1">
      <alignment vertical="center" wrapText="1"/>
    </xf>
    <xf numFmtId="0" fontId="20" fillId="5" borderId="1" xfId="0" applyFont="1" applyFill="1" applyBorder="1" applyAlignment="1">
      <alignment horizontal="center" vertical="center"/>
    </xf>
    <xf numFmtId="0" fontId="20" fillId="5" borderId="1" xfId="0" applyFont="1" applyFill="1" applyBorder="1" applyAlignment="1">
      <alignment horizontal="justify" vertical="center" wrapText="1"/>
    </xf>
    <xf numFmtId="0" fontId="20" fillId="5" borderId="1" xfId="0" applyFont="1" applyFill="1" applyBorder="1" applyAlignment="1">
      <alignment horizontal="center" vertical="center" wrapText="1"/>
    </xf>
    <xf numFmtId="0" fontId="20" fillId="5" borderId="1" xfId="0" applyFont="1" applyFill="1" applyBorder="1" applyAlignment="1">
      <alignment horizontal="left" vertical="center" wrapText="1"/>
    </xf>
    <xf numFmtId="0" fontId="20" fillId="5" borderId="1" xfId="0" applyFont="1" applyFill="1" applyBorder="1" applyAlignment="1">
      <alignment vertical="center"/>
    </xf>
    <xf numFmtId="0" fontId="20" fillId="6" borderId="4" xfId="0" applyFont="1" applyFill="1" applyBorder="1" applyAlignment="1">
      <alignment horizontal="left" vertical="center" wrapText="1"/>
    </xf>
    <xf numFmtId="0" fontId="20" fillId="6" borderId="1" xfId="0" applyFont="1" applyFill="1" applyBorder="1" applyAlignment="1">
      <alignment horizontal="center" vertical="center"/>
    </xf>
    <xf numFmtId="0" fontId="20" fillId="6" borderId="1" xfId="0" applyFont="1" applyFill="1" applyBorder="1" applyAlignment="1">
      <alignment vertical="center" wrapText="1"/>
    </xf>
    <xf numFmtId="0" fontId="20" fillId="6" borderId="1" xfId="0" applyFont="1" applyFill="1" applyBorder="1" applyAlignment="1">
      <alignment horizontal="center" vertical="center" wrapText="1"/>
    </xf>
    <xf numFmtId="0" fontId="20" fillId="6" borderId="1" xfId="0" applyFont="1" applyFill="1" applyBorder="1" applyAlignment="1">
      <alignment horizontal="left" vertical="center" wrapText="1"/>
    </xf>
    <xf numFmtId="0" fontId="22" fillId="6" borderId="1" xfId="0" applyFont="1" applyFill="1" applyBorder="1" applyAlignment="1">
      <alignment horizontal="left" vertical="center" wrapText="1"/>
    </xf>
    <xf numFmtId="0" fontId="20" fillId="7" borderId="1" xfId="0" applyFont="1" applyFill="1" applyBorder="1" applyAlignment="1">
      <alignment vertical="center" wrapText="1"/>
    </xf>
    <xf numFmtId="0" fontId="20" fillId="7" borderId="1" xfId="0" applyFont="1" applyFill="1" applyBorder="1" applyAlignment="1">
      <alignment horizontal="center" vertical="center"/>
    </xf>
    <xf numFmtId="0" fontId="20" fillId="7" borderId="1" xfId="0" applyFont="1" applyFill="1" applyBorder="1" applyAlignment="1">
      <alignment horizontal="justify" vertical="center" wrapText="1"/>
    </xf>
    <xf numFmtId="0" fontId="20" fillId="7" borderId="1" xfId="0" applyFont="1" applyFill="1" applyBorder="1" applyAlignment="1">
      <alignment horizontal="left" vertical="center" wrapText="1"/>
    </xf>
    <xf numFmtId="0" fontId="20" fillId="7" borderId="1" xfId="0" applyFont="1" applyFill="1" applyBorder="1" applyAlignment="1">
      <alignment horizontal="center" vertical="center" wrapText="1"/>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center" vertical="center" wrapText="1"/>
    </xf>
    <xf numFmtId="0" fontId="20" fillId="8" borderId="1" xfId="0" applyFont="1" applyFill="1" applyBorder="1" applyAlignment="1">
      <alignment horizontal="left" vertical="center" wrapText="1"/>
    </xf>
    <xf numFmtId="0" fontId="20" fillId="10" borderId="4" xfId="0" applyFont="1" applyFill="1" applyBorder="1" applyAlignment="1">
      <alignment vertical="center" wrapText="1"/>
    </xf>
    <xf numFmtId="0" fontId="20" fillId="10" borderId="1" xfId="0" applyFont="1" applyFill="1" applyBorder="1" applyAlignment="1">
      <alignment horizontal="center" vertical="center"/>
    </xf>
    <xf numFmtId="0" fontId="20" fillId="10" borderId="1" xfId="0" applyFont="1" applyFill="1" applyBorder="1" applyAlignment="1">
      <alignment horizontal="justify" vertical="center" wrapText="1"/>
    </xf>
    <xf numFmtId="0" fontId="20" fillId="10" borderId="1" xfId="0" applyFont="1" applyFill="1" applyBorder="1" applyAlignment="1">
      <alignment horizontal="center" vertical="center" wrapText="1"/>
    </xf>
    <xf numFmtId="0" fontId="20" fillId="10" borderId="1" xfId="0" applyFont="1" applyFill="1" applyBorder="1" applyAlignment="1">
      <alignment horizontal="left" vertical="center" wrapText="1"/>
    </xf>
    <xf numFmtId="0" fontId="20" fillId="10" borderId="1" xfId="0" applyFont="1" applyFill="1" applyBorder="1" applyAlignment="1">
      <alignment vertical="center" wrapText="1"/>
    </xf>
    <xf numFmtId="0" fontId="21" fillId="10" borderId="1" xfId="0" applyFont="1" applyFill="1" applyBorder="1" applyAlignment="1">
      <alignment horizontal="center" vertical="center"/>
    </xf>
    <xf numFmtId="0" fontId="20" fillId="10" borderId="0" xfId="0" applyFont="1" applyFill="1" applyAlignment="1">
      <alignment horizontal="center" vertical="center" wrapText="1"/>
    </xf>
    <xf numFmtId="0" fontId="20" fillId="10" borderId="0" xfId="0" applyFont="1" applyFill="1" applyAlignment="1">
      <alignment vertical="center" wrapText="1"/>
    </xf>
    <xf numFmtId="0" fontId="22" fillId="10" borderId="1" xfId="0" applyFont="1" applyFill="1" applyBorder="1" applyAlignment="1">
      <alignment horizontal="justify" vertical="center" wrapText="1"/>
    </xf>
    <xf numFmtId="0" fontId="22" fillId="10" borderId="1" xfId="0" applyFont="1" applyFill="1" applyBorder="1" applyAlignment="1">
      <alignment horizontal="center" vertical="center" wrapText="1"/>
    </xf>
    <xf numFmtId="0" fontId="20" fillId="9" borderId="1" xfId="0" applyFont="1" applyFill="1" applyBorder="1" applyAlignment="1">
      <alignment vertical="center" wrapText="1"/>
    </xf>
    <xf numFmtId="0" fontId="20" fillId="9" borderId="1" xfId="0" applyFont="1" applyFill="1" applyBorder="1" applyAlignment="1">
      <alignment horizontal="center" vertical="center"/>
    </xf>
    <xf numFmtId="0" fontId="20" fillId="11" borderId="1" xfId="0" applyFont="1" applyFill="1" applyBorder="1" applyAlignment="1">
      <alignment vertical="center" wrapText="1"/>
    </xf>
    <xf numFmtId="0" fontId="20" fillId="11" borderId="1" xfId="0" applyFont="1" applyFill="1" applyBorder="1" applyAlignment="1">
      <alignment horizontal="center" vertical="center"/>
    </xf>
    <xf numFmtId="0" fontId="15" fillId="18" borderId="1" xfId="0" applyFont="1" applyFill="1" applyBorder="1" applyAlignment="1">
      <alignment horizontal="justify" vertical="center" wrapText="1"/>
    </xf>
    <xf numFmtId="0" fontId="15" fillId="3" borderId="1" xfId="0" applyFont="1" applyFill="1" applyBorder="1" applyAlignment="1">
      <alignment horizontal="justify" vertical="center" wrapText="1"/>
    </xf>
    <xf numFmtId="0" fontId="23" fillId="4" borderId="12" xfId="2" applyFill="1" applyBorder="1" applyAlignment="1">
      <alignment vertical="center" wrapText="1"/>
    </xf>
    <xf numFmtId="0" fontId="1" fillId="4" borderId="1"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19" borderId="1" xfId="0" applyFont="1" applyFill="1" applyBorder="1" applyAlignment="1">
      <alignment horizontal="center" vertical="center" wrapText="1"/>
    </xf>
    <xf numFmtId="0" fontId="21" fillId="19" borderId="1" xfId="0" applyFont="1" applyFill="1" applyBorder="1" applyAlignment="1">
      <alignment horizontal="center" vertical="center" wrapText="1"/>
    </xf>
    <xf numFmtId="0" fontId="14" fillId="4" borderId="1" xfId="0" applyFont="1" applyFill="1" applyBorder="1" applyAlignment="1">
      <alignment vertical="center" wrapText="1"/>
    </xf>
    <xf numFmtId="0" fontId="14" fillId="19" borderId="1" xfId="0" applyFont="1" applyFill="1" applyBorder="1" applyAlignment="1">
      <alignment vertical="center" wrapText="1"/>
    </xf>
    <xf numFmtId="0" fontId="14" fillId="19" borderId="1" xfId="0" applyFont="1" applyFill="1" applyBorder="1" applyAlignment="1">
      <alignment horizontal="center" vertical="center"/>
    </xf>
    <xf numFmtId="0" fontId="14" fillId="4" borderId="1" xfId="0" applyFont="1" applyFill="1" applyBorder="1" applyAlignment="1">
      <alignment vertical="center"/>
    </xf>
    <xf numFmtId="0" fontId="14" fillId="19" borderId="1" xfId="0" applyFont="1" applyFill="1" applyBorder="1" applyAlignment="1">
      <alignment vertical="center"/>
    </xf>
    <xf numFmtId="0" fontId="14" fillId="4" borderId="12" xfId="0" applyFont="1" applyFill="1" applyBorder="1" applyAlignment="1">
      <alignment vertical="center"/>
    </xf>
    <xf numFmtId="0" fontId="14" fillId="4" borderId="0" xfId="0" applyFont="1" applyFill="1" applyAlignment="1">
      <alignment vertical="center" wrapText="1"/>
    </xf>
    <xf numFmtId="9" fontId="14" fillId="4" borderId="1" xfId="0" applyNumberFormat="1" applyFont="1" applyFill="1" applyBorder="1" applyAlignment="1">
      <alignment vertical="center"/>
    </xf>
    <xf numFmtId="0" fontId="21" fillId="8" borderId="1" xfId="0" applyFont="1" applyFill="1" applyBorder="1" applyAlignment="1">
      <alignment horizontal="center" vertical="center" wrapText="1"/>
    </xf>
    <xf numFmtId="9" fontId="20" fillId="4" borderId="1" xfId="0" applyNumberFormat="1" applyFont="1" applyFill="1" applyBorder="1" applyAlignment="1">
      <alignment horizontal="center" vertical="center"/>
    </xf>
    <xf numFmtId="0" fontId="20" fillId="19" borderId="1" xfId="0" applyFont="1" applyFill="1" applyBorder="1" applyAlignment="1">
      <alignment vertical="center" wrapText="1"/>
    </xf>
    <xf numFmtId="0" fontId="20" fillId="19" borderId="1" xfId="0" applyFont="1" applyFill="1" applyBorder="1" applyAlignment="1">
      <alignment horizontal="center" vertical="center"/>
    </xf>
    <xf numFmtId="0" fontId="20" fillId="2" borderId="1" xfId="0" applyFont="1" applyFill="1" applyBorder="1" applyAlignment="1">
      <alignment horizontal="center" vertical="center" wrapText="1"/>
    </xf>
    <xf numFmtId="9" fontId="20" fillId="2" borderId="1" xfId="1" applyFont="1" applyFill="1" applyBorder="1" applyAlignment="1">
      <alignment horizontal="center" vertical="center" wrapText="1"/>
    </xf>
    <xf numFmtId="0" fontId="24" fillId="4" borderId="1" xfId="2" applyFont="1" applyFill="1" applyBorder="1" applyAlignment="1">
      <alignment vertical="center" wrapText="1"/>
    </xf>
    <xf numFmtId="9" fontId="20" fillId="4" borderId="1" xfId="0" applyNumberFormat="1" applyFont="1" applyFill="1" applyBorder="1" applyAlignment="1">
      <alignment vertical="center"/>
    </xf>
    <xf numFmtId="0" fontId="20" fillId="4" borderId="1" xfId="0" applyFont="1" applyFill="1" applyBorder="1" applyAlignment="1">
      <alignment vertical="center"/>
    </xf>
    <xf numFmtId="0" fontId="20" fillId="19" borderId="1" xfId="0" applyFont="1" applyFill="1" applyBorder="1" applyAlignment="1">
      <alignment vertical="center"/>
    </xf>
    <xf numFmtId="0" fontId="24" fillId="4" borderId="12" xfId="2" applyFont="1" applyFill="1" applyBorder="1" applyAlignment="1">
      <alignment vertical="center" wrapText="1"/>
    </xf>
    <xf numFmtId="0" fontId="24" fillId="19" borderId="1" xfId="2" applyFont="1" applyFill="1" applyBorder="1" applyAlignment="1">
      <alignment vertical="center" wrapText="1"/>
    </xf>
    <xf numFmtId="0" fontId="4" fillId="4" borderId="1" xfId="0" applyFont="1" applyFill="1" applyBorder="1" applyAlignment="1">
      <alignment vertical="center" wrapText="1"/>
    </xf>
    <xf numFmtId="0" fontId="4" fillId="19" borderId="1" xfId="0" applyFont="1" applyFill="1" applyBorder="1" applyAlignment="1">
      <alignment vertical="center" wrapText="1"/>
    </xf>
    <xf numFmtId="0" fontId="4" fillId="19" borderId="1" xfId="0" applyFont="1" applyFill="1" applyBorder="1" applyAlignment="1">
      <alignment horizontal="center" vertical="center"/>
    </xf>
    <xf numFmtId="0" fontId="4" fillId="4" borderId="1" xfId="0" applyFont="1" applyFill="1" applyBorder="1" applyAlignment="1">
      <alignment vertical="center"/>
    </xf>
    <xf numFmtId="0" fontId="4" fillId="4" borderId="12" xfId="0" applyFont="1" applyFill="1" applyBorder="1" applyAlignment="1">
      <alignment vertical="center"/>
    </xf>
    <xf numFmtId="0" fontId="21" fillId="3" borderId="1" xfId="0" applyFont="1" applyFill="1" applyBorder="1" applyAlignment="1">
      <alignment horizontal="center" vertical="center"/>
    </xf>
    <xf numFmtId="0" fontId="21" fillId="3" borderId="1" xfId="0" applyFont="1" applyFill="1" applyBorder="1" applyAlignment="1">
      <alignment vertical="center"/>
    </xf>
    <xf numFmtId="0" fontId="21" fillId="4" borderId="1" xfId="0" applyFont="1" applyFill="1" applyBorder="1" applyAlignment="1">
      <alignment horizontal="center" vertical="center"/>
    </xf>
    <xf numFmtId="0" fontId="21" fillId="5" borderId="1" xfId="0" applyFont="1" applyFill="1" applyBorder="1" applyAlignment="1">
      <alignment horizontal="center" vertical="center"/>
    </xf>
    <xf numFmtId="0" fontId="21" fillId="6" borderId="1" xfId="0" applyFont="1" applyFill="1" applyBorder="1" applyAlignment="1">
      <alignment horizontal="center" vertical="center"/>
    </xf>
    <xf numFmtId="0" fontId="21" fillId="6" borderId="1" xfId="0" applyFont="1" applyFill="1" applyBorder="1" applyAlignment="1">
      <alignment vertical="center"/>
    </xf>
    <xf numFmtId="0" fontId="21" fillId="7" borderId="1" xfId="0" applyFont="1" applyFill="1" applyBorder="1" applyAlignment="1">
      <alignment horizontal="center" vertical="center"/>
    </xf>
    <xf numFmtId="0" fontId="21" fillId="10" borderId="1" xfId="0" applyFont="1" applyFill="1" applyBorder="1" applyAlignment="1">
      <alignment vertical="center"/>
    </xf>
    <xf numFmtId="0" fontId="25" fillId="9" borderId="1" xfId="0" applyFont="1" applyFill="1" applyBorder="1" applyAlignment="1">
      <alignment horizontal="center" vertical="center"/>
    </xf>
    <xf numFmtId="0" fontId="21" fillId="9" borderId="1" xfId="0" applyFont="1" applyFill="1" applyBorder="1" applyAlignment="1">
      <alignment horizontal="center" vertical="center"/>
    </xf>
    <xf numFmtId="0" fontId="25" fillId="11" borderId="1" xfId="0" applyFont="1" applyFill="1" applyBorder="1" applyAlignment="1">
      <alignment horizontal="center" vertical="center"/>
    </xf>
    <xf numFmtId="0" fontId="22" fillId="9" borderId="1" xfId="0" applyFont="1" applyFill="1" applyBorder="1" applyAlignment="1">
      <alignment horizontal="justify" vertical="center" wrapText="1"/>
    </xf>
    <xf numFmtId="0" fontId="22" fillId="11" borderId="1" xfId="0" applyFont="1" applyFill="1" applyBorder="1" applyAlignment="1">
      <alignment horizontal="justify" vertical="center" wrapText="1"/>
    </xf>
    <xf numFmtId="0" fontId="26" fillId="0" borderId="0" xfId="0" applyFont="1" applyAlignment="1">
      <alignment horizontal="center" vertical="top" wrapText="1"/>
    </xf>
    <xf numFmtId="0" fontId="0" fillId="0" borderId="0" xfId="0" applyAlignment="1">
      <alignment vertical="top"/>
    </xf>
    <xf numFmtId="0" fontId="27" fillId="0" borderId="0" xfId="0" applyFont="1" applyAlignment="1">
      <alignment vertical="top" wrapText="1"/>
    </xf>
    <xf numFmtId="15" fontId="27" fillId="0" borderId="0" xfId="0" applyNumberFormat="1" applyFont="1" applyAlignment="1">
      <alignment vertical="top" wrapText="1"/>
    </xf>
    <xf numFmtId="0" fontId="23" fillId="0" borderId="16" xfId="2" applyBorder="1" applyAlignment="1">
      <alignment vertical="top" wrapText="1"/>
    </xf>
    <xf numFmtId="0" fontId="27" fillId="0" borderId="19" xfId="0" applyFont="1" applyBorder="1" applyAlignment="1">
      <alignment vertical="top" wrapText="1"/>
    </xf>
    <xf numFmtId="0" fontId="0" fillId="0" borderId="20" xfId="0" applyBorder="1" applyAlignment="1">
      <alignment vertical="top"/>
    </xf>
    <xf numFmtId="0" fontId="0" fillId="0" borderId="21" xfId="0" applyBorder="1" applyAlignment="1">
      <alignment vertical="top"/>
    </xf>
    <xf numFmtId="0" fontId="23" fillId="0" borderId="19" xfId="2" applyBorder="1" applyAlignment="1">
      <alignment vertical="top" wrapText="1"/>
    </xf>
    <xf numFmtId="0" fontId="27" fillId="0" borderId="24" xfId="0" applyFont="1" applyBorder="1" applyAlignment="1">
      <alignment vertical="top" wrapText="1"/>
    </xf>
    <xf numFmtId="0" fontId="23" fillId="0" borderId="24" xfId="2" applyBorder="1" applyAlignment="1">
      <alignment vertical="top" wrapText="1"/>
    </xf>
    <xf numFmtId="0" fontId="0" fillId="0" borderId="0" xfId="0" applyAlignment="1">
      <alignment vertical="top" wrapText="1"/>
    </xf>
    <xf numFmtId="0" fontId="28" fillId="4" borderId="12" xfId="2" applyFont="1" applyFill="1" applyBorder="1" applyAlignment="1">
      <alignment vertical="center" wrapText="1"/>
    </xf>
    <xf numFmtId="9" fontId="14" fillId="4" borderId="1" xfId="0" applyNumberFormat="1" applyFont="1" applyFill="1" applyBorder="1" applyAlignment="1">
      <alignment vertical="center" wrapText="1"/>
    </xf>
    <xf numFmtId="0" fontId="14" fillId="19" borderId="1" xfId="0" applyFont="1" applyFill="1" applyBorder="1" applyAlignment="1">
      <alignment horizontal="center" vertical="center" wrapText="1"/>
    </xf>
    <xf numFmtId="9" fontId="14" fillId="4" borderId="1" xfId="0" applyNumberFormat="1" applyFont="1" applyFill="1" applyBorder="1" applyAlignment="1">
      <alignment horizontal="center" vertical="center"/>
    </xf>
    <xf numFmtId="0" fontId="14" fillId="2" borderId="1" xfId="0" applyFont="1" applyFill="1" applyBorder="1" applyAlignment="1">
      <alignment horizontal="justify" vertical="center" wrapText="1"/>
    </xf>
    <xf numFmtId="0" fontId="14" fillId="0" borderId="1" xfId="0" applyFont="1" applyBorder="1" applyAlignment="1">
      <alignment horizontal="center" vertical="center" wrapText="1"/>
    </xf>
    <xf numFmtId="0" fontId="4" fillId="0" borderId="0" xfId="0" applyFont="1" applyAlignment="1">
      <alignment horizontal="center" vertical="center" wrapText="1"/>
    </xf>
    <xf numFmtId="0" fontId="22" fillId="9" borderId="1" xfId="0" applyFont="1" applyFill="1" applyBorder="1" applyAlignment="1">
      <alignment horizontal="center" vertical="center" wrapText="1"/>
    </xf>
    <xf numFmtId="0" fontId="22" fillId="11" borderId="1" xfId="0" applyFont="1" applyFill="1" applyBorder="1" applyAlignment="1">
      <alignment horizontal="center" vertical="center" wrapText="1"/>
    </xf>
    <xf numFmtId="0" fontId="26" fillId="0" borderId="0" xfId="0" applyFont="1" applyAlignment="1">
      <alignment horizontal="center" vertical="center" wrapText="1"/>
    </xf>
    <xf numFmtId="0" fontId="27" fillId="0" borderId="21" xfId="0" applyFont="1" applyBorder="1" applyAlignment="1">
      <alignment vertical="top" wrapText="1"/>
    </xf>
    <xf numFmtId="0" fontId="26" fillId="0" borderId="0" xfId="0" applyFont="1" applyAlignment="1">
      <alignment vertical="top" wrapText="1"/>
    </xf>
    <xf numFmtId="14" fontId="27" fillId="0" borderId="0" xfId="0" applyNumberFormat="1" applyFont="1" applyAlignment="1">
      <alignment vertical="top" wrapText="1"/>
    </xf>
    <xf numFmtId="9" fontId="23" fillId="2" borderId="1" xfId="2" applyNumberFormat="1" applyFill="1" applyBorder="1" applyAlignment="1">
      <alignment horizontal="center" vertical="center" wrapText="1"/>
    </xf>
    <xf numFmtId="9" fontId="4" fillId="0" borderId="1" xfId="1" applyFont="1" applyFill="1" applyBorder="1" applyAlignment="1">
      <alignment vertical="center"/>
    </xf>
    <xf numFmtId="0" fontId="4" fillId="0" borderId="1" xfId="0" applyFont="1" applyBorder="1" applyAlignment="1">
      <alignment vertical="center" wrapText="1"/>
    </xf>
    <xf numFmtId="0" fontId="23" fillId="0" borderId="12" xfId="2" applyFill="1" applyBorder="1" applyAlignment="1">
      <alignment vertical="center" wrapText="1"/>
    </xf>
    <xf numFmtId="9" fontId="4" fillId="4" borderId="1" xfId="1" applyFont="1" applyFill="1" applyBorder="1" applyAlignment="1">
      <alignment vertical="center" wrapText="1"/>
    </xf>
    <xf numFmtId="0" fontId="4" fillId="0" borderId="1" xfId="0" applyFont="1" applyBorder="1" applyAlignment="1">
      <alignment vertical="center"/>
    </xf>
    <xf numFmtId="9" fontId="4" fillId="0" borderId="1" xfId="0" applyNumberFormat="1" applyFont="1" applyBorder="1" applyAlignment="1">
      <alignment vertical="center"/>
    </xf>
    <xf numFmtId="9" fontId="4" fillId="0" borderId="1" xfId="0" applyNumberFormat="1" applyFont="1" applyBorder="1" applyAlignment="1">
      <alignment horizontal="center" vertical="center"/>
    </xf>
    <xf numFmtId="10" fontId="4" fillId="0" borderId="1" xfId="0" applyNumberFormat="1" applyFont="1" applyBorder="1" applyAlignment="1">
      <alignment horizontal="center" vertical="center"/>
    </xf>
    <xf numFmtId="2" fontId="4" fillId="0" borderId="1" xfId="1" applyNumberFormat="1" applyFont="1" applyFill="1" applyBorder="1" applyAlignment="1">
      <alignment vertical="center" wrapText="1"/>
    </xf>
    <xf numFmtId="0" fontId="19" fillId="2" borderId="1" xfId="0" applyFont="1" applyFill="1" applyBorder="1" applyAlignment="1">
      <alignment horizontal="justify" vertical="center" wrapText="1"/>
    </xf>
    <xf numFmtId="0" fontId="4" fillId="0" borderId="0" xfId="0" applyFont="1" applyAlignment="1">
      <alignment horizontal="center"/>
    </xf>
    <xf numFmtId="0" fontId="4" fillId="0" borderId="1" xfId="0" applyFont="1" applyBorder="1" applyAlignment="1">
      <alignment horizontal="center" vertical="center" wrapText="1"/>
    </xf>
    <xf numFmtId="0" fontId="4" fillId="19" borderId="1" xfId="0" applyFont="1" applyFill="1" applyBorder="1" applyAlignment="1">
      <alignment horizontal="center" vertical="center" wrapText="1"/>
    </xf>
    <xf numFmtId="9" fontId="14" fillId="0" borderId="1" xfId="1" applyFont="1" applyFill="1" applyBorder="1" applyAlignment="1">
      <alignment horizontal="center" vertical="center" wrapText="1"/>
    </xf>
    <xf numFmtId="10" fontId="14" fillId="0" borderId="1" xfId="1" applyNumberFormat="1" applyFont="1" applyFill="1" applyBorder="1" applyAlignment="1">
      <alignment horizontal="center" vertical="center" wrapText="1"/>
    </xf>
    <xf numFmtId="164" fontId="14" fillId="0" borderId="1" xfId="1" applyNumberFormat="1" applyFont="1" applyFill="1" applyBorder="1" applyAlignment="1">
      <alignment horizontal="center" vertical="center" wrapText="1"/>
    </xf>
    <xf numFmtId="9" fontId="20" fillId="0" borderId="1" xfId="1" applyFont="1" applyFill="1" applyBorder="1" applyAlignment="1">
      <alignment horizontal="center" vertical="center" wrapText="1"/>
    </xf>
    <xf numFmtId="10" fontId="14" fillId="0" borderId="1" xfId="0" applyNumberFormat="1" applyFont="1" applyBorder="1" applyAlignment="1">
      <alignment horizontal="center" vertical="center" wrapText="1"/>
    </xf>
    <xf numFmtId="0" fontId="1" fillId="2" borderId="1"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9" fontId="18" fillId="0" borderId="1" xfId="0" applyNumberFormat="1" applyFont="1" applyBorder="1" applyAlignment="1">
      <alignment horizontal="center" vertical="center" wrapText="1"/>
    </xf>
    <xf numFmtId="9" fontId="18" fillId="0" borderId="2" xfId="0" applyNumberFormat="1" applyFont="1" applyBorder="1" applyAlignment="1">
      <alignment horizontal="center" vertical="center" wrapText="1"/>
    </xf>
    <xf numFmtId="9" fontId="18" fillId="0" borderId="3" xfId="0" applyNumberFormat="1" applyFont="1" applyBorder="1" applyAlignment="1">
      <alignment horizontal="center" vertical="center" wrapText="1"/>
    </xf>
    <xf numFmtId="9" fontId="18" fillId="0" borderId="4" xfId="0" applyNumberFormat="1" applyFont="1" applyBorder="1" applyAlignment="1">
      <alignment horizontal="center"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18" fillId="0" borderId="1" xfId="0" applyFont="1" applyBorder="1" applyAlignment="1">
      <alignment horizontal="center" vertical="center" wrapText="1"/>
    </xf>
    <xf numFmtId="9" fontId="18" fillId="2" borderId="2" xfId="0" applyNumberFormat="1" applyFont="1" applyFill="1" applyBorder="1" applyAlignment="1">
      <alignment horizontal="center" vertical="center" wrapText="1"/>
    </xf>
    <xf numFmtId="9" fontId="18" fillId="2" borderId="3" xfId="0" applyNumberFormat="1" applyFont="1" applyFill="1" applyBorder="1" applyAlignment="1">
      <alignment horizontal="center" vertical="center" wrapText="1"/>
    </xf>
    <xf numFmtId="9" fontId="18" fillId="2" borderId="4" xfId="0" applyNumberFormat="1"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0" xfId="0" applyFont="1" applyFill="1" applyAlignment="1">
      <alignment horizontal="justify" vertical="center" wrapText="1"/>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15" fillId="16" borderId="12" xfId="0" applyFont="1" applyFill="1" applyBorder="1" applyAlignment="1">
      <alignment horizontal="center" vertical="center" wrapText="1"/>
    </xf>
    <xf numFmtId="0" fontId="15" fillId="16" borderId="13" xfId="0" applyFont="1" applyFill="1" applyBorder="1" applyAlignment="1">
      <alignment horizontal="center" vertical="center" wrapText="1"/>
    </xf>
    <xf numFmtId="0" fontId="15" fillId="16" borderId="14"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21" fillId="10" borderId="1" xfId="0" applyFont="1" applyFill="1" applyBorder="1" applyAlignment="1">
      <alignment horizontal="center" vertical="center" wrapText="1"/>
    </xf>
    <xf numFmtId="0" fontId="20" fillId="0" borderId="1" xfId="0" applyFont="1" applyBorder="1" applyAlignment="1">
      <alignment horizontal="center" vertical="center" wrapText="1"/>
    </xf>
    <xf numFmtId="0" fontId="4" fillId="0" borderId="4" xfId="0" applyFont="1" applyBorder="1" applyAlignment="1">
      <alignment horizontal="left" vertical="center" wrapText="1"/>
    </xf>
    <xf numFmtId="0" fontId="4" fillId="0" borderId="4" xfId="0" applyFont="1" applyBorder="1" applyAlignment="1">
      <alignment horizontal="center" vertical="center" wrapText="1"/>
    </xf>
    <xf numFmtId="0" fontId="4" fillId="0" borderId="11" xfId="0" applyFont="1" applyBorder="1" applyAlignment="1">
      <alignment horizontal="center" vertical="center" wrapText="1"/>
    </xf>
    <xf numFmtId="0" fontId="20" fillId="0" borderId="1"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21" fillId="9" borderId="2" xfId="0" applyFont="1" applyFill="1" applyBorder="1" applyAlignment="1">
      <alignment horizontal="center" vertical="center" wrapText="1"/>
    </xf>
    <xf numFmtId="0" fontId="21" fillId="9" borderId="3" xfId="0" applyFont="1" applyFill="1" applyBorder="1" applyAlignment="1">
      <alignment horizontal="center" vertical="center" wrapText="1"/>
    </xf>
    <xf numFmtId="0" fontId="21" fillId="9" borderId="4" xfId="0" applyFont="1" applyFill="1" applyBorder="1" applyAlignment="1">
      <alignment horizontal="center" vertical="center" wrapText="1"/>
    </xf>
    <xf numFmtId="0" fontId="21" fillId="11" borderId="1" xfId="0" applyFont="1" applyFill="1" applyBorder="1" applyAlignment="1">
      <alignment horizontal="center" vertical="center" wrapText="1"/>
    </xf>
    <xf numFmtId="0" fontId="21" fillId="7" borderId="1" xfId="0" applyFont="1" applyFill="1" applyBorder="1" applyAlignment="1">
      <alignment horizontal="center" vertical="center" wrapText="1"/>
    </xf>
    <xf numFmtId="0" fontId="21" fillId="8" borderId="1" xfId="0" applyFont="1" applyFill="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1" fillId="5" borderId="1" xfId="0" applyFont="1" applyFill="1" applyBorder="1" applyAlignment="1">
      <alignment horizontal="center" vertical="center" wrapText="1"/>
    </xf>
    <xf numFmtId="0" fontId="21" fillId="6" borderId="1" xfId="0" applyFont="1" applyFill="1" applyBorder="1" applyAlignment="1">
      <alignment horizontal="center" vertical="center" wrapText="1"/>
    </xf>
    <xf numFmtId="0" fontId="21" fillId="4" borderId="1" xfId="0" applyFont="1" applyFill="1" applyBorder="1" applyAlignment="1">
      <alignment horizontal="center" vertical="center" wrapText="1"/>
    </xf>
    <xf numFmtId="0" fontId="8" fillId="0" borderId="0" xfId="0" applyFont="1" applyAlignment="1">
      <alignment horizontal="center" vertical="center" wrapText="1"/>
    </xf>
    <xf numFmtId="0" fontId="6" fillId="0" borderId="0" xfId="0" applyFont="1" applyAlignment="1">
      <alignment horizontal="center" vertical="center" wrapText="1"/>
    </xf>
    <xf numFmtId="0" fontId="15" fillId="0" borderId="1" xfId="0" applyFont="1" applyBorder="1" applyAlignment="1">
      <alignment horizontal="center" vertical="center" wrapText="1"/>
    </xf>
    <xf numFmtId="0" fontId="21" fillId="3" borderId="1" xfId="0" applyFont="1" applyFill="1" applyBorder="1" applyAlignment="1">
      <alignment horizontal="center" vertical="center" wrapText="1"/>
    </xf>
    <xf numFmtId="0" fontId="1" fillId="15" borderId="12" xfId="0" applyFont="1" applyFill="1" applyBorder="1" applyAlignment="1">
      <alignment horizontal="center" vertical="center" wrapText="1"/>
    </xf>
    <xf numFmtId="0" fontId="1" fillId="15" borderId="13" xfId="0" applyFont="1" applyFill="1" applyBorder="1" applyAlignment="1">
      <alignment horizontal="center" vertical="center" wrapText="1"/>
    </xf>
    <xf numFmtId="0" fontId="1" fillId="15" borderId="14" xfId="0" applyFont="1" applyFill="1" applyBorder="1" applyAlignment="1">
      <alignment horizontal="center" vertical="center" wrapText="1"/>
    </xf>
    <xf numFmtId="0" fontId="27" fillId="0" borderId="16" xfId="0" applyFont="1" applyBorder="1" applyAlignment="1">
      <alignment vertical="top" wrapText="1"/>
    </xf>
    <xf numFmtId="0" fontId="27" fillId="0" borderId="19" xfId="0" applyFont="1" applyBorder="1" applyAlignment="1">
      <alignment vertical="top" wrapText="1"/>
    </xf>
    <xf numFmtId="0" fontId="27" fillId="0" borderId="24" xfId="0" applyFont="1" applyBorder="1" applyAlignment="1">
      <alignment vertical="top" wrapText="1"/>
    </xf>
    <xf numFmtId="0" fontId="26" fillId="0" borderId="0" xfId="0" applyFont="1" applyAlignment="1">
      <alignment horizontal="center" vertical="center" wrapText="1"/>
    </xf>
    <xf numFmtId="0" fontId="26" fillId="0" borderId="15" xfId="0" applyFont="1" applyBorder="1" applyAlignment="1">
      <alignment horizontal="center" vertical="center" wrapText="1"/>
    </xf>
    <xf numFmtId="0" fontId="27" fillId="20" borderId="16" xfId="0" applyFont="1" applyFill="1" applyBorder="1" applyAlignment="1">
      <alignment vertical="top" wrapText="1"/>
    </xf>
    <xf numFmtId="0" fontId="27" fillId="20" borderId="19" xfId="0" applyFont="1" applyFill="1" applyBorder="1" applyAlignment="1">
      <alignment vertical="top" wrapText="1"/>
    </xf>
    <xf numFmtId="0" fontId="27" fillId="20" borderId="24" xfId="0" applyFont="1" applyFill="1" applyBorder="1" applyAlignment="1">
      <alignment vertical="top" wrapText="1"/>
    </xf>
    <xf numFmtId="0" fontId="0" fillId="0" borderId="17" xfId="0" applyBorder="1" applyAlignment="1">
      <alignment vertical="top" wrapText="1"/>
    </xf>
    <xf numFmtId="0" fontId="0" fillId="0" borderId="0" xfId="0" applyAlignment="1">
      <alignment vertical="top" wrapText="1"/>
    </xf>
    <xf numFmtId="0" fontId="0" fillId="0" borderId="18" xfId="0" applyBorder="1" applyAlignment="1">
      <alignment vertical="top" wrapText="1"/>
    </xf>
    <xf numFmtId="0" fontId="27" fillId="0" borderId="0" xfId="0" applyFont="1" applyAlignment="1">
      <alignment vertical="top" wrapText="1"/>
    </xf>
    <xf numFmtId="0" fontId="27" fillId="0" borderId="18" xfId="0" applyFont="1" applyBorder="1" applyAlignment="1">
      <alignment vertical="top" wrapText="1"/>
    </xf>
    <xf numFmtId="0" fontId="27" fillId="0" borderId="17" xfId="0" applyFont="1" applyBorder="1" applyAlignment="1">
      <alignment vertical="top" wrapText="1"/>
    </xf>
    <xf numFmtId="0" fontId="27" fillId="21" borderId="16" xfId="0" applyFont="1" applyFill="1" applyBorder="1" applyAlignment="1">
      <alignment vertical="top" wrapText="1"/>
    </xf>
    <xf numFmtId="0" fontId="27" fillId="21" borderId="19" xfId="0" applyFont="1" applyFill="1" applyBorder="1" applyAlignment="1">
      <alignment vertical="top" wrapText="1"/>
    </xf>
    <xf numFmtId="0" fontId="27" fillId="21" borderId="24" xfId="0" applyFont="1" applyFill="1" applyBorder="1" applyAlignment="1">
      <alignment vertical="top" wrapText="1"/>
    </xf>
    <xf numFmtId="0" fontId="27" fillId="0" borderId="25" xfId="0" applyFont="1" applyBorder="1" applyAlignment="1">
      <alignment vertical="top" wrapText="1"/>
    </xf>
    <xf numFmtId="0" fontId="27" fillId="0" borderId="15" xfId="0" applyFont="1" applyBorder="1" applyAlignment="1">
      <alignment vertical="top" wrapText="1"/>
    </xf>
    <xf numFmtId="0" fontId="27" fillId="0" borderId="26" xfId="0" applyFont="1" applyBorder="1" applyAlignment="1">
      <alignment vertical="top" wrapText="1"/>
    </xf>
    <xf numFmtId="0" fontId="27" fillId="0" borderId="28" xfId="0" applyFont="1" applyBorder="1" applyAlignment="1">
      <alignment vertical="top" wrapText="1"/>
    </xf>
    <xf numFmtId="0" fontId="27" fillId="0" borderId="29" xfId="0" applyFont="1" applyBorder="1" applyAlignment="1">
      <alignment vertical="top" wrapText="1"/>
    </xf>
    <xf numFmtId="0" fontId="27" fillId="0" borderId="27" xfId="0" applyFont="1" applyBorder="1" applyAlignment="1">
      <alignment vertical="top" wrapText="1"/>
    </xf>
    <xf numFmtId="0" fontId="27" fillId="22" borderId="16" xfId="0" applyFont="1" applyFill="1" applyBorder="1" applyAlignment="1">
      <alignment vertical="top" wrapText="1"/>
    </xf>
    <xf numFmtId="0" fontId="27" fillId="22" borderId="19" xfId="0" applyFont="1" applyFill="1" applyBorder="1" applyAlignment="1">
      <alignment vertical="top" wrapText="1"/>
    </xf>
    <xf numFmtId="0" fontId="27" fillId="22" borderId="24" xfId="0" applyFont="1" applyFill="1" applyBorder="1" applyAlignment="1">
      <alignment vertical="top" wrapText="1"/>
    </xf>
    <xf numFmtId="0" fontId="23" fillId="0" borderId="16" xfId="2" applyBorder="1" applyAlignment="1">
      <alignment vertical="top" wrapText="1"/>
    </xf>
    <xf numFmtId="0" fontId="23" fillId="0" borderId="19" xfId="2" applyBorder="1" applyAlignment="1">
      <alignment vertical="top" wrapText="1"/>
    </xf>
    <xf numFmtId="0" fontId="23" fillId="0" borderId="24" xfId="2" applyBorder="1" applyAlignment="1">
      <alignment vertical="top" wrapText="1"/>
    </xf>
    <xf numFmtId="0" fontId="0" fillId="0" borderId="22" xfId="0" applyBorder="1" applyAlignment="1">
      <alignment vertical="top" wrapText="1"/>
    </xf>
    <xf numFmtId="0" fontId="0" fillId="0" borderId="23" xfId="0" applyBorder="1" applyAlignment="1">
      <alignment vertical="top" wrapText="1"/>
    </xf>
    <xf numFmtId="0" fontId="26" fillId="0" borderId="0" xfId="0" applyFont="1" applyAlignment="1">
      <alignment horizontal="center" vertical="top" wrapText="1"/>
    </xf>
    <xf numFmtId="0" fontId="27" fillId="23" borderId="21" xfId="0" applyFont="1" applyFill="1" applyBorder="1" applyAlignment="1">
      <alignment vertical="top" wrapText="1"/>
    </xf>
    <xf numFmtId="0" fontId="27" fillId="23" borderId="0" xfId="0" applyFont="1" applyFill="1" applyAlignment="1">
      <alignment vertical="top" wrapText="1"/>
    </xf>
    <xf numFmtId="0" fontId="27" fillId="0" borderId="21" xfId="0" applyFont="1" applyBorder="1" applyAlignment="1">
      <alignment vertical="top" wrapText="1"/>
    </xf>
    <xf numFmtId="0" fontId="27" fillId="24" borderId="0" xfId="0" applyFont="1" applyFill="1" applyAlignment="1">
      <alignment vertical="top" wrapText="1"/>
    </xf>
    <xf numFmtId="0" fontId="0" fillId="0" borderId="21" xfId="0" applyBorder="1" applyAlignment="1">
      <alignment vertical="top" wrapText="1"/>
    </xf>
    <xf numFmtId="0" fontId="27" fillId="24" borderId="21" xfId="0" applyFont="1" applyFill="1" applyBorder="1" applyAlignment="1">
      <alignment vertical="top" wrapText="1"/>
    </xf>
    <xf numFmtId="0" fontId="27" fillId="25" borderId="21" xfId="0" applyFont="1" applyFill="1" applyBorder="1" applyAlignment="1">
      <alignment vertical="top" wrapText="1"/>
    </xf>
    <xf numFmtId="0" fontId="27" fillId="25" borderId="0" xfId="0" applyFont="1" applyFill="1" applyAlignment="1">
      <alignment vertical="top" wrapText="1"/>
    </xf>
  </cellXfs>
  <cellStyles count="7">
    <cellStyle name="Hipervínculo" xfId="2" builtinId="8"/>
    <cellStyle name="Normal" xfId="0" builtinId="0"/>
    <cellStyle name="Normal - Style1 2" xfId="3" xr:uid="{5D77375B-A032-4254-814B-29D3595F0B21}"/>
    <cellStyle name="Normal 2" xfId="5" xr:uid="{9DB0C65F-0BEB-4414-B127-5131BF75B8CF}"/>
    <cellStyle name="Normal 2 2" xfId="6" xr:uid="{7DABBD6D-76FE-477D-816F-BE5681372D38}"/>
    <cellStyle name="Normal 3 2" xfId="4" xr:uid="{CC673EE2-1227-478C-B5E3-D70E71184BEE}"/>
    <cellStyle name="Porcentaje" xfId="1" builtinId="5"/>
  </cellStyles>
  <dxfs count="6">
    <dxf>
      <font>
        <b/>
        <i val="0"/>
        <color auto="1"/>
      </font>
      <fill>
        <patternFill>
          <bgColor rgb="FFFF0000"/>
        </patternFill>
      </fill>
    </dxf>
    <dxf>
      <font>
        <b/>
        <i val="0"/>
        <color auto="1"/>
      </font>
      <fill>
        <patternFill>
          <bgColor rgb="FFFFFF00"/>
        </patternFill>
      </fill>
    </dxf>
    <dxf>
      <font>
        <color auto="1"/>
      </font>
      <fill>
        <patternFill>
          <bgColor rgb="FF00B050"/>
        </patternFill>
      </fill>
    </dxf>
    <dxf>
      <font>
        <b/>
        <i val="0"/>
        <color auto="1"/>
      </font>
      <fill>
        <patternFill>
          <bgColor rgb="FFFF0000"/>
        </patternFill>
      </fill>
    </dxf>
    <dxf>
      <font>
        <b/>
        <i val="0"/>
        <color auto="1"/>
      </font>
      <fill>
        <patternFill>
          <bgColor rgb="FFFFFF00"/>
        </patternFill>
      </fill>
    </dxf>
    <dxf>
      <font>
        <color auto="1"/>
      </font>
      <fill>
        <patternFill>
          <bgColor rgb="FF00B050"/>
        </patternFill>
      </fill>
    </dxf>
  </dxfs>
  <tableStyles count="0" defaultTableStyle="TableStyleMedium2" defaultPivotStyle="PivotStyleLight16"/>
  <colors>
    <mruColors>
      <color rgb="FFEEFFDD"/>
      <color rgb="FFCCFF99"/>
      <color rgb="FFCCCCFF"/>
      <color rgb="FFABE9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34018</xdr:colOff>
      <xdr:row>0</xdr:row>
      <xdr:rowOff>201385</xdr:rowOff>
    </xdr:from>
    <xdr:to>
      <xdr:col>5</xdr:col>
      <xdr:colOff>286141</xdr:colOff>
      <xdr:row>1</xdr:row>
      <xdr:rowOff>523875</xdr:rowOff>
    </xdr:to>
    <xdr:pic>
      <xdr:nvPicPr>
        <xdr:cNvPr id="2" name="Imagen 1" descr="http://190.27.245.106:8080/Isolucionsda/MediosSDA/ba5286f21c134f3e8722d11c2b967dea.jpg">
          <a:extLst>
            <a:ext uri="{FF2B5EF4-FFF2-40B4-BE49-F238E27FC236}">
              <a16:creationId xmlns:a16="http://schemas.microsoft.com/office/drawing/2014/main" id="{7CD355BF-7F04-4C6F-A9AF-EC1A79FEEBD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24743" y="201385"/>
          <a:ext cx="3718832" cy="7130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Documents%20and%20Settings\JENITH\Mis%20documentos\LIBERTY%20SEGUROS\AVANCE%202\PROPUESTA%20METODOLOGICA%20JELGA%2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CONTROL%20INTERNO%20CGC\TALLER\GESTION%20DEL%20RIESG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Users/sonia.badillo/Downloads/Estrategia%20de%20rendici&#243;n%20de%20cuentas%20270120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SISTEMA%20INTEGRADO%20DE%20GESTION\VARIOS\Administraci&#243;n%20de%20Riesgos\RIESGO%20CONSOLIDAD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maribel/Desktop/Mapa%20de%20Riesgos%20SDA%20consolidado%20202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UPRA18/Documents/UPRA%202013%20-%20AAMG/SISTEMA%20DE%20GESTI&#211;N%20DE%20CALIDAD%20UPRA%20REINGENIER&#205;A/SEGUIMIENTO%20-%20MEDICI&#211;N%20Y%20CONTROL/Formato%20de%20Seguimiento,%20Medici&#243;n%20y%20Control%20Proyectos%20Inv%20UPRA.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Documents%20and%20Settings\JENITH%20%20LINARES\Mis%20documentos\CONTROL%20INTERNO%20CGC\TALLER\GESTION%20DEL%20RIESGO%20Y%20CONTRO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EAS"/>
      <sheetName val="DATOS"/>
      <sheetName val="politicas"/>
      <sheetName val="IDENTIFICACION"/>
      <sheetName val="MEDICION"/>
      <sheetName val="PERFIL RIESGO"/>
      <sheetName val="MRI"/>
      <sheetName val="MRi (3)"/>
      <sheetName val="PRi"/>
      <sheetName val="CONTROL"/>
      <sheetName val="CONTROL (2)"/>
      <sheetName val="ACC"/>
      <sheetName val="ALERTA SIMPLE"/>
      <sheetName val="ALERTA COMPUESTA"/>
      <sheetName val="ALERTA COMPLEJA"/>
      <sheetName val="ALERTA COMPLEJA PRODUCTO"/>
      <sheetName val="ALERTA COMPLEJA (2)"/>
      <sheetName val="ALERTA DIRECTA"/>
      <sheetName val="Hoja3"/>
      <sheetName val="Hoja2"/>
      <sheetName val="MRI (2)"/>
      <sheetName val="Hoja1"/>
      <sheetName val="Listas"/>
      <sheetName val="Lista"/>
    </sheetNames>
    <sheetDataSet>
      <sheetData sheetId="0"/>
      <sheetData sheetId="1">
        <row r="4">
          <cell r="A4" t="str">
            <v>PROCESOS</v>
          </cell>
        </row>
        <row r="5">
          <cell r="A5" t="str">
            <v>SUSCRIPCION</v>
          </cell>
        </row>
        <row r="6">
          <cell r="A6" t="str">
            <v>INDEMNIZACION</v>
          </cell>
        </row>
        <row r="7">
          <cell r="A7" t="str">
            <v>SARLAFT</v>
          </cell>
        </row>
        <row r="16">
          <cell r="A16" t="str">
            <v>CLIENTE</v>
          </cell>
          <cell r="B16" t="str">
            <v>USUARIO</v>
          </cell>
          <cell r="C16" t="str">
            <v>CANAL DE DISTRIBUCION</v>
          </cell>
          <cell r="D16" t="str">
            <v>PRODUCTO</v>
          </cell>
          <cell r="E16" t="str">
            <v>OPERACIÓN</v>
          </cell>
        </row>
        <row r="17">
          <cell r="C17" t="str">
            <v>Intermediarios Agente</v>
          </cell>
          <cell r="D17" t="str">
            <v>AUTOS</v>
          </cell>
          <cell r="E17" t="str">
            <v>TECNOLOGIA</v>
          </cell>
        </row>
        <row r="18">
          <cell r="C18" t="str">
            <v>Intermediario Agencia</v>
          </cell>
          <cell r="D18" t="str">
            <v>VIDA</v>
          </cell>
          <cell r="E18" t="str">
            <v>RECURSO HUMANO</v>
          </cell>
        </row>
        <row r="19">
          <cell r="C19" t="str">
            <v>Corredor de seguros</v>
          </cell>
          <cell r="D19" t="str">
            <v>SOAT</v>
          </cell>
          <cell r="E19" t="str">
            <v>FRAUDE INTERNO</v>
          </cell>
        </row>
        <row r="20">
          <cell r="C20" t="str">
            <v>Canal Tradicional - convenios interinstitucional</v>
          </cell>
          <cell r="D20" t="str">
            <v>ARP</v>
          </cell>
          <cell r="E20" t="str">
            <v>FRAUDE EXTERNO</v>
          </cell>
        </row>
        <row r="21">
          <cell r="C21" t="str">
            <v>Bancaseguros</v>
          </cell>
          <cell r="D21" t="str">
            <v>SALUD</v>
          </cell>
          <cell r="E21" t="str">
            <v>EVENTOS EXTERNOS</v>
          </cell>
        </row>
        <row r="22">
          <cell r="C22" t="str">
            <v>Canal no tradicional</v>
          </cell>
          <cell r="D22" t="str">
            <v>GENERALES</v>
          </cell>
          <cell r="E22" t="str">
            <v>GESTION DE PROCESOS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2">
          <cell r="C12" t="str">
            <v>A</v>
          </cell>
          <cell r="D12" t="str">
            <v>B</v>
          </cell>
          <cell r="E12" t="str">
            <v>C</v>
          </cell>
          <cell r="F12" t="str">
            <v>D</v>
          </cell>
          <cell r="G12" t="str">
            <v>E</v>
          </cell>
          <cell r="H12" t="str">
            <v>F</v>
          </cell>
          <cell r="I12" t="str">
            <v>G</v>
          </cell>
          <cell r="J12" t="str">
            <v>H</v>
          </cell>
          <cell r="K12" t="str">
            <v>I</v>
          </cell>
          <cell r="L12" t="str">
            <v>J</v>
          </cell>
          <cell r="M12" t="str">
            <v>K</v>
          </cell>
          <cell r="N12" t="str">
            <v>L</v>
          </cell>
          <cell r="O12" t="str">
            <v>M</v>
          </cell>
        </row>
      </sheetData>
      <sheetData sheetId="8" refreshError="1"/>
      <sheetData sheetId="9" refreshError="1"/>
      <sheetData sheetId="10" refreshError="1"/>
      <sheetData sheetId="11" refreshError="1">
        <row r="1">
          <cell r="G1" t="str">
            <v>EVITAR</v>
          </cell>
          <cell r="I1" t="str">
            <v>POLITICA</v>
          </cell>
        </row>
        <row r="2">
          <cell r="G2" t="str">
            <v>REDUCIR LA CAUSA</v>
          </cell>
          <cell r="I2" t="str">
            <v>PROCEDIMIENTO</v>
          </cell>
        </row>
        <row r="3">
          <cell r="B3">
            <v>1</v>
          </cell>
          <cell r="C3" t="str">
            <v>Cual es el Objetivo de la implementación de la nueva políticá?</v>
          </cell>
          <cell r="G3" t="str">
            <v>REDUCIR EL IMPACTO</v>
          </cell>
          <cell r="I3" t="str">
            <v>CONTROL</v>
          </cell>
        </row>
        <row r="4">
          <cell r="B4">
            <v>2</v>
          </cell>
          <cell r="C4" t="str">
            <v>Cual es el proceso para su implementación?</v>
          </cell>
          <cell r="G4" t="str">
            <v>TRANFERIR TOTALMENTE</v>
          </cell>
        </row>
        <row r="5">
          <cell r="B5">
            <v>3</v>
          </cell>
          <cell r="C5" t="str">
            <v>Quien será el responsable directo de su éxito?</v>
          </cell>
          <cell r="G5" t="str">
            <v>TRANSFERIR PARCIALMENTE</v>
          </cell>
        </row>
        <row r="6">
          <cell r="B6">
            <v>4</v>
          </cell>
          <cell r="C6" t="str">
            <v>En que Fecha o periodo se espera realizarla?</v>
          </cell>
        </row>
        <row r="7">
          <cell r="B7">
            <v>5</v>
          </cell>
          <cell r="C7" t="str">
            <v>Que recursos financieros se requieren?</v>
          </cell>
        </row>
        <row r="8">
          <cell r="B8">
            <v>6</v>
          </cell>
          <cell r="C8" t="str">
            <v>Que recursos Humanos se Requieren?</v>
          </cell>
        </row>
        <row r="9">
          <cell r="B9">
            <v>7</v>
          </cell>
          <cell r="C9" t="str">
            <v>Que recursos logísticos se Requieren?</v>
          </cell>
        </row>
        <row r="10">
          <cell r="B10">
            <v>9</v>
          </cell>
          <cell r="C10" t="str">
            <v>Quien será el responsable de su evaluación?</v>
          </cell>
        </row>
        <row r="11">
          <cell r="B11">
            <v>10</v>
          </cell>
          <cell r="C11" t="str">
            <v>Cual será el indicador para su evaluación? (Indique variables y su lectura)</v>
          </cell>
        </row>
        <row r="12">
          <cell r="B12">
            <v>11</v>
          </cell>
        </row>
        <row r="13">
          <cell r="B13">
            <v>12</v>
          </cell>
        </row>
        <row r="14">
          <cell r="B14">
            <v>13</v>
          </cell>
        </row>
        <row r="15">
          <cell r="B15">
            <v>14</v>
          </cell>
        </row>
        <row r="16">
          <cell r="B16">
            <v>15</v>
          </cell>
        </row>
        <row r="17">
          <cell r="B17">
            <v>16</v>
          </cell>
        </row>
        <row r="22">
          <cell r="B22">
            <v>1</v>
          </cell>
        </row>
        <row r="23">
          <cell r="B23">
            <v>2</v>
          </cell>
        </row>
        <row r="24">
          <cell r="B24">
            <v>3</v>
          </cell>
        </row>
        <row r="25">
          <cell r="B25">
            <v>4</v>
          </cell>
        </row>
        <row r="26">
          <cell r="B26">
            <v>5</v>
          </cell>
        </row>
        <row r="27">
          <cell r="B27">
            <v>6</v>
          </cell>
        </row>
        <row r="28">
          <cell r="B28">
            <v>7</v>
          </cell>
        </row>
        <row r="29">
          <cell r="B29">
            <v>8</v>
          </cell>
        </row>
        <row r="30">
          <cell r="B30">
            <v>9</v>
          </cell>
        </row>
        <row r="31">
          <cell r="B31">
            <v>10</v>
          </cell>
        </row>
        <row r="32">
          <cell r="B32">
            <v>11</v>
          </cell>
        </row>
        <row r="33">
          <cell r="B33">
            <v>12</v>
          </cell>
        </row>
        <row r="34">
          <cell r="B34">
            <v>13</v>
          </cell>
        </row>
        <row r="35">
          <cell r="B35">
            <v>14</v>
          </cell>
        </row>
        <row r="36">
          <cell r="B36">
            <v>15</v>
          </cell>
        </row>
        <row r="37">
          <cell r="B37">
            <v>16</v>
          </cell>
        </row>
        <row r="38">
          <cell r="B38">
            <v>17</v>
          </cell>
        </row>
        <row r="41">
          <cell r="B41">
            <v>1</v>
          </cell>
          <cell r="C41" t="str">
            <v>Que tipo de Control desea implementar?</v>
          </cell>
        </row>
        <row r="42">
          <cell r="B42">
            <v>2</v>
          </cell>
          <cell r="C42" t="str">
            <v>Que clase de Control desea implementar?</v>
          </cell>
        </row>
        <row r="43">
          <cell r="B43">
            <v>3</v>
          </cell>
          <cell r="C43" t="str">
            <v>Cual es el Objetivo del control?</v>
          </cell>
        </row>
        <row r="44">
          <cell r="B44">
            <v>4</v>
          </cell>
          <cell r="C44" t="str">
            <v>A que procedimiento corresponde?</v>
          </cell>
        </row>
        <row r="45">
          <cell r="B45">
            <v>5</v>
          </cell>
          <cell r="C45" t="str">
            <v>Que otros procedimientos afecta?</v>
          </cell>
        </row>
        <row r="46">
          <cell r="B46">
            <v>6</v>
          </cell>
          <cell r="C46" t="str">
            <v>Cual es el proceso para su implementación?</v>
          </cell>
        </row>
        <row r="47">
          <cell r="B47">
            <v>7</v>
          </cell>
          <cell r="C47" t="str">
            <v>Quien será el responsable directo de su éxito?</v>
          </cell>
        </row>
        <row r="48">
          <cell r="B48">
            <v>8</v>
          </cell>
          <cell r="C48" t="str">
            <v>En que Fecha o periodo se espera realizarla?</v>
          </cell>
        </row>
        <row r="49">
          <cell r="B49">
            <v>9</v>
          </cell>
          <cell r="C49" t="str">
            <v>Que recursos financieros se requieren?</v>
          </cell>
        </row>
        <row r="50">
          <cell r="B50">
            <v>10</v>
          </cell>
          <cell r="C50" t="str">
            <v>Que recursos Humanos se Requieren?</v>
          </cell>
        </row>
        <row r="51">
          <cell r="B51">
            <v>11</v>
          </cell>
          <cell r="C51" t="str">
            <v>Que recursos logísticos se Requieren?</v>
          </cell>
        </row>
        <row r="52">
          <cell r="B52">
            <v>12</v>
          </cell>
          <cell r="C52" t="str">
            <v>Quien será el responsable de su evaluación?</v>
          </cell>
        </row>
        <row r="53">
          <cell r="B53">
            <v>13</v>
          </cell>
          <cell r="C53" t="str">
            <v>Cual será el indicador para su evaluación? (Indique variables y su lectura)</v>
          </cell>
        </row>
        <row r="54">
          <cell r="B54">
            <v>14</v>
          </cell>
        </row>
        <row r="55">
          <cell r="B55">
            <v>15</v>
          </cell>
        </row>
        <row r="56">
          <cell r="B56">
            <v>16</v>
          </cell>
        </row>
        <row r="57">
          <cell r="B57">
            <v>17</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refreshError="1"/>
      <sheetData sheetId="1" refreshError="1"/>
      <sheetData sheetId="2" refreshError="1"/>
      <sheetData sheetId="3" refreshError="1"/>
      <sheetData sheetId="4" refreshError="1"/>
      <sheetData sheetId="5" refreshError="1"/>
      <sheetData sheetId="6" refreshError="1">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FIL RIESGO"/>
      <sheetName val="% CONTROL"/>
      <sheetName val="CONSOLIDADO"/>
      <sheetName val="FUENTES"/>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xto"/>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GENERAL"/>
      <sheetName val="INFORMACIÓN GENERAL"/>
      <sheetName val="ACTIVIDADES 2013"/>
      <sheetName val="ACTIVIDADES 2012"/>
      <sheetName val="PAG. 1"/>
      <sheetName val="PAG. 2"/>
      <sheetName val="PAG. 3"/>
      <sheetName val="PAG. 4"/>
      <sheetName val="PAG. 5"/>
      <sheetName val="PAG. 6"/>
      <sheetName val="PAG. 7"/>
      <sheetName val="PAG. 8 PRODUCTOS BPIN"/>
      <sheetName val="PAG. 8 ACTIVIDADES BPIN"/>
      <sheetName val="PAG. 8 PROYECTOS OPERATIVOS"/>
      <sheetName val="PAG. 9"/>
      <sheetName val="PAG. 10"/>
      <sheetName val="PAG. 11"/>
      <sheetName val="PAG. 12"/>
      <sheetName val="P.A. DATOS BÁSICOS 2012"/>
      <sheetName val="P.A. CRONOGRAMA 2012"/>
      <sheetName val="FICHA INVERSION 2012"/>
      <sheetName val="P.A. DATOS BÁSICOS 2013"/>
      <sheetName val="P.A. CRONOGRAMA 2013"/>
      <sheetName val="FICHA INVERSION 2013"/>
      <sheetName val="PLAN OPERATIVO 2013"/>
      <sheetName val="TERRITORIALIZACIÓN"/>
      <sheetName val="P.A.Terri-Local Vigencia"/>
      <sheetName val="Hoja1"/>
      <sheetName val="CODIGOS"/>
      <sheetName val="Lista"/>
    </sheetNames>
    <sheetDataSet>
      <sheetData sheetId="0">
        <row r="328">
          <cell r="A328" t="str">
            <v>Seleccione Año</v>
          </cell>
        </row>
        <row r="329">
          <cell r="A329">
            <v>2012</v>
          </cell>
        </row>
        <row r="330">
          <cell r="A330">
            <v>2013</v>
          </cell>
        </row>
        <row r="331">
          <cell r="A331">
            <v>2014</v>
          </cell>
        </row>
        <row r="332">
          <cell r="A332">
            <v>2015</v>
          </cell>
        </row>
        <row r="333">
          <cell r="A333">
            <v>2016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sheetData sheetId="1"/>
      <sheetData sheetId="2"/>
      <sheetData sheetId="3"/>
      <sheetData sheetId="4"/>
      <sheetData sheetId="5"/>
      <sheetData sheetId="6"/>
      <sheetData sheetId="7"/>
      <sheetData sheetId="8"/>
      <sheetData sheetId="9"/>
      <sheetData sheetId="10"/>
      <sheetData sheetId="11">
        <row r="1">
          <cell r="F1" t="str">
            <v>SI</v>
          </cell>
          <cell r="G1" t="str">
            <v>EVITAR</v>
          </cell>
        </row>
        <row r="2">
          <cell r="F2" t="str">
            <v>NO</v>
          </cell>
          <cell r="G2" t="str">
            <v>REDUCIR LA CAUSA</v>
          </cell>
        </row>
        <row r="3">
          <cell r="G3" t="str">
            <v>REDUCIR EL IMPACTO</v>
          </cell>
        </row>
        <row r="4">
          <cell r="G4" t="str">
            <v>TRANFERIR TOTALMENTE</v>
          </cell>
        </row>
        <row r="5">
          <cell r="G5" t="str">
            <v>TRANSFERIR PARCIALMENTE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hyperlink" Target="https://drive.google.com/drive/u/0/folders/1sTKI6oujb_E5M-5Yvr-mcTwqhQzb0aEi" TargetMode="External"/><Relationship Id="rId13" Type="http://schemas.openxmlformats.org/officeDocument/2006/relationships/hyperlink" Target="https://drive.google.com/drive/folders/1qYWQQnOv8Q05MKGj4jri00Ofj6ic9RZzCominicaci&#243;n%20oficial%20interna%20Radicado%20No%202023IE70035" TargetMode="External"/><Relationship Id="rId18" Type="http://schemas.openxmlformats.org/officeDocument/2006/relationships/printerSettings" Target="../printerSettings/printerSettings3.bin"/><Relationship Id="rId3" Type="http://schemas.openxmlformats.org/officeDocument/2006/relationships/hyperlink" Target="https://drive.google.com/drive/folders/1lz_e6_tgBU3D4o1wakj8WW7X9ZMqY0eG" TargetMode="External"/><Relationship Id="rId21" Type="http://schemas.openxmlformats.org/officeDocument/2006/relationships/comments" Target="../comments1.xml"/><Relationship Id="rId7" Type="http://schemas.openxmlformats.org/officeDocument/2006/relationships/hyperlink" Target="https://www.ambientebogota.gov.co/es/web/transparencia/rendicion-de-cuentas" TargetMode="External"/><Relationship Id="rId12" Type="http://schemas.openxmlformats.org/officeDocument/2006/relationships/hyperlink" Target="https://drive.google.com/drive/u/1/folders/1n5Ooyp0NTDbUloiqJeVzwVRpAhqKXce0" TargetMode="External"/><Relationship Id="rId17" Type="http://schemas.openxmlformats.org/officeDocument/2006/relationships/hyperlink" Target="https://drive.google.com/drive/folders/1jxOsHs-mVIz70yKVjggqd_OUJ5zqhBVK?usp=sharing" TargetMode="External"/><Relationship Id="rId2" Type="http://schemas.openxmlformats.org/officeDocument/2006/relationships/hyperlink" Target="https://drive.google.com/drive/folders/1vJWJZMA13P_w9ZKLd47_AgLDCBrl5Z6VComunicaci&#243;n%20oficial%20internaRadicado%202023IE19471https:/www.ambientebogota.gov.co/es/web/transparencia/plan-anticorrupcion-y-de-atencion-al-ciudadano1?p_p_id=110_INSTANCE_Y0VDqzfpYjO5&amp;p_p_lifecycle=0&amp;p_p_state=normal&amp;p_p_mode=view&amp;p_p_col_id=column-2&amp;p_p_col_pos=1&amp;p_p_col_count=3&amp;_110_INSTANCE_Y0VDqzfpYjO5_struts_action=%2Fdocument_library_display%2Fview_file_entry&amp;_110_INSTANCE_Y0VDqzfpYjO5_redirect=https%3A%2F%2Fwww.ambientebogota.gov.co%2Fes%2Fweb%2Ftransparencia%2Fplan-anticorrupcion-y-de-atencion-al-ciudadano1%2F-%2Fdocument_library_display%2FY0VDqzfpYjO5%2Fview%2F4252121%3F_110_INSTANCE_Y0VDqzfpYjO5_redirect%3Dhttps%253A%252F%252Fwww.ambientebogota.gov.co%252Fes%252Fweb%252Ftransparencia%252Fplan-anticorrupcion-y-de-atencion-al-ciudadano1%252F-%252Fdocument_library_display%252FY0VDqzfpYjO5%252Fview%252F1001920%253F_110_INSTANCE_Y0VDqzfpYjO5_redirect%253Dhttps%25253A%25252F%25252Fwww.ambientebogota.gov.co%25252Fes%25252Fweb%25252Ftransparencia%25252Fplan-anticorrupcion-y-de-atencion-al-ciudadano1%25253Fp_p_id%25253D110_INSTANCE_Y0VDqzfpYjO5%252526p_p_lifecycle%25253D0%252526p_p_state%25253Dnormal%252526p_p_mode%25253Dview%252526p_p_col_id%25253Dcolumn-2%252526p_p_col_pos%25253D1%252526p_p_col_count%25253D3&amp;_110_INSTANCE_Y0VDqzfpYjO5_fileEntryId=4554907" TargetMode="External"/><Relationship Id="rId16" Type="http://schemas.openxmlformats.org/officeDocument/2006/relationships/hyperlink" Target="https://www.ambientebogota.gov.co/web/transparencia/rendicion-de-cuentas" TargetMode="External"/><Relationship Id="rId20" Type="http://schemas.openxmlformats.org/officeDocument/2006/relationships/vmlDrawing" Target="../drawings/vmlDrawing1.vml"/><Relationship Id="rId1" Type="http://schemas.openxmlformats.org/officeDocument/2006/relationships/hyperlink" Target="https://drive.google.com/drive/u/1/folders/1n5Ooyp0NTDbUloiqJeVzwVRpAhqKXce0" TargetMode="External"/><Relationship Id="rId6" Type="http://schemas.openxmlformats.org/officeDocument/2006/relationships/hyperlink" Target="https://drive.google.com/drive/folders/1Uc8P0C0A5zkjYvU3xmUcO9VeinQMIYWi" TargetMode="External"/><Relationship Id="rId11" Type="http://schemas.openxmlformats.org/officeDocument/2006/relationships/hyperlink" Target="https://drive.google.com/drive/u/1/folders/1n5Ooyp0NTDbUloiqJeVzwVRpAhqKXce0" TargetMode="External"/><Relationship Id="rId5" Type="http://schemas.openxmlformats.org/officeDocument/2006/relationships/hyperlink" Target="https://drive.google.com/drive/u/0/folders/1HWh-spRME-vn8sbl-RFDXjhxduODidKT" TargetMode="External"/><Relationship Id="rId15" Type="http://schemas.openxmlformats.org/officeDocument/2006/relationships/hyperlink" Target="https://drive.google.com/drive/folders/1MWoUhAAd7bD4b8YDXDOdhqwbxo3erTEa" TargetMode="External"/><Relationship Id="rId10" Type="http://schemas.openxmlformats.org/officeDocument/2006/relationships/hyperlink" Target="https://drive.google.com/drive/u/1/folders/1n5Ooyp0NTDbUloiqJeVzwVRpAhqKXce0" TargetMode="External"/><Relationship Id="rId19" Type="http://schemas.openxmlformats.org/officeDocument/2006/relationships/drawing" Target="../drawings/drawing1.xml"/><Relationship Id="rId4" Type="http://schemas.openxmlformats.org/officeDocument/2006/relationships/hyperlink" Target="https://drive.google.com/drive/u/0/folders/1MzT-a4abjXxWi_ZKr4u1JiPi7KQjQ91R" TargetMode="External"/><Relationship Id="rId9" Type="http://schemas.openxmlformats.org/officeDocument/2006/relationships/hyperlink" Target="https://drive.google.com/drive/u/0/folders/1Nm6-G2nLnvEV9OBR4wkm1wAdm4iErQrg" TargetMode="External"/><Relationship Id="rId14" Type="http://schemas.openxmlformats.org/officeDocument/2006/relationships/hyperlink" Target="https://drive.google.com/drive/folders/1N2ktRZcmJ2t-8DupkxjkXPySlVI8TF63"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6" Type="http://schemas.openxmlformats.org/officeDocument/2006/relationships/hyperlink" Target="file:///D:\Angela\Downloads\Mejoramiento\frmAccion.aspx%3fTipoAccion=MQ==&amp;IdAccion=MTkyOQ==&amp;IdObjeto=NTE5&amp;Objeto=Umllc2dvc0RhZnBWNQ==" TargetMode="External"/><Relationship Id="rId21" Type="http://schemas.openxmlformats.org/officeDocument/2006/relationships/hyperlink" Target="file:///D:\Angela\Downloads\Mejoramiento\frmAccion.aspx%3fTipoAccion=Mg==&amp;IdAccion=MTkzNA==&amp;IdObjeto=NTIx&amp;Objeto=Umllc2dvc0RhZnBWNQ==" TargetMode="External"/><Relationship Id="rId42" Type="http://schemas.openxmlformats.org/officeDocument/2006/relationships/hyperlink" Target="file:///D:\Angela\Downloads\Mejoramiento\frmAccion.aspx%3fTipoAccion=Mg==&amp;IdAccion=MTkxMg==&amp;IdObjeto=NTA5&amp;Objeto=Umllc2dvc0RhZnBWNQ==" TargetMode="External"/><Relationship Id="rId47" Type="http://schemas.openxmlformats.org/officeDocument/2006/relationships/hyperlink" Target="file:///D:\Angela\Downloads\Mejoramiento\frmAccion.aspx%3fTipoAccion=Mg==&amp;IdAccion=MTkwOA==&amp;IdObjeto=NTA2&amp;Objeto=Umllc2dvc0RhZnBWNQ==" TargetMode="External"/><Relationship Id="rId63" Type="http://schemas.openxmlformats.org/officeDocument/2006/relationships/hyperlink" Target="file:///D:\Angela\Downloads\Mejoramiento\frmAccion.aspx%3fTipoAccion=MQ==&amp;IdAccion=MTg3MQ==&amp;IdObjeto=NDgw&amp;Objeto=Umllc2dvc0RhZnBWNQ==" TargetMode="External"/><Relationship Id="rId68" Type="http://schemas.openxmlformats.org/officeDocument/2006/relationships/hyperlink" Target="file:///D:\Angela\Downloads\Mejoramiento\frmAccion.aspx%3fTipoAccion=Mg==&amp;IdAccion=MTg4MQ==&amp;IdObjeto=NDc1&amp;Objeto=Umllc2dvc0RhZnBWNQ==" TargetMode="External"/><Relationship Id="rId2" Type="http://schemas.openxmlformats.org/officeDocument/2006/relationships/hyperlink" Target="file:///D:\Angela\Downloads\Mejoramiento\frmAccion.aspx%3fTipoAccion=MQ==&amp;IdAccion=MTk1OA==&amp;IdObjeto=NTM1&amp;Objeto=Umllc2dvc0RhZnBWNQ==" TargetMode="External"/><Relationship Id="rId16" Type="http://schemas.openxmlformats.org/officeDocument/2006/relationships/hyperlink" Target="file:///D:\Angela\Downloads\Mejoramiento\frmAccion.aspx%3fTipoAccion=MQ==&amp;IdAccion=MTk0Mg==&amp;IdObjeto=NTI1&amp;Objeto=Umllc2dvc0RhZnBWNQ==" TargetMode="External"/><Relationship Id="rId29" Type="http://schemas.openxmlformats.org/officeDocument/2006/relationships/hyperlink" Target="file:///D:\Angela\Downloads\Mejoramiento\frmAccion.aspx%3fTipoAccion=Mg==&amp;IdAccion=MTkyMw==&amp;IdObjeto=NTE2&amp;Objeto=Umllc2dvc0RhZnBWNQ==" TargetMode="External"/><Relationship Id="rId11" Type="http://schemas.openxmlformats.org/officeDocument/2006/relationships/hyperlink" Target="file:///D:\Angela\Downloads\Mejoramiento\frmAccion.aspx%3fTipoAccion=MQ==&amp;IdAccion=MTk1Mg==&amp;IdObjeto=NTI4&amp;Objeto=Umllc2dvc0RhZnBWNQ==" TargetMode="External"/><Relationship Id="rId24" Type="http://schemas.openxmlformats.org/officeDocument/2006/relationships/hyperlink" Target="file:///D:\Angela\Downloads\Mejoramiento\frmAccion.aspx%3fTipoAccion=MQ==&amp;IdAccion=MTkzMQ==&amp;IdObjeto=NTIw&amp;Objeto=Umllc2dvc0RhZnBWNQ==" TargetMode="External"/><Relationship Id="rId32" Type="http://schemas.openxmlformats.org/officeDocument/2006/relationships/hyperlink" Target="file:///D:\Angela\Downloads\Mejoramiento\frmAccion.aspx%3fTipoAccion=MQ==&amp;IdAccion=MTkzOA==&amp;IdObjeto=NTE1&amp;Objeto=Umllc2dvc0RhZnBWNQ==" TargetMode="External"/><Relationship Id="rId37" Type="http://schemas.openxmlformats.org/officeDocument/2006/relationships/hyperlink" Target="file:///D:\Angela\Downloads\Mejoramiento\frmAccion.aspx%3fTipoAccion=Mg==&amp;IdAccion=MTkxNw==&amp;IdObjeto=NTEy&amp;Objeto=Umllc2dvc0RhZnBWNQ==" TargetMode="External"/><Relationship Id="rId40" Type="http://schemas.openxmlformats.org/officeDocument/2006/relationships/hyperlink" Target="file:///D:\Angela\Downloads\Mejoramiento\frmAccion.aspx%3fTipoAccion=MQ==&amp;IdAccion=MTkxNA==&amp;IdObjeto=NTEx&amp;Objeto=Umllc2dvc0RhZnBWNQ==" TargetMode="External"/><Relationship Id="rId45" Type="http://schemas.openxmlformats.org/officeDocument/2006/relationships/hyperlink" Target="file:///D:\Angela\Downloads\Mejoramiento\frmAccion.aspx%3fTipoAccion=Mg==&amp;IdAccion=MTkwOQ==&amp;IdObjeto=NTA3&amp;Objeto=Umllc2dvc0RhZnBWNQ==" TargetMode="External"/><Relationship Id="rId53" Type="http://schemas.openxmlformats.org/officeDocument/2006/relationships/hyperlink" Target="file:///D:\Angela\Downloads\Mejoramiento\frmAccion.aspx%3fTipoAccion=Mg==&amp;IdAccion=MTg5Ng==&amp;IdObjeto=NDk4&amp;Objeto=Umllc2dvc0RhZnBWNQ==" TargetMode="External"/><Relationship Id="rId58" Type="http://schemas.openxmlformats.org/officeDocument/2006/relationships/hyperlink" Target="file:///D:\Angela\Downloads\Mejoramiento\frmAccion.aspx%3fTipoAccion=MQ==&amp;IdAccion=MTg4Nw==&amp;IdObjeto=NDky&amp;Objeto=Umllc2dvc0RhZnBWNQ==" TargetMode="External"/><Relationship Id="rId66" Type="http://schemas.openxmlformats.org/officeDocument/2006/relationships/hyperlink" Target="file:///D:\Angela\Downloads\Mejoramiento\frmAccion.aspx%3fTipoAccion=Mg==&amp;IdAccion=MTg4NA==&amp;IdObjeto=NDc2&amp;Objeto=Umllc2dvc0RhZnBWNQ==" TargetMode="External"/><Relationship Id="rId5" Type="http://schemas.openxmlformats.org/officeDocument/2006/relationships/hyperlink" Target="file:///D:\Angela\Downloads\Mejoramiento\frmAccion.aspx%3fTipoAccion=Mg==&amp;IdAccion=MTk1MQ==&amp;IdObjeto=NTMz&amp;Objeto=Umllc2dvc0RhZnBWNQ==" TargetMode="External"/><Relationship Id="rId61" Type="http://schemas.openxmlformats.org/officeDocument/2006/relationships/hyperlink" Target="file:///D:\Angela\Downloads\Mejoramiento\frmAccion.aspx%3fTipoAccion=MQ==&amp;IdAccion=MTg3Mw==&amp;IdObjeto=NDgx&amp;Objeto=Umllc2dvc0RhZnBWNQ==" TargetMode="External"/><Relationship Id="rId19" Type="http://schemas.openxmlformats.org/officeDocument/2006/relationships/hyperlink" Target="file:///D:\Angela\Downloads\Mejoramiento\frmAccion.aspx%3fTipoAccion=Mg==&amp;IdAccion=MTkzNg==&amp;IdObjeto=NTIy&amp;Objeto=Umllc2dvc0RhZnBWNQ==" TargetMode="External"/><Relationship Id="rId14" Type="http://schemas.openxmlformats.org/officeDocument/2006/relationships/hyperlink" Target="file:///D:\Angela\Downloads\Mejoramiento\frmAccion.aspx%3fTipoAccion=Mg==&amp;IdAccion=MTk0NA==&amp;IdObjeto=NTI2&amp;Objeto=Umllc2dvc0RhZnBWNQ==" TargetMode="External"/><Relationship Id="rId22" Type="http://schemas.openxmlformats.org/officeDocument/2006/relationships/hyperlink" Target="file:///D:\Angela\Downloads\Mejoramiento\frmAccion.aspx%3fTipoAccion=MQ==&amp;IdAccion=MTkzMw==&amp;IdObjeto=NTIx&amp;Objeto=Umllc2dvc0RhZnBWNQ==" TargetMode="External"/><Relationship Id="rId27" Type="http://schemas.openxmlformats.org/officeDocument/2006/relationships/hyperlink" Target="file:///D:\Angela\Downloads\Mejoramiento\frmAccion.aspx%3fTipoAccion=Mg==&amp;IdAccion=MTkyNQ==&amp;IdObjeto=NTE3&amp;Objeto=Umllc2dvc0RhZnBWNQ==" TargetMode="External"/><Relationship Id="rId30" Type="http://schemas.openxmlformats.org/officeDocument/2006/relationships/hyperlink" Target="file:///D:\Angela\Downloads\Mejoramiento\frmAccion.aspx%3fTipoAccion=MQ==&amp;IdAccion=MTkyMg==&amp;IdObjeto=NTE2&amp;Objeto=Umllc2dvc0RhZnBWNQ==" TargetMode="External"/><Relationship Id="rId35" Type="http://schemas.openxmlformats.org/officeDocument/2006/relationships/hyperlink" Target="file:///D:\Angela\Downloads\Mejoramiento\frmAccion.aspx%3fTipoAccion=Mg==&amp;IdAccion=MTkyMA==&amp;IdObjeto=NTEz&amp;Objeto=Umllc2dvc0RhZnBWNQ==" TargetMode="External"/><Relationship Id="rId43" Type="http://schemas.openxmlformats.org/officeDocument/2006/relationships/hyperlink" Target="file:///D:\Angela\Downloads\Mejoramiento\frmAccion.aspx%3fTipoAccion=MQ==&amp;IdAccion=MTkxMQ==&amp;IdObjeto=NTA5&amp;Objeto=Umllc2dvc0RhZnBWNQ==" TargetMode="External"/><Relationship Id="rId48" Type="http://schemas.openxmlformats.org/officeDocument/2006/relationships/hyperlink" Target="file:///D:\Angela\Downloads\Mejoramiento\frmAccion.aspx%3fTipoAccion=MQ==&amp;IdAccion=MTkwNg==&amp;IdObjeto=NTA2&amp;Objeto=Umllc2dvc0RhZnBWNQ==" TargetMode="External"/><Relationship Id="rId56" Type="http://schemas.openxmlformats.org/officeDocument/2006/relationships/hyperlink" Target="file:///D:\Angela\Downloads\Mejoramiento\frmAccion.aspx%3fTipoAccion=MQ==&amp;IdAccion=MTg5Mw==&amp;IdObjeto=NDk3&amp;Objeto=Umllc2dvc0RhZnBWNQ==" TargetMode="External"/><Relationship Id="rId64" Type="http://schemas.openxmlformats.org/officeDocument/2006/relationships/hyperlink" Target="file:///D:\Angela\Downloads\Mejoramiento\frmAccion.aspx%3fTipoAccion=Mg==&amp;IdAccion=MTg2Nw==&amp;IdObjeto=NDc5&amp;Objeto=Umllc2dvc0RhZnBWNQ==" TargetMode="External"/><Relationship Id="rId69" Type="http://schemas.openxmlformats.org/officeDocument/2006/relationships/hyperlink" Target="file:///D:\Angela\Downloads\Mejoramiento\frmAccion.aspx%3fTipoAccion=MQ==&amp;IdAccion=MTg2MQ==&amp;IdObjeto=NDc1&amp;Objeto=Umllc2dvc0RhZnBWNQ==" TargetMode="External"/><Relationship Id="rId8" Type="http://schemas.openxmlformats.org/officeDocument/2006/relationships/hyperlink" Target="file:///D:\Angela\Downloads\Mejoramiento\frmAccion.aspx%3fTipoAccion=Mg==&amp;IdAccion=MTk1NQ==&amp;IdObjeto=NTI5&amp;Objeto=Umllc2dvc0RhZnBWNQ==" TargetMode="External"/><Relationship Id="rId51" Type="http://schemas.openxmlformats.org/officeDocument/2006/relationships/hyperlink" Target="file:///D:\Angela\Downloads\Mejoramiento\frmAccion.aspx%3fTipoAccion=Mg==&amp;IdAccion=MTg5OA==&amp;IdObjeto=NDk5&amp;Objeto=Umllc2dvc0RhZnBWNQ==" TargetMode="External"/><Relationship Id="rId72" Type="http://schemas.openxmlformats.org/officeDocument/2006/relationships/hyperlink" Target="file:///D:\Angela\Downloads\Mejoramiento\frmAccion.aspx%3fTipoAccion=Mg==&amp;IdAccion=MTg2Mw==&amp;IdObjeto=NDYz&amp;Objeto=Umllc2dvc0RhZnBWNQ==" TargetMode="External"/><Relationship Id="rId3" Type="http://schemas.openxmlformats.org/officeDocument/2006/relationships/hyperlink" Target="file:///D:\Angela\Downloads\Mejoramiento\frmAccion.aspx%3fTipoAccion=Mg==&amp;IdAccion=MTk1Nw==&amp;IdObjeto=NTM0&amp;Objeto=Umllc2dvc0RhZnBWNQ==" TargetMode="External"/><Relationship Id="rId12" Type="http://schemas.openxmlformats.org/officeDocument/2006/relationships/hyperlink" Target="file:///D:\Angela\Downloads\Mejoramiento\frmAccion.aspx%3fTipoAccion=Mg==&amp;IdAccion=MTk0Ng==&amp;IdObjeto=NTI3&amp;Objeto=Umllc2dvc0RhZnBWNQ==" TargetMode="External"/><Relationship Id="rId17" Type="http://schemas.openxmlformats.org/officeDocument/2006/relationships/hyperlink" Target="file:///D:\Angela\Downloads\Mejoramiento\frmAccion.aspx%3fTipoAccion=Mg==&amp;IdAccion=MTk0MQ==&amp;IdObjeto=NTI0&amp;Objeto=Umllc2dvc0RhZnBWNQ==" TargetMode="External"/><Relationship Id="rId25" Type="http://schemas.openxmlformats.org/officeDocument/2006/relationships/hyperlink" Target="file:///D:\Angela\Downloads\Mejoramiento\frmAccion.aspx%3fTipoAccion=Mg==&amp;IdAccion=MTkzMA==&amp;IdObjeto=NTE5&amp;Objeto=Umllc2dvc0RhZnBWNQ==" TargetMode="External"/><Relationship Id="rId33" Type="http://schemas.openxmlformats.org/officeDocument/2006/relationships/hyperlink" Target="file:///D:\Angela\Downloads\Mejoramiento\frmAccion.aspx%3fTipoAccion=Mg==&amp;IdAccion=MTkyMQ==&amp;IdObjeto=NTE0&amp;Objeto=Umllc2dvc0RhZnBWNQ==" TargetMode="External"/><Relationship Id="rId38" Type="http://schemas.openxmlformats.org/officeDocument/2006/relationships/hyperlink" Target="file:///D:\Angela\Downloads\Mejoramiento\frmAccion.aspx%3fTipoAccion=MQ==&amp;IdAccion=MTkxNg==&amp;IdObjeto=NTEy&amp;Objeto=Umllc2dvc0RhZnBWNQ==" TargetMode="External"/><Relationship Id="rId46" Type="http://schemas.openxmlformats.org/officeDocument/2006/relationships/hyperlink" Target="file:///D:\Angela\Downloads\Mejoramiento\frmAccion.aspx%3fTipoAccion=MQ==&amp;IdAccion=MTkwNw==&amp;IdObjeto=NTA3&amp;Objeto=Umllc2dvc0RhZnBWNQ==" TargetMode="External"/><Relationship Id="rId59" Type="http://schemas.openxmlformats.org/officeDocument/2006/relationships/hyperlink" Target="file:///D:\Angela\Downloads\Mejoramiento\frmAccion.aspx%3fTipoAccion=Mg==&amp;IdAccion=MTg4Ng==&amp;IdObjeto=NDkw&amp;Objeto=Umllc2dvc0RhZnBWNQ==" TargetMode="External"/><Relationship Id="rId67" Type="http://schemas.openxmlformats.org/officeDocument/2006/relationships/hyperlink" Target="file:///D:\Angela\Downloads\Mejoramiento\frmAccion.aspx%3fTipoAccion=MQ==&amp;IdAccion=MTg2Mg==&amp;IdObjeto=NDc2&amp;Objeto=Umllc2dvc0RhZnBWNQ==" TargetMode="External"/><Relationship Id="rId20" Type="http://schemas.openxmlformats.org/officeDocument/2006/relationships/hyperlink" Target="file:///D:\Angela\Downloads\Mejoramiento\frmAccion.aspx%3fTipoAccion=MQ==&amp;IdAccion=MTkzNQ==&amp;IdObjeto=NTIy&amp;Objeto=Umllc2dvc0RhZnBWNQ==" TargetMode="External"/><Relationship Id="rId41" Type="http://schemas.openxmlformats.org/officeDocument/2006/relationships/hyperlink" Target="file:///D:\Angela\Downloads\Mejoramiento\frmAccion.aspx%3fTipoAccion=Mg==&amp;IdAccion=MTkxMw==&amp;IdObjeto=NTEw&amp;Objeto=Umllc2dvc0RhZnBWNQ==" TargetMode="External"/><Relationship Id="rId54" Type="http://schemas.openxmlformats.org/officeDocument/2006/relationships/hyperlink" Target="file:///D:\Angela\Downloads\Mejoramiento\frmAccion.aspx%3fTipoAccion=MQ==&amp;IdAccion=MTg5NA==&amp;IdObjeto=NDk4&amp;Objeto=Umllc2dvc0RhZnBWNQ==" TargetMode="External"/><Relationship Id="rId62" Type="http://schemas.openxmlformats.org/officeDocument/2006/relationships/hyperlink" Target="file:///D:\Angela\Downloads\Mejoramiento\frmAccion.aspx%3fTipoAccion=Mg==&amp;IdAccion=MTg3Mg==&amp;IdObjeto=NDgw&amp;Objeto=Umllc2dvc0RhZnBWNQ==" TargetMode="External"/><Relationship Id="rId70" Type="http://schemas.openxmlformats.org/officeDocument/2006/relationships/hyperlink" Target="file:///D:\Angela\Downloads\Mejoramiento\frmAccion.aspx%3fTipoAccion=Mg==&amp;IdAccion=MTkwMw==&amp;IdObjeto=NDcy&amp;Objeto=Umllc2dvc0RhZnBWNQ==" TargetMode="External"/><Relationship Id="rId1" Type="http://schemas.openxmlformats.org/officeDocument/2006/relationships/hyperlink" Target="file:///D:\Angela\Downloads\Mejoramiento\frmAccion.aspx%3fTipoAccion=Mg==&amp;IdAccion=MTk1OQ==&amp;IdObjeto=NTM1&amp;Objeto=Umllc2dvc0RhZnBWNQ==" TargetMode="External"/><Relationship Id="rId6" Type="http://schemas.openxmlformats.org/officeDocument/2006/relationships/hyperlink" Target="file:///D:\Angela\Downloads\Mejoramiento\frmAccion.aspx%3fTipoAccion=Mg==&amp;IdAccion=MTk1MA==&amp;IdObjeto=NTMy&amp;Objeto=Umllc2dvc0RhZnBWNQ==" TargetMode="External"/><Relationship Id="rId15" Type="http://schemas.openxmlformats.org/officeDocument/2006/relationships/hyperlink" Target="file:///D:\Angela\Downloads\Mejoramiento\frmAccion.aspx%3fTipoAccion=Mg==&amp;IdAccion=MTk0Mw==&amp;IdObjeto=NTI1&amp;Objeto=Umllc2dvc0RhZnBWNQ==" TargetMode="External"/><Relationship Id="rId23" Type="http://schemas.openxmlformats.org/officeDocument/2006/relationships/hyperlink" Target="file:///D:\Angela\Downloads\Mejoramiento\frmAccion.aspx%3fTipoAccion=Mg==&amp;IdAccion=MTkzMg==&amp;IdObjeto=NTIw&amp;Objeto=Umllc2dvc0RhZnBWNQ==" TargetMode="External"/><Relationship Id="rId28" Type="http://schemas.openxmlformats.org/officeDocument/2006/relationships/hyperlink" Target="file:///D:\Angela\Downloads\Mejoramiento\frmAccion.aspx%3fTipoAccion=MQ==&amp;IdAccion=MTkyNA==&amp;IdObjeto=NTE3&amp;Objeto=Umllc2dvc0RhZnBWNQ==" TargetMode="External"/><Relationship Id="rId36" Type="http://schemas.openxmlformats.org/officeDocument/2006/relationships/hyperlink" Target="file:///D:\Angela\Downloads\Mejoramiento\frmAccion.aspx%3fTipoAccion=MQ==&amp;IdAccion=MTkxOA==&amp;IdObjeto=NTEz&amp;Objeto=Umllc2dvc0RhZnBWNQ==" TargetMode="External"/><Relationship Id="rId49" Type="http://schemas.openxmlformats.org/officeDocument/2006/relationships/hyperlink" Target="file:///D:\Angela\Downloads\Mejoramiento\frmAccion.aspx%3fTipoAccion=Mg==&amp;IdAccion=MTkwMg==&amp;IdObjeto=NTA0&amp;Objeto=Umllc2dvc0RhZnBWNQ==" TargetMode="External"/><Relationship Id="rId57" Type="http://schemas.openxmlformats.org/officeDocument/2006/relationships/hyperlink" Target="file:///D:\Angela\Downloads\Mejoramiento\frmAccion.aspx%3fTipoAccion=Mg==&amp;IdAccion=MTg4OA==&amp;IdObjeto=NDky&amp;Objeto=Umllc2dvc0RhZnBWNQ==" TargetMode="External"/><Relationship Id="rId10" Type="http://schemas.openxmlformats.org/officeDocument/2006/relationships/hyperlink" Target="file:///D:\Angela\Downloads\Mejoramiento\frmAccion.aspx%3fTipoAccion=Mg==&amp;IdAccion=MTk1Mw==&amp;IdObjeto=NTI4&amp;Objeto=Umllc2dvc0RhZnBWNQ==" TargetMode="External"/><Relationship Id="rId31" Type="http://schemas.openxmlformats.org/officeDocument/2006/relationships/hyperlink" Target="file:///D:\Angela\Downloads\Mejoramiento\frmAccion.aspx%3fTipoAccion=Mg==&amp;IdAccion=MTkzOQ==&amp;IdObjeto=NTE1&amp;Objeto=Umllc2dvc0RhZnBWNQ==" TargetMode="External"/><Relationship Id="rId44" Type="http://schemas.openxmlformats.org/officeDocument/2006/relationships/hyperlink" Target="file:///D:\Angela\Downloads\Mejoramiento\frmAccion.aspx%3fTipoAccion=Mg==&amp;IdAccion=MTkxMA==&amp;IdObjeto=NTA4&amp;Objeto=Umllc2dvc0RhZnBWNQ==" TargetMode="External"/><Relationship Id="rId52" Type="http://schemas.openxmlformats.org/officeDocument/2006/relationships/hyperlink" Target="file:///D:\Angela\Downloads\Mejoramiento\frmAccion.aspx%3fTipoAccion=MQ==&amp;IdAccion=MTg5Nw==&amp;IdObjeto=NDk5&amp;Objeto=Umllc2dvc0RhZnBWNQ==" TargetMode="External"/><Relationship Id="rId60" Type="http://schemas.openxmlformats.org/officeDocument/2006/relationships/hyperlink" Target="file:///D:\Angela\Downloads\Mejoramiento\frmAccion.aspx%3fTipoAccion=Mg==&amp;IdAccion=MTg3NA==&amp;IdObjeto=NDgx&amp;Objeto=Umllc2dvc0RhZnBWNQ==" TargetMode="External"/><Relationship Id="rId65" Type="http://schemas.openxmlformats.org/officeDocument/2006/relationships/hyperlink" Target="file:///D:\Angela\Downloads\Mejoramiento\frmAccion.aspx%3fTipoAccion=MQ==&amp;IdAccion=MTg2Ng==&amp;IdObjeto=NDc5&amp;Objeto=Umllc2dvc0RhZnBWNQ==" TargetMode="External"/><Relationship Id="rId73" Type="http://schemas.openxmlformats.org/officeDocument/2006/relationships/hyperlink" Target="file:///D:\Angela\Downloads\Mejoramiento\frmAccion.aspx%3fTipoAccion=MQ==&amp;IdAccion=MTg1Mg==&amp;IdObjeto=NDYz&amp;Objeto=Umllc2dvc0RhZnBWNQ==" TargetMode="External"/><Relationship Id="rId4" Type="http://schemas.openxmlformats.org/officeDocument/2006/relationships/hyperlink" Target="file:///D:\Angela\Downloads\Mejoramiento\frmAccion.aspx%3fTipoAccion=MQ==&amp;IdAccion=MTk1Ng==&amp;IdObjeto=NTM0&amp;Objeto=Umllc2dvc0RhZnBWNQ==" TargetMode="External"/><Relationship Id="rId9" Type="http://schemas.openxmlformats.org/officeDocument/2006/relationships/hyperlink" Target="file:///D:\Angela\Downloads\Mejoramiento\frmAccion.aspx%3fTipoAccion=MQ==&amp;IdAccion=MTk1NA==&amp;IdObjeto=NTI5&amp;Objeto=Umllc2dvc0RhZnBWNQ==" TargetMode="External"/><Relationship Id="rId13" Type="http://schemas.openxmlformats.org/officeDocument/2006/relationships/hyperlink" Target="file:///D:\Angela\Downloads\Mejoramiento\frmAccion.aspx%3fTipoAccion=MQ==&amp;IdAccion=MTk0NQ==&amp;IdObjeto=NTI3&amp;Objeto=Umllc2dvc0RhZnBWNQ==" TargetMode="External"/><Relationship Id="rId18" Type="http://schemas.openxmlformats.org/officeDocument/2006/relationships/hyperlink" Target="file:///D:\Angela\Downloads\Mejoramiento\frmAccion.aspx%3fTipoAccion=MQ==&amp;IdAccion=MTk0MA==&amp;IdObjeto=NTI0&amp;Objeto=Umllc2dvc0RhZnBWNQ==" TargetMode="External"/><Relationship Id="rId39" Type="http://schemas.openxmlformats.org/officeDocument/2006/relationships/hyperlink" Target="file:///D:\Angela\Downloads\Mejoramiento\frmAccion.aspx%3fTipoAccion=Mg==&amp;IdAccion=MTkxNQ==&amp;IdObjeto=NTEx&amp;Objeto=Umllc2dvc0RhZnBWNQ==" TargetMode="External"/><Relationship Id="rId34" Type="http://schemas.openxmlformats.org/officeDocument/2006/relationships/hyperlink" Target="file:///D:\Angela\Downloads\Mejoramiento\frmAccion.aspx%3fTipoAccion=MQ==&amp;IdAccion=MTkxOQ==&amp;IdObjeto=NTE0&amp;Objeto=Umllc2dvc0RhZnBWNQ==" TargetMode="External"/><Relationship Id="rId50" Type="http://schemas.openxmlformats.org/officeDocument/2006/relationships/hyperlink" Target="file:///D:\Angela\Downloads\Mejoramiento\frmAccion.aspx%3fTipoAccion=MQ==&amp;IdAccion=MTkwMQ==&amp;IdObjeto=NTA0&amp;Objeto=Umllc2dvc0RhZnBWNQ==" TargetMode="External"/><Relationship Id="rId55" Type="http://schemas.openxmlformats.org/officeDocument/2006/relationships/hyperlink" Target="file:///D:\Angela\Downloads\Mejoramiento\frmAccion.aspx%3fTipoAccion=Mg==&amp;IdAccion=MTg5NQ==&amp;IdObjeto=NDk3&amp;Objeto=Umllc2dvc0RhZnBWNQ==" TargetMode="External"/><Relationship Id="rId7" Type="http://schemas.openxmlformats.org/officeDocument/2006/relationships/hyperlink" Target="file:///D:\Angela\Downloads\Mejoramiento\frmAccion.aspx%3fTipoAccion=MQ==&amp;IdAccion=MTk0OQ==&amp;IdObjeto=NTMy&amp;Objeto=Umllc2dvc0RhZnBWNQ==" TargetMode="External"/><Relationship Id="rId71" Type="http://schemas.openxmlformats.org/officeDocument/2006/relationships/hyperlink" Target="file:///D:\Angela\Downloads\Mejoramiento\frmAccion.aspx%3fTipoAccion=MQ==&amp;IdAccion=MTg5OQ==&amp;IdObjeto=NDcy&amp;Objeto=Umllc2dvc0RhZnBWNQ=="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2E882-D5F1-4388-A26C-F94DCFB6FC60}">
  <dimension ref="A1:A6"/>
  <sheetViews>
    <sheetView workbookViewId="0">
      <selection activeCell="E23" sqref="E23"/>
    </sheetView>
  </sheetViews>
  <sheetFormatPr baseColWidth="10" defaultRowHeight="15" x14ac:dyDescent="0.25"/>
  <cols>
    <col min="1" max="1" width="33.42578125" customWidth="1"/>
  </cols>
  <sheetData>
    <row r="1" spans="1:1" x14ac:dyDescent="0.25">
      <c r="A1" s="33" t="s">
        <v>488</v>
      </c>
    </row>
    <row r="2" spans="1:1" x14ac:dyDescent="0.25">
      <c r="A2" t="s">
        <v>490</v>
      </c>
    </row>
    <row r="3" spans="1:1" x14ac:dyDescent="0.25">
      <c r="A3" t="s">
        <v>491</v>
      </c>
    </row>
    <row r="4" spans="1:1" x14ac:dyDescent="0.25">
      <c r="A4" t="s">
        <v>492</v>
      </c>
    </row>
    <row r="5" spans="1:1" x14ac:dyDescent="0.25">
      <c r="A5" t="s">
        <v>493</v>
      </c>
    </row>
    <row r="6" spans="1:1" x14ac:dyDescent="0.25">
      <c r="A6" t="s">
        <v>606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DA77D-097C-4B61-8C29-16A33E59AEE1}">
  <dimension ref="A1:J64"/>
  <sheetViews>
    <sheetView workbookViewId="0">
      <pane xSplit="4" ySplit="1" topLeftCell="E2" activePane="bottomRight" state="frozen"/>
      <selection pane="topRight" activeCell="E1" sqref="E1"/>
      <selection pane="bottomLeft" activeCell="A2" sqref="A2"/>
      <selection pane="bottomRight" sqref="A1:XFD1"/>
    </sheetView>
  </sheetViews>
  <sheetFormatPr baseColWidth="10" defaultRowHeight="15" x14ac:dyDescent="0.25"/>
  <cols>
    <col min="1" max="1" width="14.5703125" customWidth="1"/>
    <col min="2" max="2" width="28.5703125" customWidth="1"/>
    <col min="3" max="3" width="12.28515625" customWidth="1"/>
    <col min="4" max="4" width="13.7109375" customWidth="1"/>
    <col min="5" max="5" width="84.85546875" customWidth="1"/>
    <col min="6" max="6" width="13.42578125" customWidth="1"/>
    <col min="8" max="8" width="49.28515625" style="37" customWidth="1"/>
  </cols>
  <sheetData>
    <row r="1" spans="1:8" ht="25.5" x14ac:dyDescent="0.25">
      <c r="A1" s="14" t="s">
        <v>451</v>
      </c>
      <c r="B1" s="14" t="s">
        <v>452</v>
      </c>
      <c r="C1" s="14" t="s">
        <v>453</v>
      </c>
      <c r="D1" s="14" t="s">
        <v>494</v>
      </c>
      <c r="E1" s="14" t="s">
        <v>499</v>
      </c>
      <c r="F1" s="14" t="s">
        <v>495</v>
      </c>
      <c r="G1" s="14" t="s">
        <v>496</v>
      </c>
      <c r="H1" s="14" t="s">
        <v>497</v>
      </c>
    </row>
    <row r="2" spans="1:8" ht="22.5" x14ac:dyDescent="0.25">
      <c r="A2" s="220" t="s">
        <v>456</v>
      </c>
      <c r="B2" s="222" t="s">
        <v>7</v>
      </c>
      <c r="C2" s="222">
        <v>20</v>
      </c>
      <c r="D2" s="41" t="s">
        <v>47</v>
      </c>
      <c r="E2" s="38" t="s">
        <v>242</v>
      </c>
      <c r="F2" s="42">
        <f>+'SeguimientoPAAC PublicadoWEB'!W7</f>
        <v>0.16</v>
      </c>
      <c r="G2" s="216">
        <f>+AVERAGE(F2:F21)</f>
        <v>0.28115000000000001</v>
      </c>
      <c r="H2" s="66" t="s">
        <v>386</v>
      </c>
    </row>
    <row r="3" spans="1:8" x14ac:dyDescent="0.25">
      <c r="A3" s="221"/>
      <c r="B3" s="223"/>
      <c r="C3" s="223"/>
      <c r="D3" s="41" t="s">
        <v>48</v>
      </c>
      <c r="E3" s="39" t="s">
        <v>304</v>
      </c>
      <c r="F3" s="42">
        <f>+'SeguimientoPAAC PublicadoWEB'!W8</f>
        <v>1</v>
      </c>
      <c r="G3" s="224"/>
      <c r="H3" s="66" t="s">
        <v>352</v>
      </c>
    </row>
    <row r="4" spans="1:8" ht="22.5" x14ac:dyDescent="0.25">
      <c r="A4" s="221"/>
      <c r="B4" s="223"/>
      <c r="C4" s="223"/>
      <c r="D4" s="41" t="s">
        <v>271</v>
      </c>
      <c r="E4" s="38" t="s">
        <v>243</v>
      </c>
      <c r="F4" s="42">
        <f>+'SeguimientoPAAC PublicadoWEB'!W9</f>
        <v>0.16</v>
      </c>
      <c r="G4" s="224"/>
      <c r="H4" s="66" t="s">
        <v>245</v>
      </c>
    </row>
    <row r="5" spans="1:8" x14ac:dyDescent="0.25">
      <c r="A5" s="221"/>
      <c r="B5" s="223"/>
      <c r="C5" s="223"/>
      <c r="D5" s="41" t="s">
        <v>272</v>
      </c>
      <c r="E5" s="40" t="s">
        <v>305</v>
      </c>
      <c r="F5" s="42">
        <f>+'SeguimientoPAAC PublicadoWEB'!W10</f>
        <v>0</v>
      </c>
      <c r="G5" s="224"/>
      <c r="H5" s="66" t="s">
        <v>310</v>
      </c>
    </row>
    <row r="6" spans="1:8" ht="33.75" x14ac:dyDescent="0.25">
      <c r="A6" s="221"/>
      <c r="B6" s="223"/>
      <c r="C6" s="223"/>
      <c r="D6" s="41" t="s">
        <v>50</v>
      </c>
      <c r="E6" s="40" t="s">
        <v>198</v>
      </c>
      <c r="F6" s="42">
        <f>+'SeguimientoPAAC PublicadoWEB'!W11</f>
        <v>0.33300000000000002</v>
      </c>
      <c r="G6" s="224"/>
      <c r="H6" s="66" t="s">
        <v>254</v>
      </c>
    </row>
    <row r="7" spans="1:8" ht="22.5" x14ac:dyDescent="0.25">
      <c r="A7" s="221"/>
      <c r="B7" s="223"/>
      <c r="C7" s="223"/>
      <c r="D7" s="41" t="s">
        <v>240</v>
      </c>
      <c r="E7" s="40" t="s">
        <v>205</v>
      </c>
      <c r="F7" s="42">
        <f>+'SeguimientoPAAC PublicadoWEB'!W12</f>
        <v>0.33300000000000002</v>
      </c>
      <c r="G7" s="224"/>
      <c r="H7" s="66" t="s">
        <v>352</v>
      </c>
    </row>
    <row r="8" spans="1:8" ht="22.5" x14ac:dyDescent="0.25">
      <c r="A8" s="221"/>
      <c r="B8" s="223"/>
      <c r="C8" s="223"/>
      <c r="D8" s="41" t="s">
        <v>51</v>
      </c>
      <c r="E8" s="38" t="s">
        <v>226</v>
      </c>
      <c r="F8" s="42">
        <f>+'SeguimientoPAAC PublicadoWEB'!W13</f>
        <v>0</v>
      </c>
      <c r="G8" s="224"/>
      <c r="H8" s="66" t="s">
        <v>254</v>
      </c>
    </row>
    <row r="9" spans="1:8" x14ac:dyDescent="0.25">
      <c r="A9" s="221"/>
      <c r="B9" s="223"/>
      <c r="C9" s="223"/>
      <c r="D9" s="41" t="s">
        <v>52</v>
      </c>
      <c r="E9" s="40" t="s">
        <v>206</v>
      </c>
      <c r="F9" s="42">
        <f>+'SeguimientoPAAC PublicadoWEB'!W14</f>
        <v>0</v>
      </c>
      <c r="G9" s="224"/>
      <c r="H9" s="66" t="s">
        <v>253</v>
      </c>
    </row>
    <row r="10" spans="1:8" ht="22.5" x14ac:dyDescent="0.25">
      <c r="A10" s="221"/>
      <c r="B10" s="223"/>
      <c r="C10" s="223"/>
      <c r="D10" s="41" t="s">
        <v>208</v>
      </c>
      <c r="E10" s="40" t="s">
        <v>228</v>
      </c>
      <c r="F10" s="42">
        <f>+'SeguimientoPAAC PublicadoWEB'!W15</f>
        <v>0.25</v>
      </c>
      <c r="G10" s="224"/>
      <c r="H10" s="66" t="s">
        <v>254</v>
      </c>
    </row>
    <row r="11" spans="1:8" ht="22.5" x14ac:dyDescent="0.25">
      <c r="A11" s="221"/>
      <c r="B11" s="223"/>
      <c r="C11" s="223"/>
      <c r="D11" s="41" t="s">
        <v>209</v>
      </c>
      <c r="E11" s="40" t="s">
        <v>207</v>
      </c>
      <c r="F11" s="42">
        <f>+'SeguimientoPAAC PublicadoWEB'!W16</f>
        <v>1</v>
      </c>
      <c r="G11" s="224"/>
      <c r="H11" s="66" t="s">
        <v>253</v>
      </c>
    </row>
    <row r="12" spans="1:8" x14ac:dyDescent="0.25">
      <c r="A12" s="221"/>
      <c r="B12" s="223"/>
      <c r="C12" s="223"/>
      <c r="D12" s="41" t="s">
        <v>210</v>
      </c>
      <c r="E12" s="40" t="s">
        <v>211</v>
      </c>
      <c r="F12" s="42">
        <f>+'SeguimientoPAAC PublicadoWEB'!W17</f>
        <v>0</v>
      </c>
      <c r="G12" s="224"/>
      <c r="H12" s="66" t="s">
        <v>253</v>
      </c>
    </row>
    <row r="13" spans="1:8" ht="22.5" x14ac:dyDescent="0.25">
      <c r="A13" s="221"/>
      <c r="B13" s="223"/>
      <c r="C13" s="223"/>
      <c r="D13" s="41" t="s">
        <v>53</v>
      </c>
      <c r="E13" s="38" t="s">
        <v>401</v>
      </c>
      <c r="F13" s="42">
        <f>+'SeguimientoPAAC PublicadoWEB'!W18</f>
        <v>0.66600000000000004</v>
      </c>
      <c r="G13" s="224"/>
      <c r="H13" s="66" t="s">
        <v>254</v>
      </c>
    </row>
    <row r="14" spans="1:8" ht="33.75" x14ac:dyDescent="0.25">
      <c r="A14" s="221"/>
      <c r="B14" s="223"/>
      <c r="C14" s="223"/>
      <c r="D14" s="41" t="s">
        <v>201</v>
      </c>
      <c r="E14" s="40" t="s">
        <v>227</v>
      </c>
      <c r="F14" s="42">
        <f>+'SeguimientoPAAC PublicadoWEB'!W19</f>
        <v>0</v>
      </c>
      <c r="G14" s="224"/>
      <c r="H14" s="66" t="s">
        <v>359</v>
      </c>
    </row>
    <row r="15" spans="1:8" ht="22.5" x14ac:dyDescent="0.25">
      <c r="A15" s="221"/>
      <c r="B15" s="223"/>
      <c r="C15" s="223"/>
      <c r="D15" s="41" t="s">
        <v>54</v>
      </c>
      <c r="E15" s="40" t="s">
        <v>248</v>
      </c>
      <c r="F15" s="42">
        <f>+'SeguimientoPAAC PublicadoWEB'!W20</f>
        <v>0</v>
      </c>
      <c r="G15" s="224"/>
      <c r="H15" s="66" t="s">
        <v>251</v>
      </c>
    </row>
    <row r="16" spans="1:8" ht="22.5" x14ac:dyDescent="0.25">
      <c r="A16" s="221"/>
      <c r="B16" s="223"/>
      <c r="C16" s="223"/>
      <c r="D16" s="41" t="s">
        <v>55</v>
      </c>
      <c r="E16" s="40" t="s">
        <v>249</v>
      </c>
      <c r="F16" s="42">
        <f>+'SeguimientoPAAC PublicadoWEB'!W21</f>
        <v>0.222</v>
      </c>
      <c r="G16" s="224"/>
      <c r="H16" s="66" t="s">
        <v>251</v>
      </c>
    </row>
    <row r="17" spans="1:8" ht="22.5" x14ac:dyDescent="0.25">
      <c r="A17" s="221"/>
      <c r="B17" s="223"/>
      <c r="C17" s="223"/>
      <c r="D17" s="41" t="s">
        <v>56</v>
      </c>
      <c r="E17" s="40" t="s">
        <v>314</v>
      </c>
      <c r="F17" s="42">
        <f>+'SeguimientoPAAC PublicadoWEB'!W22</f>
        <v>1</v>
      </c>
      <c r="G17" s="224"/>
      <c r="H17" s="66" t="s">
        <v>310</v>
      </c>
    </row>
    <row r="18" spans="1:8" ht="22.5" x14ac:dyDescent="0.25">
      <c r="A18" s="221"/>
      <c r="B18" s="223"/>
      <c r="C18" s="223"/>
      <c r="D18" s="41" t="s">
        <v>57</v>
      </c>
      <c r="E18" s="40" t="s">
        <v>317</v>
      </c>
      <c r="F18" s="42">
        <f>+'SeguimientoPAAC PublicadoWEB'!W23</f>
        <v>0</v>
      </c>
      <c r="G18" s="224"/>
      <c r="H18" s="66" t="s">
        <v>310</v>
      </c>
    </row>
    <row r="19" spans="1:8" ht="22.5" x14ac:dyDescent="0.25">
      <c r="A19" s="221"/>
      <c r="B19" s="223"/>
      <c r="C19" s="223"/>
      <c r="D19" s="41" t="s">
        <v>250</v>
      </c>
      <c r="E19" s="38" t="s">
        <v>391</v>
      </c>
      <c r="F19" s="42">
        <f>+'SeguimientoPAAC PublicadoWEB'!W24</f>
        <v>0.16600000000000001</v>
      </c>
      <c r="G19" s="224"/>
      <c r="H19" s="66" t="s">
        <v>359</v>
      </c>
    </row>
    <row r="20" spans="1:8" ht="22.5" x14ac:dyDescent="0.25">
      <c r="A20" s="221"/>
      <c r="B20" s="223"/>
      <c r="C20" s="223"/>
      <c r="D20" s="41" t="s">
        <v>313</v>
      </c>
      <c r="E20" s="40" t="s">
        <v>266</v>
      </c>
      <c r="F20" s="42">
        <f>+'SeguimientoPAAC PublicadoWEB'!W25</f>
        <v>0</v>
      </c>
      <c r="G20" s="224"/>
      <c r="H20" s="66" t="s">
        <v>252</v>
      </c>
    </row>
    <row r="21" spans="1:8" ht="33.75" x14ac:dyDescent="0.25">
      <c r="A21" s="221"/>
      <c r="B21" s="223"/>
      <c r="C21" s="223"/>
      <c r="D21" s="41" t="s">
        <v>316</v>
      </c>
      <c r="E21" s="40" t="s">
        <v>27</v>
      </c>
      <c r="F21" s="42">
        <f>+'SeguimientoPAAC PublicadoWEB'!W26</f>
        <v>0.33300000000000002</v>
      </c>
      <c r="G21" s="224"/>
      <c r="H21" s="66" t="s">
        <v>311</v>
      </c>
    </row>
    <row r="22" spans="1:8" ht="33.75" x14ac:dyDescent="0.25">
      <c r="A22" s="220" t="s">
        <v>457</v>
      </c>
      <c r="B22" s="222" t="s">
        <v>33</v>
      </c>
      <c r="C22" s="222">
        <v>10</v>
      </c>
      <c r="D22" s="43" t="s">
        <v>49</v>
      </c>
      <c r="E22" s="44" t="s">
        <v>202</v>
      </c>
      <c r="F22" s="42">
        <f>+'SeguimientoPAAC PublicadoWEB'!W27</f>
        <v>0.25</v>
      </c>
      <c r="G22" s="216">
        <f>+AVERAGE(F22:F31)</f>
        <v>0.44699999999999995</v>
      </c>
      <c r="H22" s="67" t="s">
        <v>359</v>
      </c>
    </row>
    <row r="23" spans="1:8" ht="22.5" x14ac:dyDescent="0.25">
      <c r="A23" s="221"/>
      <c r="B23" s="223"/>
      <c r="C23" s="223"/>
      <c r="D23" s="43" t="s">
        <v>80</v>
      </c>
      <c r="E23" s="44" t="s">
        <v>42</v>
      </c>
      <c r="F23" s="42">
        <f>+'SeguimientoPAAC PublicadoWEB'!W28</f>
        <v>0.25</v>
      </c>
      <c r="G23" s="224"/>
      <c r="H23" s="67" t="s">
        <v>363</v>
      </c>
    </row>
    <row r="24" spans="1:8" ht="22.5" x14ac:dyDescent="0.25">
      <c r="A24" s="221"/>
      <c r="B24" s="223"/>
      <c r="C24" s="223"/>
      <c r="D24" s="43" t="s">
        <v>82</v>
      </c>
      <c r="E24" s="44" t="s">
        <v>203</v>
      </c>
      <c r="F24" s="42">
        <f>+'SeguimientoPAAC PublicadoWEB'!W29</f>
        <v>0.8</v>
      </c>
      <c r="G24" s="224"/>
      <c r="H24" s="67" t="s">
        <v>363</v>
      </c>
    </row>
    <row r="25" spans="1:8" ht="22.5" x14ac:dyDescent="0.25">
      <c r="A25" s="221"/>
      <c r="B25" s="223"/>
      <c r="C25" s="223"/>
      <c r="D25" s="43" t="s">
        <v>81</v>
      </c>
      <c r="E25" s="44" t="s">
        <v>59</v>
      </c>
      <c r="F25" s="42">
        <f>+'SeguimientoPAAC PublicadoWEB'!W30</f>
        <v>0</v>
      </c>
      <c r="G25" s="224"/>
      <c r="H25" s="67" t="s">
        <v>361</v>
      </c>
    </row>
    <row r="26" spans="1:8" ht="22.5" x14ac:dyDescent="0.25">
      <c r="A26" s="221"/>
      <c r="B26" s="223"/>
      <c r="C26" s="223"/>
      <c r="D26" s="43" t="s">
        <v>83</v>
      </c>
      <c r="E26" s="44" t="s">
        <v>89</v>
      </c>
      <c r="F26" s="42">
        <f>+'SeguimientoPAAC PublicadoWEB'!W31</f>
        <v>0</v>
      </c>
      <c r="G26" s="224"/>
      <c r="H26" s="67" t="s">
        <v>361</v>
      </c>
    </row>
    <row r="27" spans="1:8" ht="22.5" x14ac:dyDescent="0.25">
      <c r="A27" s="221"/>
      <c r="B27" s="223"/>
      <c r="C27" s="223"/>
      <c r="D27" s="43" t="s">
        <v>84</v>
      </c>
      <c r="E27" s="44" t="s">
        <v>65</v>
      </c>
      <c r="F27" s="42">
        <f>+'SeguimientoPAAC PublicadoWEB'!W32</f>
        <v>0</v>
      </c>
      <c r="G27" s="224"/>
      <c r="H27" s="67" t="s">
        <v>361</v>
      </c>
    </row>
    <row r="28" spans="1:8" ht="22.5" x14ac:dyDescent="0.25">
      <c r="A28" s="221"/>
      <c r="B28" s="223"/>
      <c r="C28" s="223"/>
      <c r="D28" s="43" t="s">
        <v>85</v>
      </c>
      <c r="E28" s="44" t="s">
        <v>69</v>
      </c>
      <c r="F28" s="42">
        <f>+'SeguimientoPAAC PublicadoWEB'!W33</f>
        <v>0.17</v>
      </c>
      <c r="G28" s="224"/>
      <c r="H28" s="67" t="s">
        <v>352</v>
      </c>
    </row>
    <row r="29" spans="1:8" ht="33.75" x14ac:dyDescent="0.25">
      <c r="A29" s="221"/>
      <c r="B29" s="223"/>
      <c r="C29" s="223"/>
      <c r="D29" s="43" t="s">
        <v>86</v>
      </c>
      <c r="E29" s="44" t="s">
        <v>72</v>
      </c>
      <c r="F29" s="42">
        <f>+'SeguimientoPAAC PublicadoWEB'!W34</f>
        <v>1</v>
      </c>
      <c r="G29" s="224"/>
      <c r="H29" s="67" t="s">
        <v>396</v>
      </c>
    </row>
    <row r="30" spans="1:8" ht="22.5" x14ac:dyDescent="0.25">
      <c r="A30" s="221"/>
      <c r="B30" s="223"/>
      <c r="C30" s="223"/>
      <c r="D30" s="43" t="s">
        <v>87</v>
      </c>
      <c r="E30" s="44" t="s">
        <v>76</v>
      </c>
      <c r="F30" s="42">
        <f>+'SeguimientoPAAC PublicadoWEB'!W35</f>
        <v>1</v>
      </c>
      <c r="G30" s="224"/>
      <c r="H30" s="67" t="s">
        <v>368</v>
      </c>
    </row>
    <row r="31" spans="1:8" ht="22.5" x14ac:dyDescent="0.25">
      <c r="A31" s="221"/>
      <c r="B31" s="223"/>
      <c r="C31" s="223"/>
      <c r="D31" s="43" t="s">
        <v>88</v>
      </c>
      <c r="E31" s="44" t="s">
        <v>397</v>
      </c>
      <c r="F31" s="42">
        <f>+'SeguimientoPAAC PublicadoWEB'!W36</f>
        <v>1</v>
      </c>
      <c r="G31" s="224"/>
      <c r="H31" s="67" t="s">
        <v>368</v>
      </c>
    </row>
    <row r="32" spans="1:8" x14ac:dyDescent="0.25">
      <c r="A32" s="220" t="s">
        <v>458</v>
      </c>
      <c r="B32" s="222" t="s">
        <v>90</v>
      </c>
      <c r="C32" s="222">
        <v>6</v>
      </c>
      <c r="D32" s="45" t="s">
        <v>116</v>
      </c>
      <c r="E32" s="46" t="s">
        <v>97</v>
      </c>
      <c r="F32" s="42">
        <f>+'SeguimientoPAAC PublicadoWEB'!W37</f>
        <v>0.67</v>
      </c>
      <c r="G32" s="216">
        <f>+AVERAGE(F32:F37)</f>
        <v>0.3066666666666667</v>
      </c>
      <c r="H32" s="68" t="s">
        <v>352</v>
      </c>
    </row>
    <row r="33" spans="1:10" ht="22.5" x14ac:dyDescent="0.25">
      <c r="A33" s="221"/>
      <c r="B33" s="223"/>
      <c r="C33" s="223"/>
      <c r="D33" s="45" t="s">
        <v>117</v>
      </c>
      <c r="E33" s="46" t="s">
        <v>100</v>
      </c>
      <c r="F33" s="42">
        <f>+'SeguimientoPAAC PublicadoWEB'!W38</f>
        <v>0.17</v>
      </c>
      <c r="G33" s="216"/>
      <c r="H33" s="68" t="s">
        <v>352</v>
      </c>
    </row>
    <row r="34" spans="1:10" ht="22.5" x14ac:dyDescent="0.25">
      <c r="A34" s="221"/>
      <c r="B34" s="223"/>
      <c r="C34" s="223"/>
      <c r="D34" s="45" t="s">
        <v>118</v>
      </c>
      <c r="E34" s="46" t="s">
        <v>102</v>
      </c>
      <c r="F34" s="42">
        <f>+'SeguimientoPAAC PublicadoWEB'!W39</f>
        <v>0.33</v>
      </c>
      <c r="G34" s="216"/>
      <c r="H34" s="68" t="s">
        <v>352</v>
      </c>
    </row>
    <row r="35" spans="1:10" ht="33.75" x14ac:dyDescent="0.25">
      <c r="A35" s="221"/>
      <c r="B35" s="223"/>
      <c r="C35" s="223"/>
      <c r="D35" s="45" t="s">
        <v>119</v>
      </c>
      <c r="E35" s="46" t="s">
        <v>105</v>
      </c>
      <c r="F35" s="42">
        <f>+'SeguimientoPAAC PublicadoWEB'!W40</f>
        <v>0.25</v>
      </c>
      <c r="G35" s="216"/>
      <c r="H35" s="68" t="s">
        <v>352</v>
      </c>
    </row>
    <row r="36" spans="1:10" ht="33.75" x14ac:dyDescent="0.25">
      <c r="A36" s="221"/>
      <c r="B36" s="223"/>
      <c r="C36" s="223"/>
      <c r="D36" s="45" t="s">
        <v>120</v>
      </c>
      <c r="E36" s="46" t="s">
        <v>108</v>
      </c>
      <c r="F36" s="42">
        <f>+'SeguimientoPAAC PublicadoWEB'!W41</f>
        <v>0.25</v>
      </c>
      <c r="G36" s="216"/>
      <c r="H36" s="68" t="s">
        <v>352</v>
      </c>
    </row>
    <row r="37" spans="1:10" x14ac:dyDescent="0.25">
      <c r="A37" s="221"/>
      <c r="B37" s="223"/>
      <c r="C37" s="223"/>
      <c r="D37" s="45" t="s">
        <v>121</v>
      </c>
      <c r="E37" s="46" t="s">
        <v>112</v>
      </c>
      <c r="F37" s="42">
        <f>+'SeguimientoPAAC PublicadoWEB'!W42</f>
        <v>0.17</v>
      </c>
      <c r="G37" s="216"/>
      <c r="H37" s="68" t="s">
        <v>352</v>
      </c>
    </row>
    <row r="38" spans="1:10" x14ac:dyDescent="0.25">
      <c r="A38" s="212" t="s">
        <v>461</v>
      </c>
      <c r="B38" s="214" t="s">
        <v>122</v>
      </c>
      <c r="C38" s="214">
        <v>2</v>
      </c>
      <c r="D38" s="47" t="s">
        <v>147</v>
      </c>
      <c r="E38" s="48" t="s">
        <v>224</v>
      </c>
      <c r="F38" s="42">
        <f>+'SeguimientoPAAC PublicadoWEB'!W43</f>
        <v>0.5</v>
      </c>
      <c r="G38" s="216">
        <f>+AVERAGE(F38:F39)</f>
        <v>0.25</v>
      </c>
      <c r="H38" s="49" t="s">
        <v>352</v>
      </c>
    </row>
    <row r="39" spans="1:10" ht="22.5" x14ac:dyDescent="0.25">
      <c r="A39" s="213"/>
      <c r="B39" s="215"/>
      <c r="C39" s="215"/>
      <c r="D39" s="47" t="s">
        <v>318</v>
      </c>
      <c r="E39" s="48" t="s">
        <v>319</v>
      </c>
      <c r="F39" s="42">
        <f>+'SeguimientoPAAC PublicadoWEB'!W44</f>
        <v>0</v>
      </c>
      <c r="G39" s="224"/>
      <c r="H39" s="49" t="s">
        <v>310</v>
      </c>
    </row>
    <row r="40" spans="1:10" ht="22.5" x14ac:dyDescent="0.25">
      <c r="A40" s="212" t="s">
        <v>464</v>
      </c>
      <c r="B40" s="214" t="s">
        <v>124</v>
      </c>
      <c r="C40" s="214">
        <v>4</v>
      </c>
      <c r="D40" s="50" t="s">
        <v>148</v>
      </c>
      <c r="E40" s="51" t="s">
        <v>200</v>
      </c>
      <c r="F40" s="42">
        <f>+'SeguimientoPAAC PublicadoWEB'!W45</f>
        <v>0.44500000000000001</v>
      </c>
      <c r="G40" s="216">
        <f>+AVERAGE(F40:F43)</f>
        <v>0.30125000000000002</v>
      </c>
      <c r="H40" s="69" t="s">
        <v>254</v>
      </c>
      <c r="J40" s="34"/>
    </row>
    <row r="41" spans="1:10" ht="33.75" x14ac:dyDescent="0.25">
      <c r="A41" s="213"/>
      <c r="B41" s="215"/>
      <c r="C41" s="215"/>
      <c r="D41" s="50" t="s">
        <v>150</v>
      </c>
      <c r="E41" s="51" t="s">
        <v>434</v>
      </c>
      <c r="F41" s="42">
        <f>+'SeguimientoPAAC PublicadoWEB'!W46</f>
        <v>0.33</v>
      </c>
      <c r="G41" s="216"/>
      <c r="H41" s="69" t="s">
        <v>359</v>
      </c>
    </row>
    <row r="42" spans="1:10" ht="22.5" x14ac:dyDescent="0.25">
      <c r="A42" s="213"/>
      <c r="B42" s="215"/>
      <c r="C42" s="215"/>
      <c r="D42" s="50" t="s">
        <v>435</v>
      </c>
      <c r="E42" s="52" t="s">
        <v>381</v>
      </c>
      <c r="F42" s="42">
        <f>+'SeguimientoPAAC PublicadoWEB'!W47</f>
        <v>0.33</v>
      </c>
      <c r="G42" s="216"/>
      <c r="H42" s="69" t="s">
        <v>254</v>
      </c>
    </row>
    <row r="43" spans="1:10" ht="22.5" x14ac:dyDescent="0.25">
      <c r="A43" s="213"/>
      <c r="B43" s="215"/>
      <c r="C43" s="215"/>
      <c r="D43" s="50" t="s">
        <v>436</v>
      </c>
      <c r="E43" s="52" t="s">
        <v>339</v>
      </c>
      <c r="F43" s="42">
        <f>+'SeguimientoPAAC PublicadoWEB'!W48</f>
        <v>0.1</v>
      </c>
      <c r="G43" s="216"/>
      <c r="H43" s="69" t="s">
        <v>254</v>
      </c>
    </row>
    <row r="44" spans="1:10" ht="33.75" x14ac:dyDescent="0.25">
      <c r="A44" s="212" t="s">
        <v>467</v>
      </c>
      <c r="B44" s="214" t="s">
        <v>125</v>
      </c>
      <c r="C44" s="214">
        <v>3</v>
      </c>
      <c r="D44" s="53" t="s">
        <v>151</v>
      </c>
      <c r="E44" s="54" t="s">
        <v>328</v>
      </c>
      <c r="F44" s="42">
        <f>+'SeguimientoPAAC PublicadoWEB'!W49</f>
        <v>0.8</v>
      </c>
      <c r="G44" s="217">
        <f>+AVERAGE(F44:F46)</f>
        <v>0.26666666666666666</v>
      </c>
      <c r="H44" s="55" t="s">
        <v>302</v>
      </c>
    </row>
    <row r="45" spans="1:10" x14ac:dyDescent="0.25">
      <c r="A45" s="213"/>
      <c r="B45" s="215"/>
      <c r="C45" s="215"/>
      <c r="D45" s="53" t="s">
        <v>152</v>
      </c>
      <c r="E45" s="54" t="s">
        <v>300</v>
      </c>
      <c r="F45" s="42">
        <f>+'SeguimientoPAAC PublicadoWEB'!W50</f>
        <v>0</v>
      </c>
      <c r="G45" s="218"/>
      <c r="H45" s="55" t="s">
        <v>338</v>
      </c>
    </row>
    <row r="46" spans="1:10" ht="22.5" x14ac:dyDescent="0.25">
      <c r="A46" s="213"/>
      <c r="B46" s="215"/>
      <c r="C46" s="215"/>
      <c r="D46" s="53" t="s">
        <v>153</v>
      </c>
      <c r="E46" s="54" t="s">
        <v>333</v>
      </c>
      <c r="F46" s="42">
        <f>+'SeguimientoPAAC PublicadoWEB'!W51</f>
        <v>0</v>
      </c>
      <c r="G46" s="219"/>
      <c r="H46" s="55" t="s">
        <v>338</v>
      </c>
    </row>
    <row r="47" spans="1:10" ht="22.5" x14ac:dyDescent="0.25">
      <c r="A47" s="212" t="s">
        <v>467</v>
      </c>
      <c r="B47" s="214" t="s">
        <v>129</v>
      </c>
      <c r="C47" s="214">
        <v>8</v>
      </c>
      <c r="D47" s="56" t="s">
        <v>154</v>
      </c>
      <c r="E47" s="57" t="s">
        <v>402</v>
      </c>
      <c r="F47" s="42">
        <f>+'SeguimientoPAAC PublicadoWEB'!W52</f>
        <v>0.16600000000000001</v>
      </c>
      <c r="G47" s="217">
        <f>+AVERAGE(F47:F54)</f>
        <v>0.10400000000000001</v>
      </c>
      <c r="H47" s="70" t="s">
        <v>406</v>
      </c>
    </row>
    <row r="48" spans="1:10" ht="22.5" x14ac:dyDescent="0.25">
      <c r="A48" s="213"/>
      <c r="B48" s="215"/>
      <c r="C48" s="215"/>
      <c r="D48" s="56" t="s">
        <v>155</v>
      </c>
      <c r="E48" s="57" t="s">
        <v>407</v>
      </c>
      <c r="F48" s="42">
        <f>+'SeguimientoPAAC PublicadoWEB'!W53</f>
        <v>0.33300000000000002</v>
      </c>
      <c r="G48" s="218"/>
      <c r="H48" s="70" t="s">
        <v>411</v>
      </c>
    </row>
    <row r="49" spans="1:8" ht="22.5" x14ac:dyDescent="0.25">
      <c r="A49" s="213"/>
      <c r="B49" s="215"/>
      <c r="C49" s="215"/>
      <c r="D49" s="56" t="s">
        <v>412</v>
      </c>
      <c r="E49" s="57" t="s">
        <v>140</v>
      </c>
      <c r="F49" s="42">
        <f>+'SeguimientoPAAC PublicadoWEB'!W54</f>
        <v>0</v>
      </c>
      <c r="G49" s="218"/>
      <c r="H49" s="70" t="s">
        <v>413</v>
      </c>
    </row>
    <row r="50" spans="1:8" ht="33.75" x14ac:dyDescent="0.25">
      <c r="A50" s="213"/>
      <c r="B50" s="215"/>
      <c r="C50" s="215"/>
      <c r="D50" s="56" t="s">
        <v>156</v>
      </c>
      <c r="E50" s="57" t="s">
        <v>197</v>
      </c>
      <c r="F50" s="42">
        <f>+'SeguimientoPAAC PublicadoWEB'!W55</f>
        <v>0</v>
      </c>
      <c r="G50" s="218"/>
      <c r="H50" s="70" t="s">
        <v>417</v>
      </c>
    </row>
    <row r="51" spans="1:8" ht="22.5" x14ac:dyDescent="0.25">
      <c r="A51" s="213"/>
      <c r="B51" s="215"/>
      <c r="C51" s="215"/>
      <c r="D51" s="56" t="s">
        <v>157</v>
      </c>
      <c r="E51" s="58" t="s">
        <v>418</v>
      </c>
      <c r="F51" s="42">
        <f>+'SeguimientoPAAC PublicadoWEB'!W56</f>
        <v>0.33300000000000002</v>
      </c>
      <c r="G51" s="218"/>
      <c r="H51" s="70" t="s">
        <v>422</v>
      </c>
    </row>
    <row r="52" spans="1:8" ht="33.75" x14ac:dyDescent="0.25">
      <c r="A52" s="213"/>
      <c r="B52" s="215"/>
      <c r="C52" s="215"/>
      <c r="D52" s="56" t="s">
        <v>158</v>
      </c>
      <c r="E52" s="57" t="s">
        <v>446</v>
      </c>
      <c r="F52" s="42">
        <f>+'SeguimientoPAAC PublicadoWEB'!W57</f>
        <v>0</v>
      </c>
      <c r="G52" s="218"/>
      <c r="H52" s="70" t="s">
        <v>445</v>
      </c>
    </row>
    <row r="53" spans="1:8" ht="33.75" x14ac:dyDescent="0.25">
      <c r="A53" s="213"/>
      <c r="B53" s="215"/>
      <c r="C53" s="215"/>
      <c r="D53" s="56" t="s">
        <v>190</v>
      </c>
      <c r="E53" s="57" t="s">
        <v>185</v>
      </c>
      <c r="F53" s="42">
        <f>+'SeguimientoPAAC PublicadoWEB'!W58</f>
        <v>0</v>
      </c>
      <c r="G53" s="218"/>
      <c r="H53" s="70" t="s">
        <v>253</v>
      </c>
    </row>
    <row r="54" spans="1:8" ht="56.25" x14ac:dyDescent="0.25">
      <c r="A54" s="213"/>
      <c r="B54" s="215"/>
      <c r="C54" s="215"/>
      <c r="D54" s="56" t="s">
        <v>425</v>
      </c>
      <c r="E54" s="57" t="s">
        <v>426</v>
      </c>
      <c r="F54" s="42">
        <f>+'SeguimientoPAAC PublicadoWEB'!W59</f>
        <v>0</v>
      </c>
      <c r="G54" s="219"/>
      <c r="H54" s="70" t="s">
        <v>431</v>
      </c>
    </row>
    <row r="55" spans="1:8" x14ac:dyDescent="0.25">
      <c r="A55" s="212" t="s">
        <v>502</v>
      </c>
      <c r="B55" s="214" t="s">
        <v>132</v>
      </c>
      <c r="C55" s="214">
        <v>6</v>
      </c>
      <c r="D55" s="60" t="s">
        <v>159</v>
      </c>
      <c r="E55" s="61" t="s">
        <v>178</v>
      </c>
      <c r="F55" s="59">
        <f>+'SeguimientoPAAC PublicadoWEB'!W60</f>
        <v>0</v>
      </c>
      <c r="G55" s="225">
        <f>+AVERAGE(F55:F60)</f>
        <v>0.17666666666666667</v>
      </c>
      <c r="H55" s="61" t="s">
        <v>280</v>
      </c>
    </row>
    <row r="56" spans="1:8" ht="22.5" x14ac:dyDescent="0.25">
      <c r="A56" s="213"/>
      <c r="B56" s="215"/>
      <c r="C56" s="215"/>
      <c r="D56" s="60" t="s">
        <v>189</v>
      </c>
      <c r="E56" s="61" t="s">
        <v>182</v>
      </c>
      <c r="F56" s="59">
        <f>+'SeguimientoPAAC PublicadoWEB'!W61</f>
        <v>0</v>
      </c>
      <c r="G56" s="226"/>
      <c r="H56" s="61" t="s">
        <v>280</v>
      </c>
    </row>
    <row r="57" spans="1:8" ht="22.5" x14ac:dyDescent="0.25">
      <c r="A57" s="213"/>
      <c r="B57" s="215"/>
      <c r="C57" s="215"/>
      <c r="D57" s="60" t="s">
        <v>160</v>
      </c>
      <c r="E57" s="61" t="s">
        <v>225</v>
      </c>
      <c r="F57" s="59">
        <f>+'SeguimientoPAAC PublicadoWEB'!W62</f>
        <v>0.4</v>
      </c>
      <c r="G57" s="226"/>
      <c r="H57" s="61" t="s">
        <v>280</v>
      </c>
    </row>
    <row r="58" spans="1:8" x14ac:dyDescent="0.25">
      <c r="A58" s="213"/>
      <c r="B58" s="215"/>
      <c r="C58" s="215"/>
      <c r="D58" s="60" t="s">
        <v>161</v>
      </c>
      <c r="E58" s="61" t="s">
        <v>191</v>
      </c>
      <c r="F58" s="59">
        <f>+'SeguimientoPAAC PublicadoWEB'!W63</f>
        <v>0.33</v>
      </c>
      <c r="G58" s="226"/>
      <c r="H58" s="61" t="s">
        <v>280</v>
      </c>
    </row>
    <row r="59" spans="1:8" ht="22.5" x14ac:dyDescent="0.25">
      <c r="A59" s="213"/>
      <c r="B59" s="215"/>
      <c r="C59" s="215"/>
      <c r="D59" s="60" t="s">
        <v>162</v>
      </c>
      <c r="E59" s="61" t="s">
        <v>194</v>
      </c>
      <c r="F59" s="59">
        <f>+'SeguimientoPAAC PublicadoWEB'!W64</f>
        <v>0</v>
      </c>
      <c r="G59" s="226"/>
      <c r="H59" s="61" t="s">
        <v>280</v>
      </c>
    </row>
    <row r="60" spans="1:8" ht="33.75" x14ac:dyDescent="0.25">
      <c r="A60" s="213"/>
      <c r="B60" s="215"/>
      <c r="C60" s="215"/>
      <c r="D60" s="60" t="s">
        <v>163</v>
      </c>
      <c r="E60" s="62" t="s">
        <v>324</v>
      </c>
      <c r="F60" s="59">
        <f>+'SeguimientoPAAC PublicadoWEB'!W65</f>
        <v>0.33</v>
      </c>
      <c r="G60" s="227"/>
      <c r="H60" s="63" t="s">
        <v>310</v>
      </c>
    </row>
    <row r="61" spans="1:8" ht="22.5" x14ac:dyDescent="0.25">
      <c r="A61" s="212" t="s">
        <v>501</v>
      </c>
      <c r="B61" s="214" t="s">
        <v>164</v>
      </c>
      <c r="C61" s="214">
        <v>3</v>
      </c>
      <c r="D61" s="64" t="s">
        <v>168</v>
      </c>
      <c r="E61" s="65" t="s">
        <v>289</v>
      </c>
      <c r="F61" s="59">
        <f>+'SeguimientoPAAC PublicadoWEB'!W66</f>
        <v>0.11</v>
      </c>
      <c r="G61" s="225">
        <f>+AVERAGE(F61:F63)</f>
        <v>3.6666666666666667E-2</v>
      </c>
      <c r="H61" s="65" t="s">
        <v>280</v>
      </c>
    </row>
    <row r="62" spans="1:8" ht="22.5" x14ac:dyDescent="0.25">
      <c r="A62" s="213"/>
      <c r="B62" s="215"/>
      <c r="C62" s="215"/>
      <c r="D62" s="64" t="s">
        <v>169</v>
      </c>
      <c r="E62" s="65" t="s">
        <v>290</v>
      </c>
      <c r="F62" s="59">
        <f>+'SeguimientoPAAC PublicadoWEB'!W67</f>
        <v>0</v>
      </c>
      <c r="G62" s="226"/>
      <c r="H62" s="65" t="s">
        <v>280</v>
      </c>
    </row>
    <row r="63" spans="1:8" ht="22.5" x14ac:dyDescent="0.25">
      <c r="A63" s="213"/>
      <c r="B63" s="215"/>
      <c r="C63" s="215"/>
      <c r="D63" s="64" t="s">
        <v>170</v>
      </c>
      <c r="E63" s="65" t="s">
        <v>295</v>
      </c>
      <c r="F63" s="59">
        <f>+'SeguimientoPAAC PublicadoWEB'!W68</f>
        <v>0</v>
      </c>
      <c r="G63" s="227"/>
      <c r="H63" s="65" t="s">
        <v>280</v>
      </c>
    </row>
    <row r="64" spans="1:8" x14ac:dyDescent="0.25">
      <c r="A64" s="211" t="s">
        <v>500</v>
      </c>
      <c r="B64" s="211"/>
      <c r="C64" s="15">
        <f>SUM(C2:C63)</f>
        <v>62</v>
      </c>
      <c r="D64" s="15"/>
      <c r="E64" s="15"/>
      <c r="F64" s="35">
        <f>+AVERAGE(F2:F63)</f>
        <v>0.26516129032258062</v>
      </c>
      <c r="G64" s="35">
        <f>+AVERAGE(G2:G63)</f>
        <v>0.24111851851851851</v>
      </c>
      <c r="H64" s="36"/>
    </row>
  </sheetData>
  <mergeCells count="37">
    <mergeCell ref="B61:B63"/>
    <mergeCell ref="G55:G60"/>
    <mergeCell ref="G61:G63"/>
    <mergeCell ref="C55:C60"/>
    <mergeCell ref="C61:C63"/>
    <mergeCell ref="A2:A21"/>
    <mergeCell ref="B2:B21"/>
    <mergeCell ref="C2:C21"/>
    <mergeCell ref="G2:G21"/>
    <mergeCell ref="A22:A31"/>
    <mergeCell ref="B22:B31"/>
    <mergeCell ref="C22:C31"/>
    <mergeCell ref="G22:G31"/>
    <mergeCell ref="A32:A37"/>
    <mergeCell ref="B32:B37"/>
    <mergeCell ref="C32:C37"/>
    <mergeCell ref="G32:G37"/>
    <mergeCell ref="A38:A39"/>
    <mergeCell ref="B38:B39"/>
    <mergeCell ref="C38:C39"/>
    <mergeCell ref="G38:G39"/>
    <mergeCell ref="A64:B64"/>
    <mergeCell ref="A40:A43"/>
    <mergeCell ref="B40:B43"/>
    <mergeCell ref="C40:C43"/>
    <mergeCell ref="G40:G43"/>
    <mergeCell ref="A47:A54"/>
    <mergeCell ref="B47:B54"/>
    <mergeCell ref="A44:A46"/>
    <mergeCell ref="B44:B46"/>
    <mergeCell ref="G44:G46"/>
    <mergeCell ref="C44:C46"/>
    <mergeCell ref="C47:C54"/>
    <mergeCell ref="G47:G54"/>
    <mergeCell ref="A55:A60"/>
    <mergeCell ref="B55:B60"/>
    <mergeCell ref="A61:A63"/>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F64AD-0F9F-4DE1-BA0A-EC6849A38579}">
  <sheetPr>
    <tabColor theme="0"/>
  </sheetPr>
  <dimension ref="A1:H15"/>
  <sheetViews>
    <sheetView zoomScale="150" zoomScaleNormal="150" workbookViewId="0">
      <selection activeCell="F7" sqref="F7"/>
    </sheetView>
  </sheetViews>
  <sheetFormatPr baseColWidth="10" defaultColWidth="11.42578125" defaultRowHeight="12.75" x14ac:dyDescent="0.25"/>
  <cols>
    <col min="1" max="1" width="16" style="12" customWidth="1"/>
    <col min="2" max="2" width="35.85546875" style="12" customWidth="1"/>
    <col min="3" max="3" width="16" style="25" customWidth="1"/>
    <col min="4" max="4" width="18.5703125" style="12" customWidth="1"/>
    <col min="5" max="5" width="22.7109375" style="12" customWidth="1"/>
    <col min="6" max="6" width="11.42578125" style="12"/>
    <col min="7" max="7" width="19.42578125" style="12" customWidth="1"/>
    <col min="8" max="8" width="23" style="12" customWidth="1"/>
    <col min="9" max="16384" width="11.42578125" style="12"/>
  </cols>
  <sheetData>
    <row r="1" spans="1:8" ht="36" customHeight="1" x14ac:dyDescent="0.25">
      <c r="A1" s="228" t="s">
        <v>470</v>
      </c>
      <c r="B1" s="229"/>
      <c r="C1" s="229"/>
      <c r="D1" s="229"/>
      <c r="E1" s="230"/>
    </row>
    <row r="2" spans="1:8" ht="25.5" customHeight="1" x14ac:dyDescent="0.25">
      <c r="A2" s="13" t="s">
        <v>451</v>
      </c>
      <c r="B2" s="13" t="s">
        <v>452</v>
      </c>
      <c r="C2" s="14" t="s">
        <v>453</v>
      </c>
      <c r="D2" s="15" t="s">
        <v>454</v>
      </c>
      <c r="E2" s="15" t="s">
        <v>455</v>
      </c>
    </row>
    <row r="3" spans="1:8" ht="25.5" customHeight="1" x14ac:dyDescent="0.25">
      <c r="A3" s="16" t="s">
        <v>456</v>
      </c>
      <c r="B3" s="27" t="s">
        <v>483</v>
      </c>
      <c r="C3" s="17">
        <v>20</v>
      </c>
      <c r="D3" s="18">
        <f>+AVERAGE('SeguimientoPAAC PublicadoWEB'!W7:W26)</f>
        <v>0.28115000000000001</v>
      </c>
      <c r="E3" s="19" t="str">
        <f t="shared" ref="E3:E12" si="0">+IF(AND(D3&gt;=0,D3&lt;=0.59),"ZONA BAJA",IF(AND(D3&gt;=0.6,D3&lt;=0.79),"ZONA MEDIA","ZONA ALTA"))</f>
        <v>ZONA BAJA</v>
      </c>
    </row>
    <row r="4" spans="1:8" ht="25.5" customHeight="1" x14ac:dyDescent="0.25">
      <c r="A4" s="16" t="s">
        <v>457</v>
      </c>
      <c r="B4" s="27" t="s">
        <v>482</v>
      </c>
      <c r="C4" s="17">
        <v>10</v>
      </c>
      <c r="D4" s="18">
        <f>+AVERAGE('SeguimientoPAAC PublicadoWEB'!W27:W36)</f>
        <v>0.44699999999999995</v>
      </c>
      <c r="E4" s="19" t="str">
        <f t="shared" si="0"/>
        <v>ZONA BAJA</v>
      </c>
    </row>
    <row r="5" spans="1:8" ht="25.5" customHeight="1" x14ac:dyDescent="0.25">
      <c r="A5" s="16" t="s">
        <v>458</v>
      </c>
      <c r="B5" s="27" t="s">
        <v>481</v>
      </c>
      <c r="C5" s="17">
        <v>6</v>
      </c>
      <c r="D5" s="18">
        <f>+AVERAGE('SeguimientoPAAC PublicadoWEB'!W37:W42)</f>
        <v>0.3066666666666667</v>
      </c>
      <c r="E5" s="19" t="str">
        <f t="shared" si="0"/>
        <v>ZONA BAJA</v>
      </c>
      <c r="G5" s="10" t="s">
        <v>459</v>
      </c>
      <c r="H5" s="20" t="s">
        <v>460</v>
      </c>
    </row>
    <row r="6" spans="1:8" ht="25.5" customHeight="1" x14ac:dyDescent="0.25">
      <c r="A6" s="9" t="s">
        <v>461</v>
      </c>
      <c r="B6" s="27" t="s">
        <v>480</v>
      </c>
      <c r="C6" s="21">
        <v>2</v>
      </c>
      <c r="D6" s="18">
        <f>+AVERAGE('SeguimientoPAAC PublicadoWEB'!W43:W44)</f>
        <v>0.25</v>
      </c>
      <c r="E6" s="19" t="str">
        <f t="shared" si="0"/>
        <v>ZONA BAJA</v>
      </c>
      <c r="G6" s="10" t="s">
        <v>462</v>
      </c>
      <c r="H6" s="22" t="s">
        <v>463</v>
      </c>
    </row>
    <row r="7" spans="1:8" ht="25.5" customHeight="1" x14ac:dyDescent="0.25">
      <c r="A7" s="9" t="s">
        <v>464</v>
      </c>
      <c r="B7" s="27" t="s">
        <v>479</v>
      </c>
      <c r="C7" s="21">
        <v>4</v>
      </c>
      <c r="D7" s="18">
        <f>+AVERAGE('SeguimientoPAAC PublicadoWEB'!W45:W48)</f>
        <v>0.30125000000000002</v>
      </c>
      <c r="E7" s="19" t="str">
        <f t="shared" si="0"/>
        <v>ZONA BAJA</v>
      </c>
      <c r="G7" s="10" t="s">
        <v>465</v>
      </c>
      <c r="H7" s="23" t="s">
        <v>466</v>
      </c>
    </row>
    <row r="8" spans="1:8" ht="25.5" customHeight="1" x14ac:dyDescent="0.25">
      <c r="A8" s="9" t="s">
        <v>471</v>
      </c>
      <c r="B8" s="27" t="s">
        <v>478</v>
      </c>
      <c r="C8" s="21">
        <v>3</v>
      </c>
      <c r="D8" s="18">
        <f>+AVERAGE('SeguimientoPAAC PublicadoWEB'!W49:W51)</f>
        <v>0.26666666666666666</v>
      </c>
      <c r="E8" s="19" t="str">
        <f t="shared" si="0"/>
        <v>ZONA BAJA</v>
      </c>
      <c r="G8" s="25"/>
      <c r="H8" s="25"/>
    </row>
    <row r="9" spans="1:8" ht="25.5" customHeight="1" x14ac:dyDescent="0.25">
      <c r="A9" s="9" t="s">
        <v>472</v>
      </c>
      <c r="B9" s="27" t="s">
        <v>477</v>
      </c>
      <c r="C9" s="21">
        <v>8</v>
      </c>
      <c r="D9" s="18">
        <f>+AVERAGE('SeguimientoPAAC PublicadoWEB'!W52:W59)</f>
        <v>0.10400000000000001</v>
      </c>
      <c r="E9" s="19" t="str">
        <f t="shared" si="0"/>
        <v>ZONA BAJA</v>
      </c>
      <c r="G9" s="25"/>
      <c r="H9" s="25"/>
    </row>
    <row r="10" spans="1:8" ht="25.5" customHeight="1" x14ac:dyDescent="0.25">
      <c r="A10" s="9" t="s">
        <v>473</v>
      </c>
      <c r="B10" s="27" t="s">
        <v>476</v>
      </c>
      <c r="C10" s="21">
        <v>6</v>
      </c>
      <c r="D10" s="18">
        <f>+AVERAGE('SeguimientoPAAC PublicadoWEB'!W60:W65)</f>
        <v>0.17666666666666667</v>
      </c>
      <c r="E10" s="19" t="str">
        <f t="shared" si="0"/>
        <v>ZONA BAJA</v>
      </c>
      <c r="G10" s="25"/>
      <c r="H10" s="25"/>
    </row>
    <row r="11" spans="1:8" ht="25.5" customHeight="1" x14ac:dyDescent="0.25">
      <c r="A11" s="9" t="s">
        <v>474</v>
      </c>
      <c r="B11" s="27" t="s">
        <v>475</v>
      </c>
      <c r="C11" s="21">
        <v>3</v>
      </c>
      <c r="D11" s="18">
        <f>+AVERAGE('SeguimientoPAAC PublicadoWEB'!W66:W68)</f>
        <v>3.6666666666666667E-2</v>
      </c>
      <c r="E11" s="19" t="str">
        <f t="shared" si="0"/>
        <v>ZONA BAJA</v>
      </c>
    </row>
    <row r="12" spans="1:8" ht="25.5" customHeight="1" x14ac:dyDescent="0.25">
      <c r="A12" s="211" t="s">
        <v>468</v>
      </c>
      <c r="B12" s="211"/>
      <c r="C12" s="15">
        <f>SUM(C3:C11)</f>
        <v>62</v>
      </c>
      <c r="D12" s="24">
        <f>+AVERAGE(D3:D11)</f>
        <v>0.24111851851851851</v>
      </c>
      <c r="E12" s="19" t="str">
        <f t="shared" si="0"/>
        <v>ZONA BAJA</v>
      </c>
    </row>
    <row r="13" spans="1:8" ht="7.5" customHeight="1" x14ac:dyDescent="0.25"/>
    <row r="14" spans="1:8" ht="42.75" customHeight="1" x14ac:dyDescent="0.25">
      <c r="A14" s="231" t="s">
        <v>469</v>
      </c>
      <c r="B14" s="231"/>
      <c r="C14" s="231"/>
      <c r="D14" s="231"/>
      <c r="E14" s="231"/>
      <c r="F14" s="231"/>
      <c r="G14" s="231"/>
      <c r="H14" s="231"/>
    </row>
    <row r="15" spans="1:8" ht="20.25" customHeight="1" x14ac:dyDescent="0.25"/>
  </sheetData>
  <mergeCells count="3">
    <mergeCell ref="A1:E1"/>
    <mergeCell ref="A12:B12"/>
    <mergeCell ref="A14:H14"/>
  </mergeCells>
  <conditionalFormatting sqref="E3:E12">
    <cfRule type="containsText" dxfId="5" priority="1" operator="containsText" text="ZONA ALTA">
      <formula>NOT(ISERROR(SEARCH("ZONA ALTA",E3)))</formula>
    </cfRule>
    <cfRule type="containsText" dxfId="4" priority="2" operator="containsText" text="ZONA MEDIA">
      <formula>NOT(ISERROR(SEARCH("ZONA MEDIA",E3)))</formula>
    </cfRule>
    <cfRule type="containsText" dxfId="3" priority="3" operator="containsText" text="ZONA BAJA">
      <formula>NOT(ISERROR(SEARCH("ZONA BAJA",E3)))</formula>
    </cfRule>
  </conditionalFormatting>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03634-0F07-4825-8511-5F33520DBCDB}">
  <dimension ref="A1:W72"/>
  <sheetViews>
    <sheetView tabSelected="1" topLeftCell="A5" zoomScale="73" zoomScaleNormal="73" workbookViewId="0">
      <pane xSplit="6" ySplit="2" topLeftCell="G7" activePane="bottomRight" state="frozen"/>
      <selection activeCell="A5" sqref="A5"/>
      <selection pane="topRight" activeCell="G5" sqref="G5"/>
      <selection pane="bottomLeft" activeCell="A7" sqref="A7"/>
      <selection pane="bottomRight" activeCell="A5" sqref="A5"/>
    </sheetView>
  </sheetViews>
  <sheetFormatPr baseColWidth="10" defaultColWidth="11.42578125" defaultRowHeight="14.25" x14ac:dyDescent="0.25"/>
  <cols>
    <col min="1" max="1" width="15.5703125" style="4" customWidth="1"/>
    <col min="2" max="2" width="15.85546875" style="4" customWidth="1"/>
    <col min="3" max="3" width="20" style="2" customWidth="1"/>
    <col min="4" max="4" width="18.28515625" style="5" customWidth="1"/>
    <col min="5" max="5" width="13.7109375" style="6" customWidth="1"/>
    <col min="6" max="6" width="34.28515625" style="185" customWidth="1"/>
    <col min="7" max="7" width="18.7109375" style="5" customWidth="1"/>
    <col min="8" max="8" width="26.140625" style="4" customWidth="1"/>
    <col min="9" max="9" width="26.85546875" style="6" customWidth="1"/>
    <col min="10" max="10" width="22.140625" style="11" customWidth="1"/>
    <col min="11" max="11" width="18.140625" style="4" customWidth="1"/>
    <col min="12" max="14" width="7.85546875" style="5" customWidth="1"/>
    <col min="15" max="15" width="121" style="5" customWidth="1"/>
    <col min="16" max="16" width="16.42578125" style="5" customWidth="1"/>
    <col min="17" max="17" width="18" style="5" customWidth="1"/>
    <col min="18" max="18" width="34.5703125" style="6" customWidth="1"/>
    <col min="19" max="19" width="16.42578125" style="5" customWidth="1"/>
    <col min="20" max="20" width="19" style="5" customWidth="1"/>
    <col min="21" max="21" width="14" style="5" customWidth="1"/>
    <col min="22" max="22" width="106.85546875" style="5" customWidth="1"/>
    <col min="23" max="23" width="12.5703125" style="5" customWidth="1"/>
    <col min="24" max="16384" width="11.42578125" style="5"/>
  </cols>
  <sheetData>
    <row r="1" spans="1:23" ht="30.75" customHeight="1" x14ac:dyDescent="0.25">
      <c r="A1" s="261" t="s">
        <v>303</v>
      </c>
      <c r="B1" s="261"/>
      <c r="C1" s="261"/>
      <c r="D1" s="261"/>
      <c r="E1" s="261"/>
      <c r="F1" s="261"/>
      <c r="G1" s="261"/>
      <c r="H1" s="261"/>
      <c r="I1" s="261"/>
      <c r="J1" s="261"/>
      <c r="K1" s="261"/>
      <c r="L1" s="261"/>
      <c r="M1" s="261"/>
      <c r="N1" s="261"/>
    </row>
    <row r="2" spans="1:23" ht="56.25" customHeight="1" x14ac:dyDescent="0.25">
      <c r="A2" s="261"/>
      <c r="B2" s="261"/>
      <c r="C2" s="261"/>
      <c r="D2" s="261"/>
      <c r="E2" s="261"/>
      <c r="F2" s="261"/>
      <c r="G2" s="261"/>
      <c r="H2" s="261"/>
      <c r="I2" s="261"/>
      <c r="J2" s="261"/>
      <c r="K2" s="261"/>
      <c r="L2" s="261"/>
      <c r="M2" s="261"/>
      <c r="N2" s="261"/>
    </row>
    <row r="3" spans="1:23" s="3" customFormat="1" ht="105.75" hidden="1" customHeight="1" x14ac:dyDescent="0.2">
      <c r="A3" s="260" t="s">
        <v>449</v>
      </c>
      <c r="B3" s="260"/>
      <c r="C3" s="260"/>
      <c r="D3" s="260"/>
      <c r="E3" s="260"/>
      <c r="F3" s="260"/>
      <c r="G3" s="260"/>
      <c r="H3" s="260"/>
      <c r="I3" s="260"/>
      <c r="J3" s="260"/>
      <c r="K3" s="260"/>
      <c r="L3" s="260"/>
      <c r="M3" s="260"/>
      <c r="N3" s="260"/>
      <c r="O3" s="260"/>
      <c r="P3" s="260"/>
      <c r="R3" s="203"/>
    </row>
    <row r="4" spans="1:23" s="3" customFormat="1" ht="31.5" hidden="1" customHeight="1" thickBot="1" x14ac:dyDescent="0.25">
      <c r="A4" s="260" t="s">
        <v>450</v>
      </c>
      <c r="B4" s="260"/>
      <c r="C4" s="260"/>
      <c r="D4" s="260"/>
      <c r="E4" s="260"/>
      <c r="F4" s="260"/>
      <c r="G4" s="260"/>
      <c r="H4" s="260"/>
      <c r="I4" s="260"/>
      <c r="J4" s="260"/>
      <c r="K4" s="260"/>
      <c r="L4" s="260"/>
      <c r="M4" s="260"/>
      <c r="N4" s="260"/>
      <c r="O4" s="260"/>
      <c r="P4" s="260"/>
      <c r="R4" s="203"/>
    </row>
    <row r="5" spans="1:23" ht="75" customHeight="1" x14ac:dyDescent="0.25">
      <c r="O5" s="264" t="s">
        <v>517</v>
      </c>
      <c r="P5" s="265"/>
      <c r="Q5" s="266"/>
      <c r="R5" s="232" t="s">
        <v>518</v>
      </c>
      <c r="S5" s="233"/>
      <c r="T5" s="234"/>
      <c r="U5" s="235" t="s">
        <v>489</v>
      </c>
      <c r="V5" s="236"/>
      <c r="W5" s="237"/>
    </row>
    <row r="6" spans="1:23" s="1" customFormat="1" ht="56.25" customHeight="1" x14ac:dyDescent="0.25">
      <c r="A6" s="29" t="s">
        <v>34</v>
      </c>
      <c r="B6" s="29" t="s">
        <v>35</v>
      </c>
      <c r="C6" s="29" t="s">
        <v>31</v>
      </c>
      <c r="D6" s="29" t="s">
        <v>32</v>
      </c>
      <c r="E6" s="29" t="s">
        <v>8</v>
      </c>
      <c r="F6" s="29" t="s">
        <v>0</v>
      </c>
      <c r="G6" s="29" t="s">
        <v>1</v>
      </c>
      <c r="H6" s="29" t="s">
        <v>2</v>
      </c>
      <c r="I6" s="29" t="s">
        <v>3</v>
      </c>
      <c r="J6" s="30" t="s">
        <v>4</v>
      </c>
      <c r="K6" s="29" t="s">
        <v>5</v>
      </c>
      <c r="L6" s="262" t="s">
        <v>6</v>
      </c>
      <c r="M6" s="262"/>
      <c r="N6" s="262"/>
      <c r="O6" s="125" t="s">
        <v>519</v>
      </c>
      <c r="P6" s="125" t="s">
        <v>484</v>
      </c>
      <c r="Q6" s="126" t="s">
        <v>485</v>
      </c>
      <c r="R6" s="127" t="s">
        <v>486</v>
      </c>
      <c r="S6" s="127" t="s">
        <v>485</v>
      </c>
      <c r="T6" s="128" t="s">
        <v>487</v>
      </c>
      <c r="U6" s="28" t="s">
        <v>488</v>
      </c>
      <c r="V6" s="28" t="s">
        <v>486</v>
      </c>
      <c r="W6" s="28" t="s">
        <v>498</v>
      </c>
    </row>
    <row r="7" spans="1:23" ht="180" x14ac:dyDescent="0.25">
      <c r="A7" s="242" t="s">
        <v>36</v>
      </c>
      <c r="B7" s="242" t="s">
        <v>37</v>
      </c>
      <c r="C7" s="263" t="s">
        <v>7</v>
      </c>
      <c r="D7" s="71" t="s">
        <v>13</v>
      </c>
      <c r="E7" s="72" t="s">
        <v>47</v>
      </c>
      <c r="F7" s="72" t="s">
        <v>242</v>
      </c>
      <c r="G7" s="73" t="s">
        <v>387</v>
      </c>
      <c r="H7" s="73" t="s">
        <v>388</v>
      </c>
      <c r="I7" s="72" t="s">
        <v>389</v>
      </c>
      <c r="J7" s="74" t="s">
        <v>357</v>
      </c>
      <c r="K7" s="71" t="s">
        <v>386</v>
      </c>
      <c r="L7" s="154" t="s">
        <v>269</v>
      </c>
      <c r="M7" s="154" t="s">
        <v>269</v>
      </c>
      <c r="N7" s="154" t="s">
        <v>269</v>
      </c>
      <c r="O7" s="26" t="s">
        <v>1616</v>
      </c>
      <c r="P7" s="31">
        <f>1/6</f>
        <v>0.16666666666666666</v>
      </c>
      <c r="Q7" s="192" t="s">
        <v>1617</v>
      </c>
      <c r="R7" s="26" t="s">
        <v>1618</v>
      </c>
      <c r="S7" s="31" t="s">
        <v>1619</v>
      </c>
      <c r="T7" s="32" t="s">
        <v>1620</v>
      </c>
      <c r="U7" s="26" t="s">
        <v>492</v>
      </c>
      <c r="V7" s="183" t="s">
        <v>1702</v>
      </c>
      <c r="W7" s="206">
        <v>0.16</v>
      </c>
    </row>
    <row r="8" spans="1:23" ht="112.5" x14ac:dyDescent="0.25">
      <c r="A8" s="242"/>
      <c r="B8" s="242"/>
      <c r="C8" s="263"/>
      <c r="D8" s="71" t="s">
        <v>13</v>
      </c>
      <c r="E8" s="72" t="s">
        <v>48</v>
      </c>
      <c r="F8" s="76" t="s">
        <v>304</v>
      </c>
      <c r="G8" s="73" t="s">
        <v>355</v>
      </c>
      <c r="H8" s="72" t="s">
        <v>356</v>
      </c>
      <c r="I8" s="72" t="s">
        <v>358</v>
      </c>
      <c r="J8" s="74" t="s">
        <v>357</v>
      </c>
      <c r="K8" s="71" t="s">
        <v>352</v>
      </c>
      <c r="L8" s="154" t="s">
        <v>269</v>
      </c>
      <c r="M8" s="154" t="s">
        <v>269</v>
      </c>
      <c r="N8" s="154" t="s">
        <v>269</v>
      </c>
      <c r="O8" s="26" t="s">
        <v>1621</v>
      </c>
      <c r="P8" s="31" t="s">
        <v>1622</v>
      </c>
      <c r="Q8" s="32" t="s">
        <v>1623</v>
      </c>
      <c r="R8" s="26" t="s">
        <v>1624</v>
      </c>
      <c r="S8" s="31" t="s">
        <v>1625</v>
      </c>
      <c r="T8" s="32" t="s">
        <v>513</v>
      </c>
      <c r="U8" s="26" t="s">
        <v>490</v>
      </c>
      <c r="V8" s="183" t="s">
        <v>1703</v>
      </c>
      <c r="W8" s="206">
        <v>1</v>
      </c>
    </row>
    <row r="9" spans="1:23" ht="129" customHeight="1" x14ac:dyDescent="0.25">
      <c r="A9" s="242"/>
      <c r="B9" s="242"/>
      <c r="C9" s="263"/>
      <c r="D9" s="71" t="s">
        <v>13</v>
      </c>
      <c r="E9" s="72" t="s">
        <v>271</v>
      </c>
      <c r="F9" s="72" t="s">
        <v>243</v>
      </c>
      <c r="G9" s="72" t="s">
        <v>244</v>
      </c>
      <c r="H9" s="72" t="s">
        <v>247</v>
      </c>
      <c r="I9" s="72" t="s">
        <v>246</v>
      </c>
      <c r="J9" s="74" t="s">
        <v>270</v>
      </c>
      <c r="K9" s="71" t="s">
        <v>245</v>
      </c>
      <c r="L9" s="154" t="s">
        <v>269</v>
      </c>
      <c r="M9" s="154" t="s">
        <v>269</v>
      </c>
      <c r="N9" s="154" t="s">
        <v>269</v>
      </c>
      <c r="O9" s="26" t="s">
        <v>1626</v>
      </c>
      <c r="P9" s="31">
        <f>1/6</f>
        <v>0.16666666666666666</v>
      </c>
      <c r="Q9" s="32" t="s">
        <v>1627</v>
      </c>
      <c r="R9" s="26" t="s">
        <v>1628</v>
      </c>
      <c r="S9" s="26" t="s">
        <v>1629</v>
      </c>
      <c r="T9" s="26" t="s">
        <v>513</v>
      </c>
      <c r="U9" s="26" t="s">
        <v>492</v>
      </c>
      <c r="V9" s="183" t="s">
        <v>1704</v>
      </c>
      <c r="W9" s="207">
        <v>0.16</v>
      </c>
    </row>
    <row r="10" spans="1:23" ht="89.25" customHeight="1" x14ac:dyDescent="0.25">
      <c r="A10" s="242"/>
      <c r="B10" s="242"/>
      <c r="C10" s="263"/>
      <c r="D10" s="71" t="s">
        <v>13</v>
      </c>
      <c r="E10" s="72" t="s">
        <v>272</v>
      </c>
      <c r="F10" s="72" t="s">
        <v>305</v>
      </c>
      <c r="G10" s="76" t="s">
        <v>306</v>
      </c>
      <c r="H10" s="72" t="s">
        <v>307</v>
      </c>
      <c r="I10" s="72" t="s">
        <v>347</v>
      </c>
      <c r="J10" s="74" t="s">
        <v>309</v>
      </c>
      <c r="K10" s="71" t="s">
        <v>310</v>
      </c>
      <c r="L10" s="155"/>
      <c r="M10" s="155"/>
      <c r="N10" s="154" t="s">
        <v>269</v>
      </c>
      <c r="O10" s="26" t="s">
        <v>1630</v>
      </c>
      <c r="P10" s="31"/>
      <c r="Q10" s="32"/>
      <c r="R10" s="26" t="s">
        <v>1630</v>
      </c>
      <c r="S10" s="26" t="s">
        <v>515</v>
      </c>
      <c r="T10" s="26" t="s">
        <v>516</v>
      </c>
      <c r="U10" s="26" t="s">
        <v>493</v>
      </c>
      <c r="V10" s="183" t="s">
        <v>1614</v>
      </c>
      <c r="W10" s="206">
        <v>0</v>
      </c>
    </row>
    <row r="11" spans="1:23" ht="205.5" customHeight="1" x14ac:dyDescent="0.25">
      <c r="A11" s="242"/>
      <c r="B11" s="242"/>
      <c r="C11" s="263"/>
      <c r="D11" s="71" t="s">
        <v>14</v>
      </c>
      <c r="E11" s="72" t="s">
        <v>50</v>
      </c>
      <c r="F11" s="72" t="s">
        <v>198</v>
      </c>
      <c r="G11" s="72" t="s">
        <v>232</v>
      </c>
      <c r="H11" s="72" t="s">
        <v>9</v>
      </c>
      <c r="I11" s="72" t="s">
        <v>10</v>
      </c>
      <c r="J11" s="74" t="s">
        <v>354</v>
      </c>
      <c r="K11" s="71" t="s">
        <v>254</v>
      </c>
      <c r="L11" s="154" t="s">
        <v>269</v>
      </c>
      <c r="M11" s="154" t="s">
        <v>269</v>
      </c>
      <c r="N11" s="154" t="s">
        <v>269</v>
      </c>
      <c r="O11" s="26" t="s">
        <v>1631</v>
      </c>
      <c r="P11" s="193">
        <f>(110/110)</f>
        <v>1</v>
      </c>
      <c r="Q11" s="26" t="s">
        <v>1632</v>
      </c>
      <c r="R11" s="26" t="s">
        <v>1633</v>
      </c>
      <c r="S11" s="26" t="s">
        <v>1634</v>
      </c>
      <c r="T11" s="26" t="s">
        <v>535</v>
      </c>
      <c r="U11" s="26" t="s">
        <v>490</v>
      </c>
      <c r="V11" s="183" t="s">
        <v>1705</v>
      </c>
      <c r="W11" s="208">
        <v>0.33300000000000002</v>
      </c>
    </row>
    <row r="12" spans="1:23" ht="243" customHeight="1" x14ac:dyDescent="0.25">
      <c r="A12" s="242"/>
      <c r="B12" s="242"/>
      <c r="C12" s="263"/>
      <c r="D12" s="71" t="s">
        <v>199</v>
      </c>
      <c r="E12" s="72" t="s">
        <v>240</v>
      </c>
      <c r="F12" s="72" t="s">
        <v>205</v>
      </c>
      <c r="G12" s="72" t="s">
        <v>213</v>
      </c>
      <c r="H12" s="72" t="s">
        <v>11</v>
      </c>
      <c r="I12" s="72" t="s">
        <v>12</v>
      </c>
      <c r="J12" s="74" t="s">
        <v>353</v>
      </c>
      <c r="K12" s="71" t="s">
        <v>352</v>
      </c>
      <c r="L12" s="154" t="s">
        <v>269</v>
      </c>
      <c r="M12" s="154" t="s">
        <v>269</v>
      </c>
      <c r="N12" s="154" t="s">
        <v>269</v>
      </c>
      <c r="O12" s="26" t="s">
        <v>1635</v>
      </c>
      <c r="P12" s="194" t="s">
        <v>1636</v>
      </c>
      <c r="Q12" s="195" t="s">
        <v>510</v>
      </c>
      <c r="R12" s="204" t="s">
        <v>1637</v>
      </c>
      <c r="S12" s="194" t="s">
        <v>1638</v>
      </c>
      <c r="T12" s="184" t="s">
        <v>535</v>
      </c>
      <c r="U12" s="26" t="s">
        <v>490</v>
      </c>
      <c r="V12" s="183" t="s">
        <v>1706</v>
      </c>
      <c r="W12" s="206">
        <v>0.33300000000000002</v>
      </c>
    </row>
    <row r="13" spans="1:23" ht="105.75" customHeight="1" x14ac:dyDescent="0.25">
      <c r="A13" s="242"/>
      <c r="B13" s="242"/>
      <c r="C13" s="263"/>
      <c r="D13" s="71" t="s">
        <v>15</v>
      </c>
      <c r="E13" s="72" t="s">
        <v>51</v>
      </c>
      <c r="F13" s="72" t="s">
        <v>226</v>
      </c>
      <c r="G13" s="72" t="s">
        <v>20</v>
      </c>
      <c r="H13" s="72" t="s">
        <v>18</v>
      </c>
      <c r="I13" s="72" t="s">
        <v>19</v>
      </c>
      <c r="J13" s="74" t="s">
        <v>256</v>
      </c>
      <c r="K13" s="71" t="s">
        <v>254</v>
      </c>
      <c r="L13" s="154" t="s">
        <v>269</v>
      </c>
      <c r="M13" s="154" t="s">
        <v>269</v>
      </c>
      <c r="N13" s="154" t="s">
        <v>269</v>
      </c>
      <c r="O13" s="26"/>
      <c r="P13" s="31"/>
      <c r="Q13" s="32"/>
      <c r="R13" s="26"/>
      <c r="S13" s="31"/>
      <c r="T13" s="32"/>
      <c r="U13" s="26" t="s">
        <v>606</v>
      </c>
      <c r="V13" s="183" t="s">
        <v>1707</v>
      </c>
      <c r="W13" s="206">
        <v>0</v>
      </c>
    </row>
    <row r="14" spans="1:23" ht="233.25" customHeight="1" x14ac:dyDescent="0.25">
      <c r="A14" s="242"/>
      <c r="B14" s="242"/>
      <c r="C14" s="263"/>
      <c r="D14" s="71" t="s">
        <v>15</v>
      </c>
      <c r="E14" s="72" t="s">
        <v>52</v>
      </c>
      <c r="F14" s="72" t="s">
        <v>206</v>
      </c>
      <c r="G14" s="72" t="s">
        <v>23</v>
      </c>
      <c r="H14" s="72" t="s">
        <v>21</v>
      </c>
      <c r="I14" s="72" t="s">
        <v>22</v>
      </c>
      <c r="J14" s="74"/>
      <c r="K14" s="71" t="s">
        <v>253</v>
      </c>
      <c r="L14" s="154" t="s">
        <v>269</v>
      </c>
      <c r="M14" s="154" t="s">
        <v>269</v>
      </c>
      <c r="N14" s="154" t="s">
        <v>269</v>
      </c>
      <c r="O14" s="26" t="s">
        <v>1639</v>
      </c>
      <c r="P14" s="32">
        <v>0.33</v>
      </c>
      <c r="Q14" s="26" t="s">
        <v>1640</v>
      </c>
      <c r="R14" s="26" t="s">
        <v>1641</v>
      </c>
      <c r="S14" s="26" t="s">
        <v>1642</v>
      </c>
      <c r="T14" s="26" t="s">
        <v>535</v>
      </c>
      <c r="U14" s="26" t="s">
        <v>491</v>
      </c>
      <c r="V14" s="183" t="s">
        <v>1709</v>
      </c>
      <c r="W14" s="206">
        <v>0</v>
      </c>
    </row>
    <row r="15" spans="1:23" ht="129.75" customHeight="1" x14ac:dyDescent="0.25">
      <c r="A15" s="242"/>
      <c r="B15" s="242"/>
      <c r="C15" s="263"/>
      <c r="D15" s="71" t="s">
        <v>15</v>
      </c>
      <c r="E15" s="72" t="s">
        <v>208</v>
      </c>
      <c r="F15" s="72" t="s">
        <v>228</v>
      </c>
      <c r="G15" s="72" t="s">
        <v>229</v>
      </c>
      <c r="H15" s="77" t="s">
        <v>231</v>
      </c>
      <c r="I15" s="72" t="s">
        <v>230</v>
      </c>
      <c r="J15" s="74" t="s">
        <v>255</v>
      </c>
      <c r="K15" s="71" t="s">
        <v>254</v>
      </c>
      <c r="L15" s="154" t="s">
        <v>269</v>
      </c>
      <c r="M15" s="154" t="s">
        <v>269</v>
      </c>
      <c r="N15" s="154" t="s">
        <v>269</v>
      </c>
      <c r="O15" s="149" t="s">
        <v>1643</v>
      </c>
      <c r="P15" s="196">
        <f>1/4</f>
        <v>0.25</v>
      </c>
      <c r="Q15" s="149" t="s">
        <v>1632</v>
      </c>
      <c r="R15" s="205" t="s">
        <v>1644</v>
      </c>
      <c r="S15" s="150" t="s">
        <v>1645</v>
      </c>
      <c r="T15" s="151" t="s">
        <v>535</v>
      </c>
      <c r="U15" s="26" t="s">
        <v>490</v>
      </c>
      <c r="V15" s="183" t="s">
        <v>1708</v>
      </c>
      <c r="W15" s="206">
        <v>0.25</v>
      </c>
    </row>
    <row r="16" spans="1:23" ht="121.5" customHeight="1" x14ac:dyDescent="0.25">
      <c r="A16" s="242"/>
      <c r="B16" s="242"/>
      <c r="C16" s="263"/>
      <c r="D16" s="71" t="s">
        <v>15</v>
      </c>
      <c r="E16" s="72" t="s">
        <v>209</v>
      </c>
      <c r="F16" s="72" t="s">
        <v>207</v>
      </c>
      <c r="G16" s="72" t="s">
        <v>345</v>
      </c>
      <c r="H16" s="72" t="s">
        <v>346</v>
      </c>
      <c r="I16" s="72" t="s">
        <v>348</v>
      </c>
      <c r="J16" s="74" t="s">
        <v>343</v>
      </c>
      <c r="K16" s="71" t="s">
        <v>253</v>
      </c>
      <c r="L16" s="154" t="s">
        <v>269</v>
      </c>
      <c r="M16" s="155"/>
      <c r="N16" s="155"/>
      <c r="O16" s="26" t="s">
        <v>1646</v>
      </c>
      <c r="P16" s="32">
        <v>1</v>
      </c>
      <c r="Q16" s="26" t="s">
        <v>1647</v>
      </c>
      <c r="R16" s="26" t="s">
        <v>1648</v>
      </c>
      <c r="S16" s="26" t="s">
        <v>1649</v>
      </c>
      <c r="T16" s="26" t="s">
        <v>529</v>
      </c>
      <c r="U16" s="26" t="s">
        <v>490</v>
      </c>
      <c r="V16" s="183" t="s">
        <v>1710</v>
      </c>
      <c r="W16" s="206">
        <v>1</v>
      </c>
    </row>
    <row r="17" spans="1:23" ht="96" customHeight="1" x14ac:dyDescent="0.25">
      <c r="A17" s="242"/>
      <c r="B17" s="242"/>
      <c r="C17" s="263"/>
      <c r="D17" s="71" t="s">
        <v>15</v>
      </c>
      <c r="E17" s="72" t="s">
        <v>210</v>
      </c>
      <c r="F17" s="72" t="s">
        <v>211</v>
      </c>
      <c r="G17" s="72" t="s">
        <v>241</v>
      </c>
      <c r="H17" s="72" t="s">
        <v>350</v>
      </c>
      <c r="I17" s="72" t="s">
        <v>349</v>
      </c>
      <c r="J17" s="74" t="s">
        <v>344</v>
      </c>
      <c r="K17" s="71" t="s">
        <v>253</v>
      </c>
      <c r="L17" s="155"/>
      <c r="M17" s="154" t="s">
        <v>269</v>
      </c>
      <c r="N17" s="154" t="s">
        <v>269</v>
      </c>
      <c r="O17" s="26"/>
      <c r="P17" s="31"/>
      <c r="Q17" s="32"/>
      <c r="R17" s="26" t="s">
        <v>1650</v>
      </c>
      <c r="S17" s="26" t="s">
        <v>515</v>
      </c>
      <c r="T17" s="26" t="s">
        <v>516</v>
      </c>
      <c r="U17" s="26" t="s">
        <v>493</v>
      </c>
      <c r="V17" s="183" t="s">
        <v>1615</v>
      </c>
      <c r="W17" s="206">
        <v>0</v>
      </c>
    </row>
    <row r="18" spans="1:23" ht="144" customHeight="1" x14ac:dyDescent="0.25">
      <c r="A18" s="242"/>
      <c r="B18" s="242"/>
      <c r="C18" s="263"/>
      <c r="D18" s="71" t="s">
        <v>16</v>
      </c>
      <c r="E18" s="72" t="s">
        <v>53</v>
      </c>
      <c r="F18" s="72" t="s">
        <v>401</v>
      </c>
      <c r="G18" s="72" t="s">
        <v>212</v>
      </c>
      <c r="H18" s="72" t="s">
        <v>340</v>
      </c>
      <c r="I18" s="72" t="s">
        <v>341</v>
      </c>
      <c r="J18" s="74" t="s">
        <v>342</v>
      </c>
      <c r="K18" s="71" t="s">
        <v>254</v>
      </c>
      <c r="L18" s="154" t="s">
        <v>269</v>
      </c>
      <c r="M18" s="154" t="s">
        <v>269</v>
      </c>
      <c r="N18" s="154" t="s">
        <v>269</v>
      </c>
      <c r="O18" s="26" t="s">
        <v>1651</v>
      </c>
      <c r="P18" s="26">
        <f>6/9</f>
        <v>0.66666666666666663</v>
      </c>
      <c r="Q18" s="26" t="s">
        <v>1652</v>
      </c>
      <c r="R18" s="26" t="s">
        <v>1653</v>
      </c>
      <c r="S18" s="26" t="s">
        <v>1654</v>
      </c>
      <c r="T18" s="26" t="s">
        <v>535</v>
      </c>
      <c r="U18" s="26" t="s">
        <v>490</v>
      </c>
      <c r="V18" s="183" t="s">
        <v>1711</v>
      </c>
      <c r="W18" s="208">
        <v>0.66600000000000004</v>
      </c>
    </row>
    <row r="19" spans="1:23" ht="138" customHeight="1" x14ac:dyDescent="0.25">
      <c r="A19" s="242"/>
      <c r="B19" s="242"/>
      <c r="C19" s="263"/>
      <c r="D19" s="71" t="s">
        <v>16</v>
      </c>
      <c r="E19" s="72" t="s">
        <v>201</v>
      </c>
      <c r="F19" s="72" t="s">
        <v>227</v>
      </c>
      <c r="G19" s="72" t="s">
        <v>390</v>
      </c>
      <c r="H19" s="75" t="s">
        <v>24</v>
      </c>
      <c r="I19" s="72" t="s">
        <v>25</v>
      </c>
      <c r="J19" s="74" t="s">
        <v>351</v>
      </c>
      <c r="K19" s="71" t="s">
        <v>359</v>
      </c>
      <c r="L19" s="154"/>
      <c r="M19" s="154" t="s">
        <v>269</v>
      </c>
      <c r="N19" s="154" t="s">
        <v>269</v>
      </c>
      <c r="O19" s="26" t="s">
        <v>1655</v>
      </c>
      <c r="P19" s="26">
        <v>0</v>
      </c>
      <c r="Q19" s="26"/>
      <c r="R19" s="26" t="s">
        <v>1650</v>
      </c>
      <c r="S19" s="26" t="s">
        <v>515</v>
      </c>
      <c r="T19" s="26" t="s">
        <v>516</v>
      </c>
      <c r="U19" s="26" t="s">
        <v>493</v>
      </c>
      <c r="V19" s="183" t="s">
        <v>1615</v>
      </c>
      <c r="W19" s="206">
        <v>0</v>
      </c>
    </row>
    <row r="20" spans="1:23" ht="157.5" x14ac:dyDescent="0.25">
      <c r="A20" s="242"/>
      <c r="B20" s="242"/>
      <c r="C20" s="263"/>
      <c r="D20" s="71" t="s">
        <v>17</v>
      </c>
      <c r="E20" s="72" t="s">
        <v>54</v>
      </c>
      <c r="F20" s="72" t="s">
        <v>248</v>
      </c>
      <c r="G20" s="72" t="s">
        <v>258</v>
      </c>
      <c r="H20" s="75" t="s">
        <v>259</v>
      </c>
      <c r="I20" s="72" t="s">
        <v>260</v>
      </c>
      <c r="J20" s="74" t="s">
        <v>261</v>
      </c>
      <c r="K20" s="71" t="s">
        <v>251</v>
      </c>
      <c r="L20" s="154" t="s">
        <v>269</v>
      </c>
      <c r="M20" s="154" t="s">
        <v>269</v>
      </c>
      <c r="N20" s="154" t="s">
        <v>269</v>
      </c>
      <c r="O20" s="26" t="s">
        <v>1656</v>
      </c>
      <c r="P20" s="26">
        <f>1/3</f>
        <v>0.33333333333333331</v>
      </c>
      <c r="Q20" s="26" t="s">
        <v>1657</v>
      </c>
      <c r="R20" s="26" t="s">
        <v>1658</v>
      </c>
      <c r="S20" s="26" t="s">
        <v>1659</v>
      </c>
      <c r="T20" s="26" t="s">
        <v>513</v>
      </c>
      <c r="U20" s="26" t="s">
        <v>491</v>
      </c>
      <c r="V20" s="183" t="s">
        <v>1712</v>
      </c>
      <c r="W20" s="206">
        <v>0</v>
      </c>
    </row>
    <row r="21" spans="1:23" ht="112.5" x14ac:dyDescent="0.25">
      <c r="A21" s="242"/>
      <c r="B21" s="242"/>
      <c r="C21" s="263"/>
      <c r="D21" s="71" t="s">
        <v>17</v>
      </c>
      <c r="E21" s="72" t="s">
        <v>55</v>
      </c>
      <c r="F21" s="72" t="s">
        <v>249</v>
      </c>
      <c r="G21" s="72" t="s">
        <v>257</v>
      </c>
      <c r="H21" s="75" t="s">
        <v>263</v>
      </c>
      <c r="I21" s="72" t="s">
        <v>264</v>
      </c>
      <c r="J21" s="74" t="s">
        <v>262</v>
      </c>
      <c r="K21" s="71" t="s">
        <v>251</v>
      </c>
      <c r="L21" s="154" t="s">
        <v>269</v>
      </c>
      <c r="M21" s="154" t="s">
        <v>269</v>
      </c>
      <c r="N21" s="154" t="s">
        <v>269</v>
      </c>
      <c r="O21" s="26" t="s">
        <v>1660</v>
      </c>
      <c r="P21" s="197">
        <f>2/11</f>
        <v>0.18181818181818182</v>
      </c>
      <c r="Q21" s="26" t="s">
        <v>1661</v>
      </c>
      <c r="R21" s="26" t="s">
        <v>1662</v>
      </c>
      <c r="S21" s="26" t="s">
        <v>1663</v>
      </c>
      <c r="T21" s="26" t="s">
        <v>513</v>
      </c>
      <c r="U21" s="26" t="s">
        <v>492</v>
      </c>
      <c r="V21" s="183" t="s">
        <v>1713</v>
      </c>
      <c r="W21" s="206">
        <v>0.222</v>
      </c>
    </row>
    <row r="22" spans="1:23" ht="249.75" customHeight="1" x14ac:dyDescent="0.25">
      <c r="A22" s="242"/>
      <c r="B22" s="242"/>
      <c r="C22" s="263"/>
      <c r="D22" s="71" t="s">
        <v>17</v>
      </c>
      <c r="E22" s="72" t="s">
        <v>56</v>
      </c>
      <c r="F22" s="72" t="s">
        <v>314</v>
      </c>
      <c r="G22" s="72" t="s">
        <v>306</v>
      </c>
      <c r="H22" s="75" t="s">
        <v>307</v>
      </c>
      <c r="I22" s="72" t="s">
        <v>308</v>
      </c>
      <c r="J22" s="74" t="s">
        <v>315</v>
      </c>
      <c r="K22" s="71" t="s">
        <v>310</v>
      </c>
      <c r="L22" s="154" t="s">
        <v>269</v>
      </c>
      <c r="M22" s="155"/>
      <c r="N22" s="155"/>
      <c r="O22" s="26" t="s">
        <v>1664</v>
      </c>
      <c r="P22" s="198">
        <v>1</v>
      </c>
      <c r="Q22" s="26" t="s">
        <v>1665</v>
      </c>
      <c r="R22" s="26" t="s">
        <v>1666</v>
      </c>
      <c r="S22" s="26" t="s">
        <v>1667</v>
      </c>
      <c r="T22" s="26" t="s">
        <v>529</v>
      </c>
      <c r="U22" s="26" t="s">
        <v>490</v>
      </c>
      <c r="V22" s="183" t="s">
        <v>1714</v>
      </c>
      <c r="W22" s="206">
        <v>1</v>
      </c>
    </row>
    <row r="23" spans="1:23" ht="111.75" customHeight="1" x14ac:dyDescent="0.25">
      <c r="A23" s="242"/>
      <c r="B23" s="242"/>
      <c r="C23" s="263"/>
      <c r="D23" s="71" t="s">
        <v>17</v>
      </c>
      <c r="E23" s="72" t="s">
        <v>57</v>
      </c>
      <c r="F23" s="72" t="s">
        <v>317</v>
      </c>
      <c r="G23" s="76" t="s">
        <v>306</v>
      </c>
      <c r="H23" s="71" t="s">
        <v>307</v>
      </c>
      <c r="I23" s="72" t="s">
        <v>308</v>
      </c>
      <c r="J23" s="74" t="s">
        <v>309</v>
      </c>
      <c r="K23" s="71" t="s">
        <v>310</v>
      </c>
      <c r="L23" s="155"/>
      <c r="M23" s="154" t="s">
        <v>269</v>
      </c>
      <c r="N23" s="155"/>
      <c r="O23" s="26" t="s">
        <v>1668</v>
      </c>
      <c r="P23" s="199">
        <v>0</v>
      </c>
      <c r="Q23" s="26"/>
      <c r="R23" s="26" t="s">
        <v>1669</v>
      </c>
      <c r="S23" s="26" t="s">
        <v>515</v>
      </c>
      <c r="T23" s="26" t="s">
        <v>516</v>
      </c>
      <c r="U23" s="26" t="s">
        <v>493</v>
      </c>
      <c r="V23" s="183" t="s">
        <v>1715</v>
      </c>
      <c r="W23" s="206">
        <v>0</v>
      </c>
    </row>
    <row r="24" spans="1:23" ht="123.75" x14ac:dyDescent="0.25">
      <c r="A24" s="242"/>
      <c r="B24" s="242"/>
      <c r="C24" s="263"/>
      <c r="D24" s="71" t="s">
        <v>17</v>
      </c>
      <c r="E24" s="72" t="s">
        <v>250</v>
      </c>
      <c r="F24" s="72" t="s">
        <v>391</v>
      </c>
      <c r="G24" s="71" t="s">
        <v>392</v>
      </c>
      <c r="H24" s="71" t="s">
        <v>394</v>
      </c>
      <c r="I24" s="78" t="s">
        <v>393</v>
      </c>
      <c r="J24" s="79" t="s">
        <v>395</v>
      </c>
      <c r="K24" s="71" t="s">
        <v>359</v>
      </c>
      <c r="L24" s="154" t="s">
        <v>269</v>
      </c>
      <c r="M24" s="154" t="s">
        <v>269</v>
      </c>
      <c r="N24" s="154" t="s">
        <v>269</v>
      </c>
      <c r="O24" s="26" t="s">
        <v>1670</v>
      </c>
      <c r="P24" s="200">
        <v>0.1666</v>
      </c>
      <c r="Q24" s="26" t="s">
        <v>1671</v>
      </c>
      <c r="R24" s="26" t="s">
        <v>1672</v>
      </c>
      <c r="S24" s="26" t="s">
        <v>1673</v>
      </c>
      <c r="T24" s="26" t="s">
        <v>535</v>
      </c>
      <c r="U24" s="26" t="s">
        <v>492</v>
      </c>
      <c r="V24" s="183" t="s">
        <v>1716</v>
      </c>
      <c r="W24" s="208">
        <v>0.16600000000000001</v>
      </c>
    </row>
    <row r="25" spans="1:23" ht="113.25" customHeight="1" x14ac:dyDescent="0.25">
      <c r="A25" s="242"/>
      <c r="B25" s="242"/>
      <c r="C25" s="263"/>
      <c r="D25" s="71" t="s">
        <v>17</v>
      </c>
      <c r="E25" s="72" t="s">
        <v>313</v>
      </c>
      <c r="F25" s="72" t="s">
        <v>266</v>
      </c>
      <c r="G25" s="72" t="s">
        <v>265</v>
      </c>
      <c r="H25" s="75" t="s">
        <v>267</v>
      </c>
      <c r="I25" s="72" t="s">
        <v>26</v>
      </c>
      <c r="J25" s="74" t="s">
        <v>268</v>
      </c>
      <c r="K25" s="71" t="s">
        <v>252</v>
      </c>
      <c r="L25" s="154" t="s">
        <v>269</v>
      </c>
      <c r="M25" s="154" t="s">
        <v>269</v>
      </c>
      <c r="N25" s="154" t="s">
        <v>269</v>
      </c>
      <c r="O25" s="26" t="s">
        <v>1674</v>
      </c>
      <c r="P25" s="197">
        <v>0</v>
      </c>
      <c r="Q25" s="26"/>
      <c r="R25" s="26" t="s">
        <v>1675</v>
      </c>
      <c r="S25" s="26" t="s">
        <v>538</v>
      </c>
      <c r="T25" s="26" t="s">
        <v>516</v>
      </c>
      <c r="U25" s="26" t="s">
        <v>491</v>
      </c>
      <c r="V25" s="183" t="s">
        <v>1717</v>
      </c>
      <c r="W25" s="206">
        <v>0</v>
      </c>
    </row>
    <row r="26" spans="1:23" ht="195.75" customHeight="1" x14ac:dyDescent="0.25">
      <c r="A26" s="242"/>
      <c r="B26" s="242"/>
      <c r="C26" s="263"/>
      <c r="D26" s="71" t="s">
        <v>17</v>
      </c>
      <c r="E26" s="72" t="s">
        <v>316</v>
      </c>
      <c r="F26" s="72" t="s">
        <v>27</v>
      </c>
      <c r="G26" s="72" t="s">
        <v>30</v>
      </c>
      <c r="H26" s="75" t="s">
        <v>28</v>
      </c>
      <c r="I26" s="72" t="s">
        <v>29</v>
      </c>
      <c r="J26" s="74" t="s">
        <v>312</v>
      </c>
      <c r="K26" s="71" t="s">
        <v>311</v>
      </c>
      <c r="L26" s="154" t="s">
        <v>269</v>
      </c>
      <c r="M26" s="154" t="s">
        <v>269</v>
      </c>
      <c r="N26" s="154" t="s">
        <v>269</v>
      </c>
      <c r="O26" s="26" t="s">
        <v>1676</v>
      </c>
      <c r="P26" s="201">
        <v>1</v>
      </c>
      <c r="Q26" s="26" t="s">
        <v>1677</v>
      </c>
      <c r="R26" s="26" t="s">
        <v>1678</v>
      </c>
      <c r="S26" s="26" t="s">
        <v>1679</v>
      </c>
      <c r="T26" s="26" t="s">
        <v>535</v>
      </c>
      <c r="U26" s="26" t="s">
        <v>492</v>
      </c>
      <c r="V26" s="183" t="s">
        <v>1718</v>
      </c>
      <c r="W26" s="206">
        <v>0.33300000000000002</v>
      </c>
    </row>
    <row r="27" spans="1:23" ht="409.6" customHeight="1" x14ac:dyDescent="0.25">
      <c r="A27" s="255" t="s">
        <v>38</v>
      </c>
      <c r="B27" s="242" t="s">
        <v>39</v>
      </c>
      <c r="C27" s="259" t="s">
        <v>33</v>
      </c>
      <c r="D27" s="80" t="s">
        <v>40</v>
      </c>
      <c r="E27" s="81" t="s">
        <v>49</v>
      </c>
      <c r="F27" s="81" t="s">
        <v>202</v>
      </c>
      <c r="G27" s="81" t="s">
        <v>217</v>
      </c>
      <c r="H27" s="82" t="s">
        <v>41</v>
      </c>
      <c r="I27" s="81" t="s">
        <v>216</v>
      </c>
      <c r="J27" s="83" t="s">
        <v>360</v>
      </c>
      <c r="K27" s="80" t="s">
        <v>359</v>
      </c>
      <c r="L27" s="156" t="s">
        <v>269</v>
      </c>
      <c r="M27" s="156" t="s">
        <v>269</v>
      </c>
      <c r="N27" s="156" t="s">
        <v>269</v>
      </c>
      <c r="O27" s="44" t="s">
        <v>543</v>
      </c>
      <c r="P27" s="138">
        <v>0.25</v>
      </c>
      <c r="Q27" s="80" t="s">
        <v>544</v>
      </c>
      <c r="R27" s="181" t="s">
        <v>545</v>
      </c>
      <c r="S27" s="139" t="s">
        <v>546</v>
      </c>
      <c r="T27" s="140" t="s">
        <v>535</v>
      </c>
      <c r="U27" s="141" t="s">
        <v>492</v>
      </c>
      <c r="V27" s="183" t="s">
        <v>1247</v>
      </c>
      <c r="W27" s="209">
        <v>0.25</v>
      </c>
    </row>
    <row r="28" spans="1:23" ht="315" customHeight="1" x14ac:dyDescent="0.25">
      <c r="A28" s="256"/>
      <c r="B28" s="242"/>
      <c r="C28" s="259"/>
      <c r="D28" s="80" t="s">
        <v>40</v>
      </c>
      <c r="E28" s="81" t="s">
        <v>80</v>
      </c>
      <c r="F28" s="81" t="s">
        <v>42</v>
      </c>
      <c r="G28" s="82" t="s">
        <v>43</v>
      </c>
      <c r="H28" s="81" t="s">
        <v>44</v>
      </c>
      <c r="I28" s="84" t="s">
        <v>218</v>
      </c>
      <c r="J28" s="83" t="s">
        <v>365</v>
      </c>
      <c r="K28" s="80" t="s">
        <v>363</v>
      </c>
      <c r="L28" s="156" t="s">
        <v>269</v>
      </c>
      <c r="M28" s="156" t="s">
        <v>269</v>
      </c>
      <c r="N28" s="156" t="s">
        <v>269</v>
      </c>
      <c r="O28" s="44" t="s">
        <v>547</v>
      </c>
      <c r="P28" s="80" t="s">
        <v>548</v>
      </c>
      <c r="Q28" s="143" t="s">
        <v>549</v>
      </c>
      <c r="R28" s="181" t="s">
        <v>550</v>
      </c>
      <c r="S28" s="139" t="s">
        <v>551</v>
      </c>
      <c r="T28" s="140" t="s">
        <v>535</v>
      </c>
      <c r="U28" s="141" t="s">
        <v>492</v>
      </c>
      <c r="V28" s="183" t="s">
        <v>1262</v>
      </c>
      <c r="W28" s="209">
        <v>0.25</v>
      </c>
    </row>
    <row r="29" spans="1:23" ht="336" customHeight="1" x14ac:dyDescent="0.25">
      <c r="A29" s="256"/>
      <c r="B29" s="242"/>
      <c r="C29" s="259"/>
      <c r="D29" s="80" t="s">
        <v>40</v>
      </c>
      <c r="E29" s="81" t="s">
        <v>82</v>
      </c>
      <c r="F29" s="81" t="s">
        <v>203</v>
      </c>
      <c r="G29" s="82" t="s">
        <v>45</v>
      </c>
      <c r="H29" s="81" t="s">
        <v>204</v>
      </c>
      <c r="I29" s="81" t="s">
        <v>46</v>
      </c>
      <c r="J29" s="83" t="s">
        <v>364</v>
      </c>
      <c r="K29" s="80" t="s">
        <v>363</v>
      </c>
      <c r="L29" s="156" t="s">
        <v>269</v>
      </c>
      <c r="M29" s="156" t="s">
        <v>269</v>
      </c>
      <c r="N29" s="156"/>
      <c r="O29" s="44" t="s">
        <v>552</v>
      </c>
      <c r="P29" s="144">
        <v>1</v>
      </c>
      <c r="Q29" s="143" t="s">
        <v>553</v>
      </c>
      <c r="R29" s="181" t="s">
        <v>554</v>
      </c>
      <c r="S29" s="139" t="s">
        <v>555</v>
      </c>
      <c r="T29" s="140" t="s">
        <v>529</v>
      </c>
      <c r="U29" s="141" t="s">
        <v>492</v>
      </c>
      <c r="V29" s="183" t="s">
        <v>1248</v>
      </c>
      <c r="W29" s="209">
        <v>0.8</v>
      </c>
    </row>
    <row r="30" spans="1:23" ht="90" x14ac:dyDescent="0.25">
      <c r="A30" s="256"/>
      <c r="B30" s="242"/>
      <c r="C30" s="259"/>
      <c r="D30" s="80" t="s">
        <v>58</v>
      </c>
      <c r="E30" s="81" t="s">
        <v>81</v>
      </c>
      <c r="F30" s="81" t="s">
        <v>59</v>
      </c>
      <c r="G30" s="82" t="s">
        <v>60</v>
      </c>
      <c r="H30" s="81" t="s">
        <v>61</v>
      </c>
      <c r="I30" s="81" t="s">
        <v>62</v>
      </c>
      <c r="J30" s="83" t="s">
        <v>362</v>
      </c>
      <c r="K30" s="80" t="s">
        <v>361</v>
      </c>
      <c r="L30" s="156" t="s">
        <v>269</v>
      </c>
      <c r="M30" s="156" t="s">
        <v>269</v>
      </c>
      <c r="N30" s="156" t="s">
        <v>269</v>
      </c>
      <c r="O30" s="44"/>
      <c r="P30" s="145"/>
      <c r="Q30" s="145"/>
      <c r="R30" s="181" t="s">
        <v>556</v>
      </c>
      <c r="S30" s="146" t="s">
        <v>515</v>
      </c>
      <c r="T30" s="140" t="s">
        <v>557</v>
      </c>
      <c r="U30" s="141" t="s">
        <v>606</v>
      </c>
      <c r="V30" s="183" t="s">
        <v>1726</v>
      </c>
      <c r="W30" s="209">
        <v>0</v>
      </c>
    </row>
    <row r="31" spans="1:23" ht="201.75" customHeight="1" x14ac:dyDescent="0.25">
      <c r="A31" s="256"/>
      <c r="B31" s="242"/>
      <c r="C31" s="259"/>
      <c r="D31" s="80" t="s">
        <v>58</v>
      </c>
      <c r="E31" s="81" t="s">
        <v>83</v>
      </c>
      <c r="F31" s="81" t="s">
        <v>89</v>
      </c>
      <c r="G31" s="82" t="s">
        <v>63</v>
      </c>
      <c r="H31" s="81" t="s">
        <v>64</v>
      </c>
      <c r="I31" s="81" t="s">
        <v>219</v>
      </c>
      <c r="J31" s="83" t="s">
        <v>362</v>
      </c>
      <c r="K31" s="80" t="s">
        <v>361</v>
      </c>
      <c r="L31" s="156" t="s">
        <v>269</v>
      </c>
      <c r="M31" s="156" t="s">
        <v>269</v>
      </c>
      <c r="N31" s="156" t="s">
        <v>269</v>
      </c>
      <c r="O31" s="44"/>
      <c r="P31" s="145"/>
      <c r="Q31" s="145"/>
      <c r="R31" s="181" t="s">
        <v>556</v>
      </c>
      <c r="S31" s="146" t="s">
        <v>515</v>
      </c>
      <c r="T31" s="140" t="s">
        <v>557</v>
      </c>
      <c r="U31" s="141" t="s">
        <v>606</v>
      </c>
      <c r="V31" s="183" t="s">
        <v>1726</v>
      </c>
      <c r="W31" s="209">
        <v>0</v>
      </c>
    </row>
    <row r="32" spans="1:23" ht="202.5" customHeight="1" x14ac:dyDescent="0.25">
      <c r="A32" s="256"/>
      <c r="B32" s="242"/>
      <c r="C32" s="259"/>
      <c r="D32" s="80" t="s">
        <v>58</v>
      </c>
      <c r="E32" s="81" t="s">
        <v>84</v>
      </c>
      <c r="F32" s="81" t="s">
        <v>65</v>
      </c>
      <c r="G32" s="82" t="s">
        <v>66</v>
      </c>
      <c r="H32" s="81" t="s">
        <v>67</v>
      </c>
      <c r="I32" s="85" t="s">
        <v>68</v>
      </c>
      <c r="J32" s="83" t="s">
        <v>362</v>
      </c>
      <c r="K32" s="80" t="s">
        <v>361</v>
      </c>
      <c r="L32" s="156" t="s">
        <v>269</v>
      </c>
      <c r="M32" s="156" t="s">
        <v>269</v>
      </c>
      <c r="N32" s="156" t="s">
        <v>269</v>
      </c>
      <c r="O32" s="44"/>
      <c r="P32" s="145"/>
      <c r="Q32" s="145"/>
      <c r="R32" s="181" t="s">
        <v>556</v>
      </c>
      <c r="S32" s="146" t="s">
        <v>515</v>
      </c>
      <c r="T32" s="140" t="s">
        <v>557</v>
      </c>
      <c r="U32" s="141" t="s">
        <v>606</v>
      </c>
      <c r="V32" s="183" t="s">
        <v>1726</v>
      </c>
      <c r="W32" s="209">
        <v>0</v>
      </c>
    </row>
    <row r="33" spans="1:23" ht="236.25" customHeight="1" x14ac:dyDescent="0.25">
      <c r="A33" s="256"/>
      <c r="B33" s="242"/>
      <c r="C33" s="259"/>
      <c r="D33" s="80" t="s">
        <v>58</v>
      </c>
      <c r="E33" s="81" t="s">
        <v>85</v>
      </c>
      <c r="F33" s="81" t="s">
        <v>69</v>
      </c>
      <c r="G33" s="82" t="s">
        <v>70</v>
      </c>
      <c r="H33" s="81" t="s">
        <v>71</v>
      </c>
      <c r="I33" s="81" t="s">
        <v>220</v>
      </c>
      <c r="J33" s="83" t="s">
        <v>366</v>
      </c>
      <c r="K33" s="80" t="s">
        <v>352</v>
      </c>
      <c r="L33" s="156" t="s">
        <v>269</v>
      </c>
      <c r="M33" s="156" t="s">
        <v>269</v>
      </c>
      <c r="N33" s="156" t="s">
        <v>269</v>
      </c>
      <c r="O33" s="44" t="s">
        <v>559</v>
      </c>
      <c r="P33" s="145" t="s">
        <v>560</v>
      </c>
      <c r="Q33" s="147" t="s">
        <v>510</v>
      </c>
      <c r="R33" s="181" t="s">
        <v>561</v>
      </c>
      <c r="S33" s="139" t="s">
        <v>562</v>
      </c>
      <c r="T33" s="140" t="s">
        <v>535</v>
      </c>
      <c r="U33" s="141" t="s">
        <v>492</v>
      </c>
      <c r="V33" s="183" t="s">
        <v>1249</v>
      </c>
      <c r="W33" s="209">
        <v>0.17</v>
      </c>
    </row>
    <row r="34" spans="1:23" ht="244.5" customHeight="1" x14ac:dyDescent="0.25">
      <c r="A34" s="256"/>
      <c r="B34" s="242"/>
      <c r="C34" s="259"/>
      <c r="D34" s="80" t="s">
        <v>58</v>
      </c>
      <c r="E34" s="81" t="s">
        <v>86</v>
      </c>
      <c r="F34" s="81" t="s">
        <v>72</v>
      </c>
      <c r="G34" s="82" t="s">
        <v>73</v>
      </c>
      <c r="H34" s="81" t="s">
        <v>74</v>
      </c>
      <c r="I34" s="81" t="s">
        <v>75</v>
      </c>
      <c r="J34" s="83" t="s">
        <v>367</v>
      </c>
      <c r="K34" s="80" t="s">
        <v>396</v>
      </c>
      <c r="L34" s="156" t="s">
        <v>269</v>
      </c>
      <c r="M34" s="156"/>
      <c r="N34" s="156"/>
      <c r="O34" s="44" t="s">
        <v>563</v>
      </c>
      <c r="P34" s="144">
        <v>1</v>
      </c>
      <c r="Q34" s="80" t="s">
        <v>564</v>
      </c>
      <c r="R34" s="181" t="s">
        <v>565</v>
      </c>
      <c r="S34" s="139" t="s">
        <v>566</v>
      </c>
      <c r="T34" s="140" t="s">
        <v>529</v>
      </c>
      <c r="U34" s="141" t="s">
        <v>490</v>
      </c>
      <c r="V34" s="183" t="s">
        <v>1250</v>
      </c>
      <c r="W34" s="209">
        <v>1</v>
      </c>
    </row>
    <row r="35" spans="1:23" ht="210" customHeight="1" x14ac:dyDescent="0.25">
      <c r="A35" s="256"/>
      <c r="B35" s="242"/>
      <c r="C35" s="259"/>
      <c r="D35" s="80" t="s">
        <v>58</v>
      </c>
      <c r="E35" s="81" t="s">
        <v>87</v>
      </c>
      <c r="F35" s="81" t="s">
        <v>76</v>
      </c>
      <c r="G35" s="82" t="s">
        <v>77</v>
      </c>
      <c r="H35" s="81" t="s">
        <v>78</v>
      </c>
      <c r="I35" s="81" t="s">
        <v>79</v>
      </c>
      <c r="J35" s="83" t="s">
        <v>367</v>
      </c>
      <c r="K35" s="80" t="s">
        <v>368</v>
      </c>
      <c r="L35" s="156" t="s">
        <v>269</v>
      </c>
      <c r="M35" s="156"/>
      <c r="N35" s="156"/>
      <c r="O35" s="44" t="s">
        <v>567</v>
      </c>
      <c r="P35" s="138">
        <v>1</v>
      </c>
      <c r="Q35" s="143" t="s">
        <v>568</v>
      </c>
      <c r="R35" s="181" t="s">
        <v>569</v>
      </c>
      <c r="S35" s="139" t="s">
        <v>570</v>
      </c>
      <c r="T35" s="140" t="s">
        <v>529</v>
      </c>
      <c r="U35" s="141" t="s">
        <v>490</v>
      </c>
      <c r="V35" s="183" t="s">
        <v>1251</v>
      </c>
      <c r="W35" s="209">
        <v>1</v>
      </c>
    </row>
    <row r="36" spans="1:23" ht="409.5" customHeight="1" x14ac:dyDescent="0.25">
      <c r="A36" s="256"/>
      <c r="B36" s="242"/>
      <c r="C36" s="259"/>
      <c r="D36" s="80" t="s">
        <v>58</v>
      </c>
      <c r="E36" s="81" t="s">
        <v>88</v>
      </c>
      <c r="F36" s="81" t="s">
        <v>397</v>
      </c>
      <c r="G36" s="82" t="s">
        <v>398</v>
      </c>
      <c r="H36" s="81" t="s">
        <v>399</v>
      </c>
      <c r="I36" s="81" t="s">
        <v>400</v>
      </c>
      <c r="J36" s="83" t="s">
        <v>367</v>
      </c>
      <c r="K36" s="80" t="s">
        <v>368</v>
      </c>
      <c r="L36" s="156" t="s">
        <v>269</v>
      </c>
      <c r="M36" s="156"/>
      <c r="N36" s="156"/>
      <c r="O36" s="44" t="s">
        <v>571</v>
      </c>
      <c r="P36" s="138">
        <v>1</v>
      </c>
      <c r="Q36" s="143" t="s">
        <v>572</v>
      </c>
      <c r="R36" s="181" t="s">
        <v>573</v>
      </c>
      <c r="S36" s="139" t="s">
        <v>574</v>
      </c>
      <c r="T36" s="140" t="s">
        <v>529</v>
      </c>
      <c r="U36" s="141" t="s">
        <v>490</v>
      </c>
      <c r="V36" s="202" t="s">
        <v>1252</v>
      </c>
      <c r="W36" s="209">
        <v>1</v>
      </c>
    </row>
    <row r="37" spans="1:23" ht="153" customHeight="1" x14ac:dyDescent="0.25">
      <c r="A37" s="242" t="s">
        <v>235</v>
      </c>
      <c r="B37" s="242" t="s">
        <v>96</v>
      </c>
      <c r="C37" s="257" t="s">
        <v>90</v>
      </c>
      <c r="D37" s="86" t="s">
        <v>91</v>
      </c>
      <c r="E37" s="87" t="s">
        <v>116</v>
      </c>
      <c r="F37" s="89" t="s">
        <v>97</v>
      </c>
      <c r="G37" s="88" t="s">
        <v>98</v>
      </c>
      <c r="H37" s="89" t="s">
        <v>99</v>
      </c>
      <c r="I37" s="89" t="s">
        <v>214</v>
      </c>
      <c r="J37" s="90" t="s">
        <v>366</v>
      </c>
      <c r="K37" s="86" t="s">
        <v>352</v>
      </c>
      <c r="L37" s="157" t="s">
        <v>269</v>
      </c>
      <c r="M37" s="157" t="s">
        <v>269</v>
      </c>
      <c r="N37" s="157" t="s">
        <v>269</v>
      </c>
      <c r="O37" s="44" t="s">
        <v>575</v>
      </c>
      <c r="P37" s="145" t="s">
        <v>576</v>
      </c>
      <c r="Q37" s="124" t="s">
        <v>510</v>
      </c>
      <c r="R37" s="181" t="s">
        <v>577</v>
      </c>
      <c r="S37" s="148" t="s">
        <v>578</v>
      </c>
      <c r="T37" s="140" t="s">
        <v>535</v>
      </c>
      <c r="U37" s="141" t="s">
        <v>490</v>
      </c>
      <c r="V37" s="183" t="s">
        <v>1263</v>
      </c>
      <c r="W37" s="209">
        <v>0.67</v>
      </c>
    </row>
    <row r="38" spans="1:23" ht="405" x14ac:dyDescent="0.25">
      <c r="A38" s="242"/>
      <c r="B38" s="242"/>
      <c r="C38" s="257"/>
      <c r="D38" s="86" t="s">
        <v>92</v>
      </c>
      <c r="E38" s="87" t="s">
        <v>117</v>
      </c>
      <c r="F38" s="89" t="s">
        <v>100</v>
      </c>
      <c r="G38" s="88" t="s">
        <v>101</v>
      </c>
      <c r="H38" s="89" t="s">
        <v>221</v>
      </c>
      <c r="I38" s="89" t="s">
        <v>215</v>
      </c>
      <c r="J38" s="90" t="s">
        <v>369</v>
      </c>
      <c r="K38" s="86" t="s">
        <v>352</v>
      </c>
      <c r="L38" s="157" t="s">
        <v>269</v>
      </c>
      <c r="M38" s="157" t="s">
        <v>269</v>
      </c>
      <c r="N38" s="157" t="s">
        <v>269</v>
      </c>
      <c r="O38" s="44" t="s">
        <v>579</v>
      </c>
      <c r="P38" s="145" t="s">
        <v>580</v>
      </c>
      <c r="Q38" s="124" t="s">
        <v>510</v>
      </c>
      <c r="R38" s="181" t="s">
        <v>581</v>
      </c>
      <c r="S38" s="139" t="s">
        <v>582</v>
      </c>
      <c r="T38" s="140" t="s">
        <v>535</v>
      </c>
      <c r="U38" s="141" t="s">
        <v>492</v>
      </c>
      <c r="V38" s="183" t="s">
        <v>1267</v>
      </c>
      <c r="W38" s="209">
        <v>0.17</v>
      </c>
    </row>
    <row r="39" spans="1:23" ht="207" customHeight="1" x14ac:dyDescent="0.25">
      <c r="A39" s="242"/>
      <c r="B39" s="242"/>
      <c r="C39" s="257"/>
      <c r="D39" s="91" t="s">
        <v>93</v>
      </c>
      <c r="E39" s="87" t="s">
        <v>118</v>
      </c>
      <c r="F39" s="89" t="s">
        <v>102</v>
      </c>
      <c r="G39" s="88" t="s">
        <v>103</v>
      </c>
      <c r="H39" s="89" t="s">
        <v>222</v>
      </c>
      <c r="I39" s="89" t="s">
        <v>104</v>
      </c>
      <c r="J39" s="90" t="s">
        <v>370</v>
      </c>
      <c r="K39" s="86" t="s">
        <v>352</v>
      </c>
      <c r="L39" s="157" t="s">
        <v>269</v>
      </c>
      <c r="M39" s="157" t="s">
        <v>269</v>
      </c>
      <c r="N39" s="157" t="s">
        <v>269</v>
      </c>
      <c r="O39" s="44" t="s">
        <v>583</v>
      </c>
      <c r="P39" s="145" t="s">
        <v>584</v>
      </c>
      <c r="Q39" s="147" t="s">
        <v>510</v>
      </c>
      <c r="R39" s="181" t="s">
        <v>585</v>
      </c>
      <c r="S39" s="139" t="s">
        <v>586</v>
      </c>
      <c r="T39" s="140" t="s">
        <v>535</v>
      </c>
      <c r="U39" s="141" t="s">
        <v>490</v>
      </c>
      <c r="V39" s="183" t="s">
        <v>1266</v>
      </c>
      <c r="W39" s="209">
        <v>0.33</v>
      </c>
    </row>
    <row r="40" spans="1:23" ht="202.5" x14ac:dyDescent="0.25">
      <c r="A40" s="242"/>
      <c r="B40" s="242"/>
      <c r="C40" s="257"/>
      <c r="D40" s="86" t="s">
        <v>94</v>
      </c>
      <c r="E40" s="87" t="s">
        <v>119</v>
      </c>
      <c r="F40" s="89" t="s">
        <v>105</v>
      </c>
      <c r="G40" s="90" t="s">
        <v>107</v>
      </c>
      <c r="H40" s="88" t="s">
        <v>106</v>
      </c>
      <c r="I40" s="89" t="s">
        <v>223</v>
      </c>
      <c r="J40" s="90" t="s">
        <v>371</v>
      </c>
      <c r="K40" s="86" t="s">
        <v>352</v>
      </c>
      <c r="L40" s="157" t="s">
        <v>269</v>
      </c>
      <c r="M40" s="157" t="s">
        <v>269</v>
      </c>
      <c r="N40" s="157" t="s">
        <v>269</v>
      </c>
      <c r="O40" s="44" t="s">
        <v>587</v>
      </c>
      <c r="P40" s="145" t="s">
        <v>588</v>
      </c>
      <c r="Q40" s="147" t="s">
        <v>510</v>
      </c>
      <c r="R40" s="181" t="s">
        <v>589</v>
      </c>
      <c r="S40" s="139" t="s">
        <v>590</v>
      </c>
      <c r="T40" s="140" t="s">
        <v>535</v>
      </c>
      <c r="U40" s="141" t="s">
        <v>492</v>
      </c>
      <c r="V40" s="183" t="s">
        <v>1265</v>
      </c>
      <c r="W40" s="209">
        <v>0.25</v>
      </c>
    </row>
    <row r="41" spans="1:23" ht="220.5" customHeight="1" x14ac:dyDescent="0.25">
      <c r="A41" s="242"/>
      <c r="B41" s="242"/>
      <c r="C41" s="257"/>
      <c r="D41" s="86" t="s">
        <v>95</v>
      </c>
      <c r="E41" s="87" t="s">
        <v>120</v>
      </c>
      <c r="F41" s="89" t="s">
        <v>108</v>
      </c>
      <c r="G41" s="88" t="s">
        <v>109</v>
      </c>
      <c r="H41" s="89" t="s">
        <v>110</v>
      </c>
      <c r="I41" s="89" t="s">
        <v>111</v>
      </c>
      <c r="J41" s="90" t="s">
        <v>373</v>
      </c>
      <c r="K41" s="86" t="s">
        <v>352</v>
      </c>
      <c r="L41" s="157" t="s">
        <v>269</v>
      </c>
      <c r="M41" s="157" t="s">
        <v>269</v>
      </c>
      <c r="N41" s="157" t="s">
        <v>269</v>
      </c>
      <c r="O41" s="44" t="s">
        <v>591</v>
      </c>
      <c r="P41" s="80" t="s">
        <v>592</v>
      </c>
      <c r="Q41" s="147" t="s">
        <v>510</v>
      </c>
      <c r="R41" s="181" t="s">
        <v>593</v>
      </c>
      <c r="S41" s="139" t="s">
        <v>594</v>
      </c>
      <c r="T41" s="140" t="s">
        <v>535</v>
      </c>
      <c r="U41" s="141" t="s">
        <v>492</v>
      </c>
      <c r="V41" s="183" t="s">
        <v>1264</v>
      </c>
      <c r="W41" s="209">
        <v>0.25</v>
      </c>
    </row>
    <row r="42" spans="1:23" ht="249.75" customHeight="1" x14ac:dyDescent="0.25">
      <c r="A42" s="242"/>
      <c r="B42" s="242"/>
      <c r="C42" s="257"/>
      <c r="D42" s="86" t="s">
        <v>95</v>
      </c>
      <c r="E42" s="87" t="s">
        <v>121</v>
      </c>
      <c r="F42" s="89" t="s">
        <v>112</v>
      </c>
      <c r="G42" s="88" t="s">
        <v>113</v>
      </c>
      <c r="H42" s="89" t="s">
        <v>114</v>
      </c>
      <c r="I42" s="89" t="s">
        <v>115</v>
      </c>
      <c r="J42" s="90" t="s">
        <v>373</v>
      </c>
      <c r="K42" s="86" t="s">
        <v>352</v>
      </c>
      <c r="L42" s="157" t="s">
        <v>269</v>
      </c>
      <c r="M42" s="157" t="s">
        <v>269</v>
      </c>
      <c r="N42" s="157" t="s">
        <v>269</v>
      </c>
      <c r="O42" s="44" t="s">
        <v>595</v>
      </c>
      <c r="P42" s="145" t="s">
        <v>596</v>
      </c>
      <c r="Q42" s="147" t="s">
        <v>510</v>
      </c>
      <c r="R42" s="181" t="s">
        <v>597</v>
      </c>
      <c r="S42" s="139" t="s">
        <v>598</v>
      </c>
      <c r="T42" s="140" t="s">
        <v>535</v>
      </c>
      <c r="U42" s="141" t="s">
        <v>492</v>
      </c>
      <c r="V42" s="183" t="s">
        <v>1268</v>
      </c>
      <c r="W42" s="209">
        <v>0.17</v>
      </c>
    </row>
    <row r="43" spans="1:23" ht="409.6" customHeight="1" x14ac:dyDescent="0.25">
      <c r="A43" s="242" t="s">
        <v>233</v>
      </c>
      <c r="B43" s="242" t="s">
        <v>234</v>
      </c>
      <c r="C43" s="258" t="s">
        <v>122</v>
      </c>
      <c r="D43" s="92" t="s">
        <v>123</v>
      </c>
      <c r="E43" s="93" t="s">
        <v>147</v>
      </c>
      <c r="F43" s="95" t="s">
        <v>224</v>
      </c>
      <c r="G43" s="94" t="s">
        <v>372</v>
      </c>
      <c r="H43" s="95" t="s">
        <v>375</v>
      </c>
      <c r="I43" s="94" t="s">
        <v>376</v>
      </c>
      <c r="J43" s="96" t="s">
        <v>374</v>
      </c>
      <c r="K43" s="94" t="s">
        <v>352</v>
      </c>
      <c r="L43" s="158" t="s">
        <v>269</v>
      </c>
      <c r="M43" s="158" t="s">
        <v>269</v>
      </c>
      <c r="N43" s="158"/>
      <c r="O43" s="44" t="s">
        <v>508</v>
      </c>
      <c r="P43" s="129" t="s">
        <v>509</v>
      </c>
      <c r="Q43" s="179" t="s">
        <v>510</v>
      </c>
      <c r="R43" s="181" t="s">
        <v>511</v>
      </c>
      <c r="S43" s="130" t="s">
        <v>512</v>
      </c>
      <c r="T43" s="131" t="s">
        <v>513</v>
      </c>
      <c r="U43" s="26" t="s">
        <v>490</v>
      </c>
      <c r="V43" s="183" t="s">
        <v>1257</v>
      </c>
      <c r="W43" s="206">
        <v>0.5</v>
      </c>
    </row>
    <row r="44" spans="1:23" ht="97.5" customHeight="1" x14ac:dyDescent="0.25">
      <c r="A44" s="242"/>
      <c r="B44" s="242"/>
      <c r="C44" s="258"/>
      <c r="D44" s="92" t="s">
        <v>123</v>
      </c>
      <c r="E44" s="93" t="s">
        <v>318</v>
      </c>
      <c r="F44" s="95" t="s">
        <v>319</v>
      </c>
      <c r="G44" s="97" t="s">
        <v>320</v>
      </c>
      <c r="H44" s="95" t="s">
        <v>321</v>
      </c>
      <c r="I44" s="95" t="s">
        <v>322</v>
      </c>
      <c r="J44" s="96" t="s">
        <v>323</v>
      </c>
      <c r="K44" s="94" t="s">
        <v>310</v>
      </c>
      <c r="L44" s="159"/>
      <c r="M44" s="158" t="s">
        <v>269</v>
      </c>
      <c r="N44" s="158" t="s">
        <v>269</v>
      </c>
      <c r="O44" s="44"/>
      <c r="P44" s="132"/>
      <c r="Q44" s="132"/>
      <c r="R44" s="181" t="s">
        <v>514</v>
      </c>
      <c r="S44" s="133" t="s">
        <v>515</v>
      </c>
      <c r="T44" s="131" t="s">
        <v>516</v>
      </c>
      <c r="U44" s="26" t="s">
        <v>493</v>
      </c>
      <c r="V44" s="183" t="s">
        <v>607</v>
      </c>
      <c r="W44" s="206">
        <v>0</v>
      </c>
    </row>
    <row r="45" spans="1:23" ht="198" customHeight="1" x14ac:dyDescent="0.25">
      <c r="A45" s="242" t="s">
        <v>236</v>
      </c>
      <c r="B45" s="242" t="s">
        <v>237</v>
      </c>
      <c r="C45" s="253" t="s">
        <v>124</v>
      </c>
      <c r="D45" s="98" t="s">
        <v>149</v>
      </c>
      <c r="E45" s="99" t="s">
        <v>148</v>
      </c>
      <c r="F45" s="102" t="s">
        <v>200</v>
      </c>
      <c r="G45" s="100" t="s">
        <v>377</v>
      </c>
      <c r="H45" s="100" t="s">
        <v>196</v>
      </c>
      <c r="I45" s="98" t="s">
        <v>378</v>
      </c>
      <c r="J45" s="101" t="s">
        <v>379</v>
      </c>
      <c r="K45" s="98" t="s">
        <v>254</v>
      </c>
      <c r="L45" s="160" t="s">
        <v>269</v>
      </c>
      <c r="M45" s="160" t="s">
        <v>269</v>
      </c>
      <c r="N45" s="160" t="s">
        <v>269</v>
      </c>
      <c r="O45" s="44" t="s">
        <v>1239</v>
      </c>
      <c r="P45" s="180">
        <v>0.2</v>
      </c>
      <c r="Q45" s="129" t="s">
        <v>1240</v>
      </c>
      <c r="R45" s="181" t="s">
        <v>1223</v>
      </c>
      <c r="S45" s="130" t="s">
        <v>1241</v>
      </c>
      <c r="T45" s="181" t="s">
        <v>535</v>
      </c>
      <c r="U45" s="26" t="s">
        <v>490</v>
      </c>
      <c r="V45" s="183" t="s">
        <v>1258</v>
      </c>
      <c r="W45" s="206">
        <v>0.44500000000000001</v>
      </c>
    </row>
    <row r="46" spans="1:23" ht="409.6" customHeight="1" x14ac:dyDescent="0.25">
      <c r="A46" s="242"/>
      <c r="B46" s="242"/>
      <c r="C46" s="253"/>
      <c r="D46" s="98" t="s">
        <v>433</v>
      </c>
      <c r="E46" s="99" t="s">
        <v>150</v>
      </c>
      <c r="F46" s="102" t="s">
        <v>434</v>
      </c>
      <c r="G46" s="102" t="s">
        <v>438</v>
      </c>
      <c r="H46" s="100" t="s">
        <v>437</v>
      </c>
      <c r="I46" s="102" t="s">
        <v>439</v>
      </c>
      <c r="J46" s="101" t="s">
        <v>360</v>
      </c>
      <c r="K46" s="98" t="s">
        <v>359</v>
      </c>
      <c r="L46" s="160" t="s">
        <v>269</v>
      </c>
      <c r="M46" s="160" t="s">
        <v>269</v>
      </c>
      <c r="N46" s="160" t="s">
        <v>269</v>
      </c>
      <c r="O46" s="44" t="s">
        <v>1224</v>
      </c>
      <c r="P46" s="182">
        <v>0.25</v>
      </c>
      <c r="Q46" s="129" t="s">
        <v>544</v>
      </c>
      <c r="R46" s="181" t="s">
        <v>1225</v>
      </c>
      <c r="S46" s="130" t="s">
        <v>1242</v>
      </c>
      <c r="T46" s="131" t="s">
        <v>535</v>
      </c>
      <c r="U46" s="26"/>
      <c r="V46" s="183" t="s">
        <v>1259</v>
      </c>
      <c r="W46" s="206">
        <v>0.33</v>
      </c>
    </row>
    <row r="47" spans="1:23" ht="146.25" x14ac:dyDescent="0.25">
      <c r="A47" s="242"/>
      <c r="B47" s="242"/>
      <c r="C47" s="253"/>
      <c r="D47" s="98" t="s">
        <v>432</v>
      </c>
      <c r="E47" s="99" t="s">
        <v>435</v>
      </c>
      <c r="F47" s="102" t="s">
        <v>381</v>
      </c>
      <c r="G47" s="98" t="s">
        <v>380</v>
      </c>
      <c r="H47" s="100" t="s">
        <v>382</v>
      </c>
      <c r="I47" s="98" t="s">
        <v>383</v>
      </c>
      <c r="J47" s="101" t="s">
        <v>379</v>
      </c>
      <c r="K47" s="98" t="s">
        <v>254</v>
      </c>
      <c r="L47" s="160" t="s">
        <v>269</v>
      </c>
      <c r="M47" s="160" t="s">
        <v>269</v>
      </c>
      <c r="N47" s="160" t="s">
        <v>269</v>
      </c>
      <c r="O47" s="44" t="s">
        <v>1226</v>
      </c>
      <c r="P47" s="136">
        <v>0.1</v>
      </c>
      <c r="Q47" s="129" t="s">
        <v>1240</v>
      </c>
      <c r="R47" s="181" t="s">
        <v>1227</v>
      </c>
      <c r="S47" s="130" t="s">
        <v>1243</v>
      </c>
      <c r="T47" s="131" t="s">
        <v>513</v>
      </c>
      <c r="U47" s="26" t="s">
        <v>490</v>
      </c>
      <c r="V47" s="183" t="s">
        <v>1260</v>
      </c>
      <c r="W47" s="206">
        <v>0.33</v>
      </c>
    </row>
    <row r="48" spans="1:23" ht="191.25" x14ac:dyDescent="0.25">
      <c r="A48" s="242"/>
      <c r="B48" s="242"/>
      <c r="C48" s="253"/>
      <c r="D48" s="98" t="s">
        <v>432</v>
      </c>
      <c r="E48" s="99" t="s">
        <v>436</v>
      </c>
      <c r="F48" s="102" t="s">
        <v>339</v>
      </c>
      <c r="G48" s="98" t="s">
        <v>339</v>
      </c>
      <c r="H48" s="98" t="s">
        <v>339</v>
      </c>
      <c r="I48" s="98" t="s">
        <v>339</v>
      </c>
      <c r="J48" s="101" t="s">
        <v>379</v>
      </c>
      <c r="K48" s="98" t="s">
        <v>254</v>
      </c>
      <c r="L48" s="160" t="s">
        <v>269</v>
      </c>
      <c r="M48" s="160" t="s">
        <v>269</v>
      </c>
      <c r="N48" s="160" t="s">
        <v>269</v>
      </c>
      <c r="O48" s="44" t="s">
        <v>1228</v>
      </c>
      <c r="P48" s="136">
        <v>0.1</v>
      </c>
      <c r="Q48" s="129" t="s">
        <v>1240</v>
      </c>
      <c r="R48" s="181" t="s">
        <v>1228</v>
      </c>
      <c r="S48" s="130" t="s">
        <v>1244</v>
      </c>
      <c r="T48" s="131" t="s">
        <v>513</v>
      </c>
      <c r="U48" s="26" t="s">
        <v>490</v>
      </c>
      <c r="V48" s="183" t="s">
        <v>1261</v>
      </c>
      <c r="W48" s="206">
        <v>0.1</v>
      </c>
    </row>
    <row r="49" spans="1:23" ht="409.6" customHeight="1" x14ac:dyDescent="0.25">
      <c r="A49" s="242" t="s">
        <v>239</v>
      </c>
      <c r="B49" s="242" t="s">
        <v>238</v>
      </c>
      <c r="C49" s="254" t="s">
        <v>125</v>
      </c>
      <c r="D49" s="103" t="s">
        <v>126</v>
      </c>
      <c r="E49" s="104" t="s">
        <v>151</v>
      </c>
      <c r="F49" s="105" t="s">
        <v>328</v>
      </c>
      <c r="G49" s="105" t="s">
        <v>329</v>
      </c>
      <c r="H49" s="105" t="s">
        <v>330</v>
      </c>
      <c r="I49" s="105" t="s">
        <v>331</v>
      </c>
      <c r="J49" s="106" t="s">
        <v>332</v>
      </c>
      <c r="K49" s="103" t="s">
        <v>302</v>
      </c>
      <c r="L49" s="137" t="s">
        <v>269</v>
      </c>
      <c r="M49" s="137" t="s">
        <v>269</v>
      </c>
      <c r="N49" s="137" t="s">
        <v>269</v>
      </c>
      <c r="O49" s="44" t="s">
        <v>1229</v>
      </c>
      <c r="P49" s="182">
        <v>0.8</v>
      </c>
      <c r="Q49" s="129" t="s">
        <v>1230</v>
      </c>
      <c r="R49" s="181" t="s">
        <v>1232</v>
      </c>
      <c r="S49" s="130" t="s">
        <v>1231</v>
      </c>
      <c r="T49" s="131" t="s">
        <v>513</v>
      </c>
      <c r="U49" s="26" t="s">
        <v>490</v>
      </c>
      <c r="V49" s="183" t="s">
        <v>1256</v>
      </c>
      <c r="W49" s="206">
        <v>0.8</v>
      </c>
    </row>
    <row r="50" spans="1:23" ht="144" customHeight="1" x14ac:dyDescent="0.25">
      <c r="A50" s="242"/>
      <c r="B50" s="242"/>
      <c r="C50" s="254"/>
      <c r="D50" s="103" t="s">
        <v>127</v>
      </c>
      <c r="E50" s="104" t="s">
        <v>152</v>
      </c>
      <c r="F50" s="105" t="s">
        <v>300</v>
      </c>
      <c r="G50" s="103" t="s">
        <v>301</v>
      </c>
      <c r="H50" s="103" t="s">
        <v>384</v>
      </c>
      <c r="I50" s="103" t="s">
        <v>385</v>
      </c>
      <c r="J50" s="106" t="s">
        <v>301</v>
      </c>
      <c r="K50" s="103" t="s">
        <v>338</v>
      </c>
      <c r="L50" s="137" t="s">
        <v>269</v>
      </c>
      <c r="M50" s="137" t="s">
        <v>269</v>
      </c>
      <c r="N50" s="137" t="s">
        <v>269</v>
      </c>
      <c r="O50" s="44" t="s">
        <v>1233</v>
      </c>
      <c r="P50" s="129" t="s">
        <v>1245</v>
      </c>
      <c r="Q50" s="179" t="s">
        <v>1234</v>
      </c>
      <c r="R50" s="181" t="s">
        <v>1235</v>
      </c>
      <c r="S50" s="130" t="s">
        <v>515</v>
      </c>
      <c r="T50" s="131" t="s">
        <v>522</v>
      </c>
      <c r="U50" s="26" t="s">
        <v>491</v>
      </c>
      <c r="V50" s="183" t="s">
        <v>1255</v>
      </c>
      <c r="W50" s="206">
        <v>0</v>
      </c>
    </row>
    <row r="51" spans="1:23" ht="123" customHeight="1" x14ac:dyDescent="0.25">
      <c r="A51" s="242"/>
      <c r="B51" s="242"/>
      <c r="C51" s="254"/>
      <c r="D51" s="103" t="s">
        <v>128</v>
      </c>
      <c r="E51" s="104" t="s">
        <v>153</v>
      </c>
      <c r="F51" s="105" t="s">
        <v>333</v>
      </c>
      <c r="G51" s="105" t="s">
        <v>334</v>
      </c>
      <c r="H51" s="105" t="s">
        <v>335</v>
      </c>
      <c r="I51" s="105" t="s">
        <v>336</v>
      </c>
      <c r="J51" s="106" t="s">
        <v>337</v>
      </c>
      <c r="K51" s="103" t="s">
        <v>338</v>
      </c>
      <c r="L51" s="137" t="s">
        <v>269</v>
      </c>
      <c r="M51" s="137" t="s">
        <v>269</v>
      </c>
      <c r="N51" s="137" t="s">
        <v>269</v>
      </c>
      <c r="O51" s="44" t="s">
        <v>1236</v>
      </c>
      <c r="P51" s="132"/>
      <c r="Q51" s="179" t="s">
        <v>1237</v>
      </c>
      <c r="R51" s="181" t="s">
        <v>1238</v>
      </c>
      <c r="S51" s="130" t="s">
        <v>1246</v>
      </c>
      <c r="T51" s="131" t="s">
        <v>513</v>
      </c>
      <c r="U51" s="26" t="s">
        <v>491</v>
      </c>
      <c r="V51" s="183" t="s">
        <v>1254</v>
      </c>
      <c r="W51" s="206">
        <v>0</v>
      </c>
    </row>
    <row r="52" spans="1:23" ht="83.25" customHeight="1" x14ac:dyDescent="0.25">
      <c r="A52" s="242" t="s">
        <v>133</v>
      </c>
      <c r="B52" s="242" t="s">
        <v>134</v>
      </c>
      <c r="C52" s="241" t="s">
        <v>129</v>
      </c>
      <c r="D52" s="107" t="s">
        <v>136</v>
      </c>
      <c r="E52" s="108" t="s">
        <v>154</v>
      </c>
      <c r="F52" s="110" t="s">
        <v>402</v>
      </c>
      <c r="G52" s="110" t="s">
        <v>403</v>
      </c>
      <c r="H52" s="109" t="s">
        <v>404</v>
      </c>
      <c r="I52" s="110" t="s">
        <v>405</v>
      </c>
      <c r="J52" s="111" t="s">
        <v>440</v>
      </c>
      <c r="K52" s="109" t="s">
        <v>406</v>
      </c>
      <c r="L52" s="113" t="s">
        <v>269</v>
      </c>
      <c r="M52" s="161"/>
      <c r="N52" s="161"/>
      <c r="O52" s="26" t="s">
        <v>1680</v>
      </c>
      <c r="P52" s="198">
        <v>1</v>
      </c>
      <c r="Q52" s="26" t="s">
        <v>1681</v>
      </c>
      <c r="R52" s="26" t="s">
        <v>1682</v>
      </c>
      <c r="S52" s="26" t="s">
        <v>1683</v>
      </c>
      <c r="T52" s="26" t="s">
        <v>529</v>
      </c>
      <c r="U52" s="26" t="s">
        <v>492</v>
      </c>
      <c r="V52" s="183" t="s">
        <v>1719</v>
      </c>
      <c r="W52" s="210">
        <v>0.16600000000000001</v>
      </c>
    </row>
    <row r="53" spans="1:23" ht="189" customHeight="1" x14ac:dyDescent="0.25">
      <c r="A53" s="242"/>
      <c r="B53" s="242"/>
      <c r="C53" s="241"/>
      <c r="D53" s="107" t="s">
        <v>136</v>
      </c>
      <c r="E53" s="108" t="s">
        <v>155</v>
      </c>
      <c r="F53" s="110" t="s">
        <v>407</v>
      </c>
      <c r="G53" s="110" t="s">
        <v>408</v>
      </c>
      <c r="H53" s="109" t="s">
        <v>137</v>
      </c>
      <c r="I53" s="110" t="s">
        <v>409</v>
      </c>
      <c r="J53" s="111" t="s">
        <v>410</v>
      </c>
      <c r="K53" s="109" t="s">
        <v>411</v>
      </c>
      <c r="L53" s="113" t="s">
        <v>269</v>
      </c>
      <c r="M53" s="113" t="s">
        <v>269</v>
      </c>
      <c r="N53" s="113" t="s">
        <v>269</v>
      </c>
      <c r="O53" s="26" t="s">
        <v>1684</v>
      </c>
      <c r="P53" s="26" t="s">
        <v>1685</v>
      </c>
      <c r="Q53" s="26" t="s">
        <v>1686</v>
      </c>
      <c r="R53" s="26" t="s">
        <v>1687</v>
      </c>
      <c r="S53" s="26" t="s">
        <v>1688</v>
      </c>
      <c r="T53" s="26" t="s">
        <v>535</v>
      </c>
      <c r="U53" s="26" t="s">
        <v>490</v>
      </c>
      <c r="V53" s="183" t="s">
        <v>1720</v>
      </c>
      <c r="W53" s="206">
        <v>0.33300000000000002</v>
      </c>
    </row>
    <row r="54" spans="1:23" ht="86.25" customHeight="1" x14ac:dyDescent="0.25">
      <c r="A54" s="242"/>
      <c r="B54" s="242"/>
      <c r="C54" s="241"/>
      <c r="D54" s="107" t="s">
        <v>136</v>
      </c>
      <c r="E54" s="108" t="s">
        <v>412</v>
      </c>
      <c r="F54" s="110" t="s">
        <v>140</v>
      </c>
      <c r="G54" s="110" t="s">
        <v>141</v>
      </c>
      <c r="H54" s="109" t="s">
        <v>138</v>
      </c>
      <c r="I54" s="110" t="s">
        <v>139</v>
      </c>
      <c r="J54" s="111" t="s">
        <v>441</v>
      </c>
      <c r="K54" s="109" t="s">
        <v>413</v>
      </c>
      <c r="L54" s="113" t="s">
        <v>269</v>
      </c>
      <c r="M54" s="113" t="s">
        <v>269</v>
      </c>
      <c r="N54" s="113" t="s">
        <v>269</v>
      </c>
      <c r="O54" s="26" t="s">
        <v>1689</v>
      </c>
      <c r="P54" s="26"/>
      <c r="Q54" s="26"/>
      <c r="R54" s="26" t="s">
        <v>1630</v>
      </c>
      <c r="S54" s="26" t="s">
        <v>515</v>
      </c>
      <c r="T54" s="26" t="s">
        <v>516</v>
      </c>
      <c r="U54" s="26" t="s">
        <v>491</v>
      </c>
      <c r="V54" s="183" t="s">
        <v>1721</v>
      </c>
      <c r="W54" s="206">
        <v>0</v>
      </c>
    </row>
    <row r="55" spans="1:23" ht="144.75" customHeight="1" x14ac:dyDescent="0.25">
      <c r="A55" s="242"/>
      <c r="B55" s="242"/>
      <c r="C55" s="241"/>
      <c r="D55" s="112" t="s">
        <v>135</v>
      </c>
      <c r="E55" s="108" t="s">
        <v>156</v>
      </c>
      <c r="F55" s="110" t="s">
        <v>197</v>
      </c>
      <c r="G55" s="114" t="s">
        <v>414</v>
      </c>
      <c r="H55" s="112" t="s">
        <v>415</v>
      </c>
      <c r="I55" s="115" t="s">
        <v>442</v>
      </c>
      <c r="J55" s="111" t="s">
        <v>416</v>
      </c>
      <c r="K55" s="109" t="s">
        <v>417</v>
      </c>
      <c r="L55" s="161"/>
      <c r="M55" s="113" t="s">
        <v>269</v>
      </c>
      <c r="N55" s="113" t="s">
        <v>269</v>
      </c>
      <c r="O55" s="26" t="s">
        <v>1689</v>
      </c>
      <c r="P55" s="26"/>
      <c r="Q55" s="26"/>
      <c r="R55" s="26" t="s">
        <v>514</v>
      </c>
      <c r="S55" s="26" t="s">
        <v>515</v>
      </c>
      <c r="T55" s="26" t="s">
        <v>516</v>
      </c>
      <c r="U55" s="26" t="s">
        <v>493</v>
      </c>
      <c r="V55" s="183" t="s">
        <v>1615</v>
      </c>
      <c r="W55" s="206">
        <v>0</v>
      </c>
    </row>
    <row r="56" spans="1:23" ht="152.25" customHeight="1" x14ac:dyDescent="0.25">
      <c r="A56" s="242"/>
      <c r="B56" s="242"/>
      <c r="C56" s="241"/>
      <c r="D56" s="112" t="s">
        <v>130</v>
      </c>
      <c r="E56" s="108" t="s">
        <v>157</v>
      </c>
      <c r="F56" s="117" t="s">
        <v>418</v>
      </c>
      <c r="G56" s="112" t="s">
        <v>419</v>
      </c>
      <c r="H56" s="112" t="s">
        <v>420</v>
      </c>
      <c r="I56" s="112" t="s">
        <v>421</v>
      </c>
      <c r="J56" s="111" t="s">
        <v>443</v>
      </c>
      <c r="K56" s="116" t="s">
        <v>422</v>
      </c>
      <c r="L56" s="113" t="s">
        <v>269</v>
      </c>
      <c r="M56" s="113" t="s">
        <v>269</v>
      </c>
      <c r="N56" s="113" t="s">
        <v>269</v>
      </c>
      <c r="O56" s="26" t="s">
        <v>1690</v>
      </c>
      <c r="P56" s="26" t="s">
        <v>1691</v>
      </c>
      <c r="Q56" s="26" t="s">
        <v>1692</v>
      </c>
      <c r="R56" s="26" t="s">
        <v>1693</v>
      </c>
      <c r="S56" s="26" t="s">
        <v>1694</v>
      </c>
      <c r="T56" s="26" t="s">
        <v>535</v>
      </c>
      <c r="U56" s="26" t="s">
        <v>490</v>
      </c>
      <c r="V56" s="183" t="s">
        <v>1722</v>
      </c>
      <c r="W56" s="32">
        <v>0.33300000000000002</v>
      </c>
    </row>
    <row r="57" spans="1:23" ht="188.25" customHeight="1" x14ac:dyDescent="0.25">
      <c r="A57" s="242"/>
      <c r="B57" s="242"/>
      <c r="C57" s="241"/>
      <c r="D57" s="112" t="s">
        <v>131</v>
      </c>
      <c r="E57" s="108" t="s">
        <v>158</v>
      </c>
      <c r="F57" s="110" t="s">
        <v>446</v>
      </c>
      <c r="G57" s="117" t="s">
        <v>447</v>
      </c>
      <c r="H57" s="116" t="s">
        <v>448</v>
      </c>
      <c r="I57" s="117" t="s">
        <v>195</v>
      </c>
      <c r="J57" s="111" t="s">
        <v>444</v>
      </c>
      <c r="K57" s="109" t="s">
        <v>445</v>
      </c>
      <c r="L57" s="113" t="s">
        <v>269</v>
      </c>
      <c r="M57" s="113" t="s">
        <v>269</v>
      </c>
      <c r="N57" s="113" t="s">
        <v>269</v>
      </c>
      <c r="O57" s="26" t="s">
        <v>1695</v>
      </c>
      <c r="P57" s="26">
        <v>0</v>
      </c>
      <c r="Q57" s="26"/>
      <c r="R57" s="26" t="s">
        <v>1696</v>
      </c>
      <c r="S57" s="26" t="s">
        <v>515</v>
      </c>
      <c r="T57" s="26" t="s">
        <v>522</v>
      </c>
      <c r="U57" s="26" t="s">
        <v>491</v>
      </c>
      <c r="V57" s="183" t="s">
        <v>1723</v>
      </c>
      <c r="W57" s="32">
        <v>0</v>
      </c>
    </row>
    <row r="58" spans="1:23" ht="138.75" customHeight="1" x14ac:dyDescent="0.25">
      <c r="A58" s="242"/>
      <c r="B58" s="242"/>
      <c r="C58" s="241"/>
      <c r="D58" s="112" t="s">
        <v>131</v>
      </c>
      <c r="E58" s="108" t="s">
        <v>190</v>
      </c>
      <c r="F58" s="110" t="s">
        <v>185</v>
      </c>
      <c r="G58" s="117" t="s">
        <v>188</v>
      </c>
      <c r="H58" s="116" t="s">
        <v>186</v>
      </c>
      <c r="I58" s="117" t="s">
        <v>187</v>
      </c>
      <c r="J58" s="111" t="s">
        <v>423</v>
      </c>
      <c r="K58" s="109" t="s">
        <v>253</v>
      </c>
      <c r="L58" s="113" t="s">
        <v>269</v>
      </c>
      <c r="M58" s="113" t="s">
        <v>269</v>
      </c>
      <c r="N58" s="113" t="s">
        <v>269</v>
      </c>
      <c r="O58" s="26" t="s">
        <v>1697</v>
      </c>
      <c r="P58" s="26">
        <v>1</v>
      </c>
      <c r="Q58" s="26" t="s">
        <v>1698</v>
      </c>
      <c r="R58" s="26" t="s">
        <v>1697</v>
      </c>
      <c r="S58" s="26" t="s">
        <v>1699</v>
      </c>
      <c r="T58" s="26" t="s">
        <v>535</v>
      </c>
      <c r="U58" s="26" t="s">
        <v>491</v>
      </c>
      <c r="V58" s="183" t="s">
        <v>1724</v>
      </c>
      <c r="W58" s="32">
        <v>0</v>
      </c>
    </row>
    <row r="59" spans="1:23" ht="72" customHeight="1" x14ac:dyDescent="0.25">
      <c r="A59" s="242"/>
      <c r="B59" s="242"/>
      <c r="C59" s="241"/>
      <c r="D59" s="112" t="s">
        <v>424</v>
      </c>
      <c r="E59" s="108" t="s">
        <v>425</v>
      </c>
      <c r="F59" s="110" t="s">
        <v>426</v>
      </c>
      <c r="G59" s="117" t="s">
        <v>427</v>
      </c>
      <c r="H59" s="116" t="s">
        <v>428</v>
      </c>
      <c r="I59" s="117" t="s">
        <v>429</v>
      </c>
      <c r="J59" s="111" t="s">
        <v>430</v>
      </c>
      <c r="K59" s="109" t="s">
        <v>431</v>
      </c>
      <c r="L59" s="113" t="s">
        <v>269</v>
      </c>
      <c r="M59" s="113" t="s">
        <v>269</v>
      </c>
      <c r="N59" s="113" t="s">
        <v>269</v>
      </c>
      <c r="O59" s="26" t="s">
        <v>1700</v>
      </c>
      <c r="P59" s="26">
        <v>0</v>
      </c>
      <c r="Q59" s="26"/>
      <c r="R59" s="26" t="s">
        <v>1701</v>
      </c>
      <c r="S59" s="26" t="s">
        <v>515</v>
      </c>
      <c r="T59" s="26" t="s">
        <v>522</v>
      </c>
      <c r="U59" s="26" t="s">
        <v>491</v>
      </c>
      <c r="V59" s="183" t="s">
        <v>1725</v>
      </c>
      <c r="W59" s="32">
        <v>0</v>
      </c>
    </row>
    <row r="60" spans="1:23" ht="62.25" customHeight="1" x14ac:dyDescent="0.25">
      <c r="A60" s="242" t="s">
        <v>176</v>
      </c>
      <c r="B60" s="242" t="s">
        <v>177</v>
      </c>
      <c r="C60" s="249" t="s">
        <v>132</v>
      </c>
      <c r="D60" s="118" t="s">
        <v>142</v>
      </c>
      <c r="E60" s="119" t="s">
        <v>159</v>
      </c>
      <c r="F60" s="186" t="s">
        <v>178</v>
      </c>
      <c r="G60" s="165" t="s">
        <v>181</v>
      </c>
      <c r="H60" s="165" t="s">
        <v>179</v>
      </c>
      <c r="I60" s="165" t="s">
        <v>180</v>
      </c>
      <c r="J60" s="165" t="s">
        <v>279</v>
      </c>
      <c r="K60" s="165" t="s">
        <v>280</v>
      </c>
      <c r="L60" s="162"/>
      <c r="M60" s="162"/>
      <c r="N60" s="162" t="s">
        <v>269</v>
      </c>
      <c r="O60" s="132" t="s">
        <v>520</v>
      </c>
      <c r="P60" s="132"/>
      <c r="Q60" s="134"/>
      <c r="R60" s="181" t="s">
        <v>521</v>
      </c>
      <c r="S60" s="130" t="s">
        <v>515</v>
      </c>
      <c r="T60" s="131" t="s">
        <v>522</v>
      </c>
      <c r="U60" s="26" t="s">
        <v>493</v>
      </c>
      <c r="V60" s="183" t="s">
        <v>608</v>
      </c>
      <c r="W60" s="32">
        <v>0</v>
      </c>
    </row>
    <row r="61" spans="1:23" ht="84.75" customHeight="1" x14ac:dyDescent="0.25">
      <c r="A61" s="242"/>
      <c r="B61" s="242"/>
      <c r="C61" s="250"/>
      <c r="D61" s="118" t="s">
        <v>142</v>
      </c>
      <c r="E61" s="119" t="s">
        <v>189</v>
      </c>
      <c r="F61" s="186" t="s">
        <v>182</v>
      </c>
      <c r="G61" s="165" t="s">
        <v>281</v>
      </c>
      <c r="H61" s="165" t="s">
        <v>183</v>
      </c>
      <c r="I61" s="165" t="s">
        <v>184</v>
      </c>
      <c r="J61" s="165"/>
      <c r="K61" s="165" t="s">
        <v>280</v>
      </c>
      <c r="L61" s="162"/>
      <c r="M61" s="162"/>
      <c r="N61" s="162" t="s">
        <v>269</v>
      </c>
      <c r="O61" s="132" t="s">
        <v>520</v>
      </c>
      <c r="P61" s="132"/>
      <c r="Q61" s="134"/>
      <c r="R61" s="181" t="s">
        <v>523</v>
      </c>
      <c r="S61" s="130" t="s">
        <v>515</v>
      </c>
      <c r="T61" s="131" t="s">
        <v>522</v>
      </c>
      <c r="U61" s="26" t="s">
        <v>493</v>
      </c>
      <c r="V61" s="183" t="s">
        <v>608</v>
      </c>
      <c r="W61" s="32">
        <v>0</v>
      </c>
    </row>
    <row r="62" spans="1:23" ht="113.25" customHeight="1" x14ac:dyDescent="0.25">
      <c r="A62" s="246"/>
      <c r="B62" s="242"/>
      <c r="C62" s="250"/>
      <c r="D62" s="118" t="s">
        <v>143</v>
      </c>
      <c r="E62" s="119" t="s">
        <v>160</v>
      </c>
      <c r="F62" s="186" t="s">
        <v>225</v>
      </c>
      <c r="G62" s="165" t="s">
        <v>283</v>
      </c>
      <c r="H62" s="165" t="s">
        <v>277</v>
      </c>
      <c r="I62" s="165" t="s">
        <v>284</v>
      </c>
      <c r="J62" s="165" t="s">
        <v>278</v>
      </c>
      <c r="K62" s="165" t="s">
        <v>280</v>
      </c>
      <c r="L62" s="162" t="s">
        <v>269</v>
      </c>
      <c r="M62" s="162"/>
      <c r="N62" s="162" t="s">
        <v>269</v>
      </c>
      <c r="O62" s="135" t="s">
        <v>524</v>
      </c>
      <c r="P62" s="129" t="s">
        <v>525</v>
      </c>
      <c r="Q62" s="124" t="s">
        <v>526</v>
      </c>
      <c r="R62" s="181" t="s">
        <v>527</v>
      </c>
      <c r="S62" s="130" t="s">
        <v>528</v>
      </c>
      <c r="T62" s="131" t="s">
        <v>529</v>
      </c>
      <c r="U62" s="26" t="s">
        <v>490</v>
      </c>
      <c r="V62" s="31" t="s">
        <v>609</v>
      </c>
      <c r="W62" s="32">
        <v>0.4</v>
      </c>
    </row>
    <row r="63" spans="1:23" ht="97.5" customHeight="1" x14ac:dyDescent="0.25">
      <c r="A63" s="246"/>
      <c r="B63" s="242"/>
      <c r="C63" s="250"/>
      <c r="D63" s="118" t="s">
        <v>144</v>
      </c>
      <c r="E63" s="119" t="s">
        <v>161</v>
      </c>
      <c r="F63" s="186" t="s">
        <v>191</v>
      </c>
      <c r="G63" s="165" t="s">
        <v>285</v>
      </c>
      <c r="H63" s="165" t="s">
        <v>192</v>
      </c>
      <c r="I63" s="165" t="s">
        <v>193</v>
      </c>
      <c r="J63" s="165" t="s">
        <v>282</v>
      </c>
      <c r="K63" s="165" t="s">
        <v>280</v>
      </c>
      <c r="L63" s="162" t="s">
        <v>269</v>
      </c>
      <c r="M63" s="162" t="s">
        <v>269</v>
      </c>
      <c r="N63" s="162" t="s">
        <v>269</v>
      </c>
      <c r="O63" s="129" t="s">
        <v>530</v>
      </c>
      <c r="P63" s="129" t="s">
        <v>531</v>
      </c>
      <c r="Q63" s="124" t="s">
        <v>532</v>
      </c>
      <c r="R63" s="181" t="s">
        <v>533</v>
      </c>
      <c r="S63" s="130" t="s">
        <v>534</v>
      </c>
      <c r="T63" s="131" t="s">
        <v>535</v>
      </c>
      <c r="U63" s="26" t="s">
        <v>490</v>
      </c>
      <c r="V63" s="31" t="s">
        <v>610</v>
      </c>
      <c r="W63" s="32">
        <v>0.33</v>
      </c>
    </row>
    <row r="64" spans="1:23" ht="98.25" customHeight="1" x14ac:dyDescent="0.25">
      <c r="A64" s="246"/>
      <c r="B64" s="242"/>
      <c r="C64" s="250"/>
      <c r="D64" s="118" t="s">
        <v>145</v>
      </c>
      <c r="E64" s="119" t="s">
        <v>162</v>
      </c>
      <c r="F64" s="186" t="s">
        <v>194</v>
      </c>
      <c r="G64" s="165" t="s">
        <v>273</v>
      </c>
      <c r="H64" s="165" t="s">
        <v>276</v>
      </c>
      <c r="I64" s="165" t="s">
        <v>274</v>
      </c>
      <c r="J64" s="165" t="s">
        <v>275</v>
      </c>
      <c r="K64" s="165" t="s">
        <v>280</v>
      </c>
      <c r="L64" s="162"/>
      <c r="M64" s="162" t="s">
        <v>269</v>
      </c>
      <c r="N64" s="162" t="s">
        <v>269</v>
      </c>
      <c r="O64" s="132" t="s">
        <v>536</v>
      </c>
      <c r="P64" s="132"/>
      <c r="Q64" s="134"/>
      <c r="R64" s="181" t="s">
        <v>537</v>
      </c>
      <c r="S64" s="130" t="s">
        <v>538</v>
      </c>
      <c r="T64" s="131" t="s">
        <v>522</v>
      </c>
      <c r="U64" s="26" t="s">
        <v>493</v>
      </c>
      <c r="V64" s="31" t="s">
        <v>611</v>
      </c>
      <c r="W64" s="32">
        <v>0</v>
      </c>
    </row>
    <row r="65" spans="1:23" ht="157.5" customHeight="1" x14ac:dyDescent="0.25">
      <c r="A65" s="246"/>
      <c r="B65" s="242"/>
      <c r="C65" s="251"/>
      <c r="D65" s="118" t="s">
        <v>146</v>
      </c>
      <c r="E65" s="119" t="s">
        <v>163</v>
      </c>
      <c r="F65" s="186" t="s">
        <v>324</v>
      </c>
      <c r="G65" s="165" t="s">
        <v>325</v>
      </c>
      <c r="H65" s="165" t="s">
        <v>326</v>
      </c>
      <c r="I65" s="165" t="s">
        <v>327</v>
      </c>
      <c r="J65" s="165" t="s">
        <v>309</v>
      </c>
      <c r="K65" s="165" t="s">
        <v>310</v>
      </c>
      <c r="L65" s="163" t="s">
        <v>269</v>
      </c>
      <c r="M65" s="163" t="s">
        <v>269</v>
      </c>
      <c r="N65" s="163" t="s">
        <v>269</v>
      </c>
      <c r="O65" s="129" t="s">
        <v>539</v>
      </c>
      <c r="P65" s="136">
        <v>1</v>
      </c>
      <c r="Q65" s="129" t="s">
        <v>540</v>
      </c>
      <c r="R65" s="181" t="s">
        <v>541</v>
      </c>
      <c r="S65" s="130" t="s">
        <v>542</v>
      </c>
      <c r="T65" s="131" t="s">
        <v>535</v>
      </c>
      <c r="U65" s="26" t="s">
        <v>490</v>
      </c>
      <c r="V65" s="31" t="s">
        <v>612</v>
      </c>
      <c r="W65" s="32">
        <v>0.33</v>
      </c>
    </row>
    <row r="66" spans="1:23" ht="249" customHeight="1" x14ac:dyDescent="0.25">
      <c r="A66" s="242" t="s">
        <v>176</v>
      </c>
      <c r="B66" s="242" t="s">
        <v>177</v>
      </c>
      <c r="C66" s="252" t="s">
        <v>164</v>
      </c>
      <c r="D66" s="120" t="s">
        <v>165</v>
      </c>
      <c r="E66" s="121" t="s">
        <v>168</v>
      </c>
      <c r="F66" s="187" t="s">
        <v>289</v>
      </c>
      <c r="G66" s="166" t="s">
        <v>286</v>
      </c>
      <c r="H66" s="166" t="s">
        <v>288</v>
      </c>
      <c r="I66" s="166" t="s">
        <v>287</v>
      </c>
      <c r="J66" s="166" t="s">
        <v>278</v>
      </c>
      <c r="K66" s="166" t="s">
        <v>280</v>
      </c>
      <c r="L66" s="164" t="s">
        <v>269</v>
      </c>
      <c r="M66" s="164"/>
      <c r="N66" s="164"/>
      <c r="O66" s="149" t="s">
        <v>599</v>
      </c>
      <c r="P66" s="149" t="s">
        <v>600</v>
      </c>
      <c r="Q66" s="124" t="s">
        <v>601</v>
      </c>
      <c r="R66" s="181" t="s">
        <v>602</v>
      </c>
      <c r="S66" s="150" t="s">
        <v>603</v>
      </c>
      <c r="T66" s="151" t="s">
        <v>535</v>
      </c>
      <c r="U66" s="141" t="s">
        <v>492</v>
      </c>
      <c r="V66" s="31" t="s">
        <v>1253</v>
      </c>
      <c r="W66" s="142">
        <v>0.11</v>
      </c>
    </row>
    <row r="67" spans="1:23" ht="122.25" customHeight="1" x14ac:dyDescent="0.25">
      <c r="A67" s="242"/>
      <c r="B67" s="242"/>
      <c r="C67" s="252"/>
      <c r="D67" s="120" t="s">
        <v>166</v>
      </c>
      <c r="E67" s="121" t="s">
        <v>169</v>
      </c>
      <c r="F67" s="187" t="s">
        <v>290</v>
      </c>
      <c r="G67" s="166" t="s">
        <v>291</v>
      </c>
      <c r="H67" s="166" t="s">
        <v>292</v>
      </c>
      <c r="I67" s="166" t="s">
        <v>293</v>
      </c>
      <c r="J67" s="166" t="s">
        <v>294</v>
      </c>
      <c r="K67" s="166" t="s">
        <v>280</v>
      </c>
      <c r="L67" s="164"/>
      <c r="M67" s="164" t="s">
        <v>269</v>
      </c>
      <c r="N67" s="164"/>
      <c r="O67" s="152" t="s">
        <v>520</v>
      </c>
      <c r="P67" s="152"/>
      <c r="Q67" s="153"/>
      <c r="R67" s="181" t="s">
        <v>604</v>
      </c>
      <c r="S67" s="150" t="s">
        <v>538</v>
      </c>
      <c r="T67" s="151" t="s">
        <v>522</v>
      </c>
      <c r="U67" s="141" t="s">
        <v>493</v>
      </c>
      <c r="V67" s="184" t="s">
        <v>558</v>
      </c>
      <c r="W67" s="142">
        <v>0</v>
      </c>
    </row>
    <row r="68" spans="1:23" ht="125.25" customHeight="1" x14ac:dyDescent="0.25">
      <c r="A68" s="242"/>
      <c r="B68" s="242"/>
      <c r="C68" s="252"/>
      <c r="D68" s="120" t="s">
        <v>167</v>
      </c>
      <c r="E68" s="121" t="s">
        <v>170</v>
      </c>
      <c r="F68" s="187" t="s">
        <v>295</v>
      </c>
      <c r="G68" s="166" t="s">
        <v>297</v>
      </c>
      <c r="H68" s="166" t="s">
        <v>298</v>
      </c>
      <c r="I68" s="166" t="s">
        <v>296</v>
      </c>
      <c r="J68" s="166" t="s">
        <v>299</v>
      </c>
      <c r="K68" s="166" t="s">
        <v>280</v>
      </c>
      <c r="L68" s="164"/>
      <c r="M68" s="164" t="s">
        <v>269</v>
      </c>
      <c r="N68" s="164" t="s">
        <v>269</v>
      </c>
      <c r="O68" s="152" t="s">
        <v>520</v>
      </c>
      <c r="P68" s="152"/>
      <c r="Q68" s="153"/>
      <c r="R68" s="181" t="s">
        <v>605</v>
      </c>
      <c r="S68" s="150" t="s">
        <v>538</v>
      </c>
      <c r="T68" s="151" t="s">
        <v>522</v>
      </c>
      <c r="U68" s="141" t="s">
        <v>493</v>
      </c>
      <c r="V68" s="184" t="s">
        <v>558</v>
      </c>
      <c r="W68" s="142">
        <v>0</v>
      </c>
    </row>
    <row r="70" spans="1:23" s="3" customFormat="1" ht="29.25" customHeight="1" thickBot="1" x14ac:dyDescent="0.25">
      <c r="A70" s="247" t="s">
        <v>171</v>
      </c>
      <c r="B70" s="248"/>
      <c r="C70" s="248"/>
      <c r="D70" s="248"/>
      <c r="E70" s="248"/>
      <c r="F70" s="248"/>
      <c r="G70" s="248"/>
      <c r="H70" s="248"/>
      <c r="I70" s="248"/>
      <c r="J70" s="248"/>
      <c r="K70" s="248"/>
      <c r="L70" s="248"/>
      <c r="M70" s="248"/>
      <c r="N70" s="248"/>
      <c r="R70" s="203"/>
    </row>
    <row r="71" spans="1:23" s="3" customFormat="1" ht="29.25" customHeight="1" thickBot="1" x14ac:dyDescent="0.25">
      <c r="A71" s="7" t="s">
        <v>172</v>
      </c>
      <c r="B71" s="238" t="s">
        <v>173</v>
      </c>
      <c r="C71" s="238"/>
      <c r="D71" s="238"/>
      <c r="E71" s="238"/>
      <c r="F71" s="238"/>
      <c r="G71" s="238"/>
      <c r="H71" s="238"/>
      <c r="I71" s="238"/>
      <c r="J71" s="239" t="s">
        <v>174</v>
      </c>
      <c r="K71" s="239"/>
      <c r="L71" s="239"/>
      <c r="M71" s="239"/>
      <c r="N71" s="240"/>
      <c r="R71" s="203"/>
    </row>
    <row r="72" spans="1:23" s="3" customFormat="1" ht="26.25" customHeight="1" x14ac:dyDescent="0.2">
      <c r="A72" s="8">
        <v>1</v>
      </c>
      <c r="B72" s="243" t="s">
        <v>175</v>
      </c>
      <c r="C72" s="243"/>
      <c r="D72" s="243"/>
      <c r="E72" s="243"/>
      <c r="F72" s="243"/>
      <c r="G72" s="243"/>
      <c r="H72" s="243"/>
      <c r="I72" s="244"/>
      <c r="J72" s="244"/>
      <c r="K72" s="244"/>
      <c r="L72" s="244"/>
      <c r="M72" s="244"/>
      <c r="N72" s="245"/>
      <c r="R72" s="203"/>
    </row>
  </sheetData>
  <autoFilter ref="A1:W68" xr:uid="{FF903634-0F07-4825-8511-5F33520DBCDB}">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autoFilter>
  <mergeCells count="39">
    <mergeCell ref="A7:A26"/>
    <mergeCell ref="B7:B26"/>
    <mergeCell ref="A3:P3"/>
    <mergeCell ref="A4:P4"/>
    <mergeCell ref="A1:N2"/>
    <mergeCell ref="L6:N6"/>
    <mergeCell ref="C7:C26"/>
    <mergeCell ref="O5:Q5"/>
    <mergeCell ref="A27:A36"/>
    <mergeCell ref="C37:C42"/>
    <mergeCell ref="A37:A42"/>
    <mergeCell ref="B37:B42"/>
    <mergeCell ref="C43:C44"/>
    <mergeCell ref="A43:A44"/>
    <mergeCell ref="B43:B44"/>
    <mergeCell ref="C27:C36"/>
    <mergeCell ref="B27:B36"/>
    <mergeCell ref="A52:A59"/>
    <mergeCell ref="C60:C65"/>
    <mergeCell ref="C66:C68"/>
    <mergeCell ref="C45:C48"/>
    <mergeCell ref="B45:B48"/>
    <mergeCell ref="A45:A48"/>
    <mergeCell ref="C49:C51"/>
    <mergeCell ref="B49:B51"/>
    <mergeCell ref="A49:A51"/>
    <mergeCell ref="B72:I72"/>
    <mergeCell ref="J72:N72"/>
    <mergeCell ref="A60:A65"/>
    <mergeCell ref="B60:B65"/>
    <mergeCell ref="A66:A68"/>
    <mergeCell ref="B66:B68"/>
    <mergeCell ref="A70:N70"/>
    <mergeCell ref="R5:T5"/>
    <mergeCell ref="U5:W5"/>
    <mergeCell ref="B71:I71"/>
    <mergeCell ref="J71:N71"/>
    <mergeCell ref="C52:C59"/>
    <mergeCell ref="B52:B59"/>
  </mergeCells>
  <phoneticPr fontId="9" type="noConversion"/>
  <hyperlinks>
    <hyperlink ref="Q43" r:id="rId1" xr:uid="{E8B2AB21-2E5F-4E40-A705-D1A19AA9DD0B}"/>
    <hyperlink ref="Q63" r:id="rId2" display="https://drive.google.com/drive/folders/1vJWJZMA13P_w9ZKLd47_AgLDCBrl5Z6V_x000a_Comunicación oficial interna_x000a_Radicado 2023IE19471_x000a_https://www.ambientebogota.gov.co/es/web/transparencia/plan-anticorrupcion-y-de-atencion-al-ciudadano1?p_p_id=110_INSTANCE_Y0VDqzfpYjO5&amp;p_p_lifecycle=0&amp;p_p_state=normal&amp;p_p_mode=view&amp;p_p_col_id=column-2&amp;p_p_col_pos=1&amp;p_p_col_count=3&amp;_110_INSTANCE_Y0VDqzfpYjO5_struts_action=%2Fdocument_library_display%2Fview_file_entry&amp;_110_INSTANCE_Y0VDqzfpYjO5_redirect=https%3A%2F%2Fwww.ambientebogota.gov.co%2Fes%2Fweb%2Ftransparencia%2Fplan-anticorrupcion-y-de-atencion-al-ciudadano1%2F-%2Fdocument_library_display%2FY0VDqzfpYjO5%2Fview%2F4252121%3F_110_INSTANCE_Y0VDqzfpYjO5_redirect%3Dhttps%253A%252F%252Fwww.ambientebogota.gov.co%252Fes%252Fweb%252Ftransparencia%252Fplan-anticorrupcion-y-de-atencion-al-ciudadano1%252F-%252Fdocument_library_display%252FY0VDqzfpYjO5%252Fview%252F1001920%253F_110_INSTANCE_Y0VDqzfpYjO5_redirect%253Dhttps%25253A%25252F%25252Fwww.ambientebogota.gov.co%25252Fes%25252Fweb%25252Ftransparencia%25252Fplan-anticorrupcion-y-de-atencion-al-ciudadano1%25253Fp_p_id%25253D110_INSTANCE_Y0VDqzfpYjO5%252526p_p_lifecycle%25253D0%252526p_p_state%25253Dnormal%252526p_p_mode%25253Dview%252526p_p_col_id%25253Dcolumn-2%252526p_p_col_pos%25253D1%252526p_p_col_count%25253D3&amp;_110_INSTANCE_Y0VDqzfpYjO5_fileEntryId=4554907" xr:uid="{5C6B5C9F-D090-4DC2-8B6A-FBD89B2DB64D}"/>
    <hyperlink ref="Q62" r:id="rId3" xr:uid="{15501388-BD2B-471F-ACBE-5A1E2ED7B229}"/>
    <hyperlink ref="Q29" r:id="rId4" xr:uid="{CB9B7A5B-E348-437B-AB49-810EE5EE2EC3}"/>
    <hyperlink ref="Q28" r:id="rId5" xr:uid="{5AFDAE72-C8E4-45FF-90FD-BB6C896C9B56}"/>
    <hyperlink ref="Q36" r:id="rId6" xr:uid="{97C8CC35-9979-4535-B76D-238ACD694B98}"/>
    <hyperlink ref="Q35" r:id="rId7" xr:uid="{865A2917-EA59-41C6-B883-40D8D3C53D0A}"/>
    <hyperlink ref="S41" r:id="rId8" display="https://drive.google.com/drive/u/0/folders/1sTKI6oujb_E5M-5Yvr-mcTwqhQzb0aEi" xr:uid="{E3DF0905-2D02-48F8-9380-E051B6E3185B}"/>
    <hyperlink ref="S37" r:id="rId9" display="https://drive.google.com/drive/u/0/folders/1Nm6-G2nLnvEV9OBR4wkm1wAdm4iErQrg" xr:uid="{C577FC21-743F-499F-9350-75EB23F1DB89}"/>
    <hyperlink ref="Q33" r:id="rId10" xr:uid="{7B0C73EF-1391-4B1F-A041-19924A860B97}"/>
    <hyperlink ref="Q38" r:id="rId11" xr:uid="{1C027062-F42B-4AEA-9158-098A48FCEF42}"/>
    <hyperlink ref="Q37" r:id="rId12" xr:uid="{B384DE08-C88C-45CD-A00D-FD58B43F0E4F}"/>
    <hyperlink ref="Q66" r:id="rId13" xr:uid="{0FB49671-53DF-4F8D-8F34-05D215FC32B2}"/>
    <hyperlink ref="Q51" r:id="rId14" xr:uid="{FEC45851-C3FF-4109-A915-96BE26E04CB2}"/>
    <hyperlink ref="Q50" r:id="rId15" xr:uid="{4D655F11-AAB3-4EE9-9179-F9E10EE99F58}"/>
    <hyperlink ref="Q7" r:id="rId16" xr:uid="{EB61B26B-4800-436C-A575-DF47C65FD798}"/>
    <hyperlink ref="Q11" r:id="rId17" xr:uid="{261849C3-9A1F-425A-9744-A71B297EB796}"/>
  </hyperlinks>
  <pageMargins left="0.23622047244094491" right="0.23622047244094491" top="0.74803149606299213" bottom="0.74803149606299213" header="0.31496062992125984" footer="0.31496062992125984"/>
  <pageSetup paperSize="14" scale="23" orientation="landscape" horizontalDpi="4294967295" verticalDpi="4294967295" r:id="rId18"/>
  <drawing r:id="rId19"/>
  <legacyDrawing r:id="rId20"/>
  <extLst>
    <ext xmlns:x14="http://schemas.microsoft.com/office/spreadsheetml/2009/9/main" uri="{CCE6A557-97BC-4b89-ADB6-D9C93CAAB3DF}">
      <x14:dataValidations xmlns:xm="http://schemas.microsoft.com/office/excel/2006/main" count="1">
        <x14:dataValidation type="list" allowBlank="1" showInputMessage="1" showErrorMessage="1" xr:uid="{7ED04AA0-BDC9-44E7-B223-FA397ADF2728}">
          <x14:formula1>
            <xm:f>Lista!$A$2:$A$6</xm:f>
          </x14:formula1>
          <xm:sqref>U7:U68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234AD-0769-48FE-8BA7-71897CFC5125}">
  <sheetPr>
    <tabColor theme="0"/>
  </sheetPr>
  <dimension ref="A1:I15"/>
  <sheetViews>
    <sheetView zoomScale="170" zoomScaleNormal="170" workbookViewId="0">
      <selection activeCell="C10" sqref="C10"/>
    </sheetView>
  </sheetViews>
  <sheetFormatPr baseColWidth="10" defaultColWidth="11.42578125" defaultRowHeight="12.75" x14ac:dyDescent="0.25"/>
  <cols>
    <col min="1" max="1" width="16" style="12" customWidth="1"/>
    <col min="2" max="2" width="35.85546875" style="12" customWidth="1"/>
    <col min="3" max="3" width="20.140625" style="12" customWidth="1"/>
    <col min="4" max="4" width="16" style="25" customWidth="1"/>
    <col min="5" max="5" width="18.5703125" style="12" customWidth="1"/>
    <col min="6" max="6" width="22.7109375" style="12" customWidth="1"/>
    <col min="7" max="7" width="11.42578125" style="12"/>
    <col min="8" max="8" width="19.42578125" style="12" customWidth="1"/>
    <col min="9" max="9" width="23" style="12" customWidth="1"/>
    <col min="10" max="16384" width="11.42578125" style="12"/>
  </cols>
  <sheetData>
    <row r="1" spans="1:9" ht="36" customHeight="1" x14ac:dyDescent="0.25">
      <c r="A1" s="228" t="s">
        <v>470</v>
      </c>
      <c r="B1" s="229"/>
      <c r="C1" s="229"/>
      <c r="D1" s="229"/>
      <c r="E1" s="229"/>
      <c r="F1" s="230"/>
    </row>
    <row r="2" spans="1:9" ht="37.5" customHeight="1" x14ac:dyDescent="0.25">
      <c r="A2" s="13" t="s">
        <v>451</v>
      </c>
      <c r="B2" s="13" t="s">
        <v>452</v>
      </c>
      <c r="C2" s="14" t="s">
        <v>503</v>
      </c>
      <c r="D2" s="14" t="s">
        <v>453</v>
      </c>
      <c r="E2" s="15" t="s">
        <v>454</v>
      </c>
      <c r="F2" s="15" t="s">
        <v>455</v>
      </c>
    </row>
    <row r="3" spans="1:9" ht="25.5" customHeight="1" x14ac:dyDescent="0.25">
      <c r="A3" s="16" t="s">
        <v>456</v>
      </c>
      <c r="B3" s="27" t="s">
        <v>483</v>
      </c>
      <c r="C3" s="122" t="s">
        <v>506</v>
      </c>
      <c r="D3" s="17">
        <v>20</v>
      </c>
      <c r="E3" s="18">
        <f>+AVERAGE('SeguimientoPAAC PublicadoWEB'!W7:W26)</f>
        <v>0.28115000000000001</v>
      </c>
      <c r="F3" s="19" t="str">
        <f t="shared" ref="F3:F12" si="0">+IF(AND(E3&gt;=0,E3&lt;=0.59),"ZONA BAJA",IF(AND(E3&gt;=0.6,E3&lt;=0.79),"ZONA MEDIA","ZONA ALTA"))</f>
        <v>ZONA BAJA</v>
      </c>
    </row>
    <row r="4" spans="1:9" ht="25.5" customHeight="1" x14ac:dyDescent="0.25">
      <c r="A4" s="16" t="s">
        <v>457</v>
      </c>
      <c r="B4" s="27" t="s">
        <v>482</v>
      </c>
      <c r="C4" s="122" t="s">
        <v>505</v>
      </c>
      <c r="D4" s="17">
        <v>10</v>
      </c>
      <c r="E4" s="18">
        <f>+AVERAGE('SeguimientoPAAC PublicadoWEB'!W27:W36)</f>
        <v>0.44699999999999995</v>
      </c>
      <c r="F4" s="19" t="str">
        <f t="shared" si="0"/>
        <v>ZONA BAJA</v>
      </c>
    </row>
    <row r="5" spans="1:9" ht="25.5" customHeight="1" x14ac:dyDescent="0.25">
      <c r="A5" s="16" t="s">
        <v>458</v>
      </c>
      <c r="B5" s="27" t="s">
        <v>481</v>
      </c>
      <c r="C5" s="122" t="s">
        <v>505</v>
      </c>
      <c r="D5" s="17">
        <v>6</v>
      </c>
      <c r="E5" s="18">
        <f>+AVERAGE('SeguimientoPAAC PublicadoWEB'!W37:W42)</f>
        <v>0.3066666666666667</v>
      </c>
      <c r="F5" s="19" t="str">
        <f t="shared" si="0"/>
        <v>ZONA BAJA</v>
      </c>
      <c r="H5" s="10" t="s">
        <v>459</v>
      </c>
      <c r="I5" s="20" t="s">
        <v>460</v>
      </c>
    </row>
    <row r="6" spans="1:9" ht="25.5" customHeight="1" x14ac:dyDescent="0.25">
      <c r="A6" s="9" t="s">
        <v>461</v>
      </c>
      <c r="B6" s="27" t="s">
        <v>480</v>
      </c>
      <c r="C6" s="122" t="s">
        <v>504</v>
      </c>
      <c r="D6" s="21">
        <v>2</v>
      </c>
      <c r="E6" s="18">
        <f>+AVERAGE('SeguimientoPAAC PublicadoWEB'!W43:W44)</f>
        <v>0.25</v>
      </c>
      <c r="F6" s="19" t="str">
        <f t="shared" si="0"/>
        <v>ZONA BAJA</v>
      </c>
      <c r="H6" s="10" t="s">
        <v>462</v>
      </c>
      <c r="I6" s="22" t="s">
        <v>463</v>
      </c>
    </row>
    <row r="7" spans="1:9" ht="25.5" customHeight="1" x14ac:dyDescent="0.25">
      <c r="A7" s="9" t="s">
        <v>464</v>
      </c>
      <c r="B7" s="123" t="s">
        <v>479</v>
      </c>
      <c r="C7" s="122" t="s">
        <v>507</v>
      </c>
      <c r="D7" s="21">
        <v>4</v>
      </c>
      <c r="E7" s="18">
        <f>+AVERAGE('SeguimientoPAAC PublicadoWEB'!W45:W48)</f>
        <v>0.30125000000000002</v>
      </c>
      <c r="F7" s="19" t="str">
        <f t="shared" si="0"/>
        <v>ZONA BAJA</v>
      </c>
      <c r="H7" s="10" t="s">
        <v>465</v>
      </c>
      <c r="I7" s="23" t="s">
        <v>466</v>
      </c>
    </row>
    <row r="8" spans="1:9" ht="25.5" customHeight="1" x14ac:dyDescent="0.25">
      <c r="A8" s="9" t="s">
        <v>471</v>
      </c>
      <c r="B8" s="123" t="s">
        <v>478</v>
      </c>
      <c r="C8" s="122" t="s">
        <v>507</v>
      </c>
      <c r="D8" s="21">
        <v>3</v>
      </c>
      <c r="E8" s="18">
        <f>+AVERAGE('SeguimientoPAAC PublicadoWEB'!W49:W51)</f>
        <v>0.26666666666666666</v>
      </c>
      <c r="F8" s="19" t="str">
        <f t="shared" si="0"/>
        <v>ZONA BAJA</v>
      </c>
      <c r="H8" s="25"/>
      <c r="I8" s="25"/>
    </row>
    <row r="9" spans="1:9" ht="25.5" customHeight="1" x14ac:dyDescent="0.25">
      <c r="A9" s="9" t="s">
        <v>472</v>
      </c>
      <c r="B9" s="123" t="s">
        <v>477</v>
      </c>
      <c r="C9" s="122" t="s">
        <v>506</v>
      </c>
      <c r="D9" s="21">
        <v>8</v>
      </c>
      <c r="E9" s="18">
        <f>+AVERAGE('SeguimientoPAAC PublicadoWEB'!W52:W59)</f>
        <v>0.10400000000000001</v>
      </c>
      <c r="F9" s="19" t="str">
        <f t="shared" si="0"/>
        <v>ZONA BAJA</v>
      </c>
      <c r="H9" s="25"/>
      <c r="I9" s="25"/>
    </row>
    <row r="10" spans="1:9" ht="25.5" customHeight="1" x14ac:dyDescent="0.25">
      <c r="A10" s="9" t="s">
        <v>473</v>
      </c>
      <c r="B10" s="27" t="s">
        <v>476</v>
      </c>
      <c r="C10" s="122" t="s">
        <v>504</v>
      </c>
      <c r="D10" s="21">
        <v>6</v>
      </c>
      <c r="E10" s="18">
        <f>+AVERAGE('SeguimientoPAAC PublicadoWEB'!W60:W65)</f>
        <v>0.17666666666666667</v>
      </c>
      <c r="F10" s="19" t="str">
        <f t="shared" si="0"/>
        <v>ZONA BAJA</v>
      </c>
      <c r="H10" s="25"/>
      <c r="I10" s="25"/>
    </row>
    <row r="11" spans="1:9" ht="25.5" customHeight="1" x14ac:dyDescent="0.25">
      <c r="A11" s="9" t="s">
        <v>474</v>
      </c>
      <c r="B11" s="123" t="s">
        <v>475</v>
      </c>
      <c r="C11" s="122" t="s">
        <v>505</v>
      </c>
      <c r="D11" s="21">
        <v>3</v>
      </c>
      <c r="E11" s="18">
        <f>+AVERAGE('SeguimientoPAAC PublicadoWEB'!W66:W68)</f>
        <v>3.6666666666666667E-2</v>
      </c>
      <c r="F11" s="19" t="str">
        <f t="shared" si="0"/>
        <v>ZONA BAJA</v>
      </c>
    </row>
    <row r="12" spans="1:9" ht="25.5" customHeight="1" x14ac:dyDescent="0.25">
      <c r="A12" s="211" t="s">
        <v>468</v>
      </c>
      <c r="B12" s="211"/>
      <c r="C12" s="15"/>
      <c r="D12" s="15">
        <f>SUM(D3:D11)</f>
        <v>62</v>
      </c>
      <c r="E12" s="24">
        <f>+AVERAGE(E3:E11)</f>
        <v>0.24111851851851851</v>
      </c>
      <c r="F12" s="19" t="str">
        <f t="shared" si="0"/>
        <v>ZONA BAJA</v>
      </c>
    </row>
    <row r="13" spans="1:9" ht="7.5" customHeight="1" x14ac:dyDescent="0.25"/>
    <row r="14" spans="1:9" ht="42.75" customHeight="1" x14ac:dyDescent="0.25">
      <c r="A14" s="231" t="s">
        <v>469</v>
      </c>
      <c r="B14" s="231"/>
      <c r="C14" s="231"/>
      <c r="D14" s="231"/>
      <c r="E14" s="231"/>
      <c r="F14" s="231"/>
      <c r="G14" s="231"/>
      <c r="H14" s="231"/>
      <c r="I14" s="231"/>
    </row>
    <row r="15" spans="1:9" ht="20.25" customHeight="1" x14ac:dyDescent="0.25"/>
  </sheetData>
  <autoFilter ref="A2:F12" xr:uid="{A8F234AD-0769-48FE-8BA7-71897CFC5125}"/>
  <mergeCells count="3">
    <mergeCell ref="A1:F1"/>
    <mergeCell ref="A12:B12"/>
    <mergeCell ref="A14:I14"/>
  </mergeCells>
  <conditionalFormatting sqref="F3:F12">
    <cfRule type="containsText" dxfId="2" priority="1" operator="containsText" text="ZONA ALTA">
      <formula>NOT(ISERROR(SEARCH("ZONA ALTA",F3)))</formula>
    </cfRule>
    <cfRule type="containsText" dxfId="1" priority="2" operator="containsText" text="ZONA MEDIA">
      <formula>NOT(ISERROR(SEARCH("ZONA MEDIA",F3)))</formula>
    </cfRule>
    <cfRule type="containsText" dxfId="0" priority="3" operator="containsText" text="ZONA BAJA">
      <formula>NOT(ISERROR(SEARCH("ZONA BAJA",F3)))</formula>
    </cfRule>
  </conditionalFormatting>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3431C-99D5-4D3D-9A73-8DA9323F9B25}">
  <sheetPr>
    <tabColor rgb="FFFFC000"/>
  </sheetPr>
  <dimension ref="A1:AI218"/>
  <sheetViews>
    <sheetView showGridLines="0" workbookViewId="0">
      <selection activeCell="F7" sqref="F7:F10"/>
    </sheetView>
  </sheetViews>
  <sheetFormatPr baseColWidth="10" defaultRowHeight="15" x14ac:dyDescent="0.25"/>
  <cols>
    <col min="1" max="1" width="8" customWidth="1"/>
    <col min="2" max="2" width="10.42578125" bestFit="1" customWidth="1"/>
    <col min="3" max="3" width="7" bestFit="1" customWidth="1"/>
    <col min="4" max="4" width="21" bestFit="1" customWidth="1"/>
    <col min="5" max="5" width="15" customWidth="1"/>
    <col min="6" max="8" width="45.7109375" bestFit="1" customWidth="1"/>
    <col min="9" max="9" width="14.28515625" customWidth="1"/>
    <col min="10" max="10" width="27.85546875" customWidth="1"/>
    <col min="11" max="11" width="36.42578125" customWidth="1"/>
    <col min="12" max="12" width="16.5703125" customWidth="1"/>
    <col min="13" max="13" width="12.28515625" customWidth="1"/>
    <col min="14" max="15" width="9.140625" bestFit="1" customWidth="1"/>
    <col min="16" max="16" width="29.28515625" bestFit="1" customWidth="1"/>
    <col min="17" max="17" width="45.7109375" bestFit="1" customWidth="1"/>
    <col min="18" max="18" width="9.28515625" bestFit="1" customWidth="1"/>
    <col min="19" max="19" width="13.7109375" bestFit="1" customWidth="1"/>
    <col min="20" max="20" width="13.28515625" bestFit="1" customWidth="1"/>
    <col min="21" max="21" width="9.28515625" bestFit="1" customWidth="1"/>
    <col min="22" max="22" width="10.5703125" bestFit="1" customWidth="1"/>
    <col min="23" max="23" width="10.7109375" bestFit="1" customWidth="1"/>
    <col min="24" max="24" width="7.28515625" bestFit="1" customWidth="1"/>
    <col min="25" max="25" width="9.28515625" bestFit="1" customWidth="1"/>
    <col min="26" max="26" width="45.7109375" bestFit="1" customWidth="1"/>
    <col min="27" max="27" width="9.28515625" bestFit="1" customWidth="1"/>
    <col min="28" max="28" width="45.7109375" bestFit="1" customWidth="1"/>
    <col min="29" max="29" width="9.28515625" bestFit="1" customWidth="1"/>
    <col min="30" max="30" width="45.7109375" bestFit="1" customWidth="1"/>
    <col min="31" max="31" width="20.7109375" bestFit="1" customWidth="1"/>
    <col min="32" max="33" width="9.140625" bestFit="1" customWidth="1"/>
    <col min="34" max="34" width="29.28515625" bestFit="1" customWidth="1"/>
    <col min="35" max="35" width="37.28515625" bestFit="1" customWidth="1"/>
  </cols>
  <sheetData>
    <row r="1" spans="1:35" x14ac:dyDescent="0.25">
      <c r="A1" s="270" t="s">
        <v>613</v>
      </c>
      <c r="B1" s="270" t="s">
        <v>614</v>
      </c>
      <c r="C1" s="270" t="s">
        <v>615</v>
      </c>
      <c r="D1" s="270" t="s">
        <v>616</v>
      </c>
      <c r="E1" s="270" t="s">
        <v>617</v>
      </c>
      <c r="F1" s="270" t="s">
        <v>618</v>
      </c>
      <c r="G1" s="270" t="s">
        <v>619</v>
      </c>
      <c r="H1" s="270" t="s">
        <v>620</v>
      </c>
      <c r="I1" s="270" t="s">
        <v>621</v>
      </c>
      <c r="J1" s="270" t="s">
        <v>622</v>
      </c>
      <c r="K1" s="270" t="s">
        <v>623</v>
      </c>
      <c r="L1" s="270" t="s">
        <v>624</v>
      </c>
      <c r="M1" s="270" t="s">
        <v>625</v>
      </c>
      <c r="N1" s="270"/>
      <c r="O1" s="270"/>
      <c r="P1" s="270"/>
      <c r="Q1" s="270" t="s">
        <v>626</v>
      </c>
      <c r="R1" s="270"/>
      <c r="S1" s="270"/>
      <c r="T1" s="270"/>
      <c r="U1" s="270"/>
      <c r="V1" s="270"/>
      <c r="W1" s="270"/>
      <c r="X1" s="270"/>
      <c r="Y1" s="270"/>
      <c r="Z1" s="270"/>
      <c r="AA1" s="270"/>
      <c r="AB1" s="270"/>
      <c r="AC1" s="270"/>
      <c r="AD1" s="270"/>
      <c r="AE1" s="270" t="s">
        <v>627</v>
      </c>
      <c r="AF1" s="270"/>
      <c r="AG1" s="270"/>
      <c r="AH1" s="270"/>
      <c r="AI1" s="270" t="s">
        <v>628</v>
      </c>
    </row>
    <row r="2" spans="1:35" ht="26.25" thickBot="1" x14ac:dyDescent="0.3">
      <c r="A2" s="271"/>
      <c r="B2" s="271"/>
      <c r="C2" s="271"/>
      <c r="D2" s="271"/>
      <c r="E2" s="271"/>
      <c r="F2" s="271"/>
      <c r="G2" s="271"/>
      <c r="H2" s="271"/>
      <c r="I2" s="271"/>
      <c r="J2" s="271"/>
      <c r="K2" s="271"/>
      <c r="L2" s="271"/>
      <c r="M2" s="188" t="s">
        <v>629</v>
      </c>
      <c r="N2" s="188" t="s">
        <v>621</v>
      </c>
      <c r="O2" s="188" t="s">
        <v>630</v>
      </c>
      <c r="P2" s="188" t="s">
        <v>631</v>
      </c>
      <c r="Q2" s="188" t="s">
        <v>632</v>
      </c>
      <c r="R2" s="188" t="s">
        <v>633</v>
      </c>
      <c r="S2" s="188" t="s">
        <v>634</v>
      </c>
      <c r="T2" s="188" t="s">
        <v>635</v>
      </c>
      <c r="U2" s="188" t="s">
        <v>636</v>
      </c>
      <c r="V2" s="188" t="s">
        <v>637</v>
      </c>
      <c r="W2" s="188" t="s">
        <v>638</v>
      </c>
      <c r="X2" s="188" t="s">
        <v>621</v>
      </c>
      <c r="Y2" s="270" t="s">
        <v>639</v>
      </c>
      <c r="Z2" s="270"/>
      <c r="AA2" s="270" t="s">
        <v>640</v>
      </c>
      <c r="AB2" s="270"/>
      <c r="AC2" s="270" t="s">
        <v>641</v>
      </c>
      <c r="AD2" s="270"/>
      <c r="AE2" s="188" t="s">
        <v>629</v>
      </c>
      <c r="AF2" s="188" t="s">
        <v>621</v>
      </c>
      <c r="AG2" s="188" t="s">
        <v>630</v>
      </c>
      <c r="AH2" s="188" t="s">
        <v>631</v>
      </c>
      <c r="AI2" s="271"/>
    </row>
    <row r="3" spans="1:35" x14ac:dyDescent="0.25">
      <c r="A3" s="267" t="s">
        <v>704</v>
      </c>
      <c r="B3" s="267">
        <v>18</v>
      </c>
      <c r="C3" s="267">
        <v>1</v>
      </c>
      <c r="D3" s="267" t="s">
        <v>817</v>
      </c>
      <c r="E3" s="267" t="s">
        <v>705</v>
      </c>
      <c r="F3" s="267" t="s">
        <v>706</v>
      </c>
      <c r="G3" s="267" t="s">
        <v>818</v>
      </c>
      <c r="H3" s="267" t="s">
        <v>707</v>
      </c>
      <c r="I3" s="267" t="s">
        <v>646</v>
      </c>
      <c r="J3" s="267" t="s">
        <v>708</v>
      </c>
      <c r="K3" s="267" t="s">
        <v>709</v>
      </c>
      <c r="L3" s="267" t="s">
        <v>677</v>
      </c>
      <c r="M3" s="267" t="s">
        <v>671</v>
      </c>
      <c r="N3" s="267" t="s">
        <v>669</v>
      </c>
      <c r="O3" s="272" t="s">
        <v>652</v>
      </c>
      <c r="P3" s="267" t="s">
        <v>653</v>
      </c>
      <c r="Q3" s="267" t="s">
        <v>819</v>
      </c>
      <c r="R3" s="280" t="s">
        <v>679</v>
      </c>
      <c r="S3" s="278" t="s">
        <v>656</v>
      </c>
      <c r="T3" s="278" t="s">
        <v>657</v>
      </c>
      <c r="U3" s="278" t="s">
        <v>658</v>
      </c>
      <c r="V3" s="279" t="s">
        <v>659</v>
      </c>
      <c r="W3" s="267">
        <v>24</v>
      </c>
      <c r="X3" s="267">
        <v>80</v>
      </c>
      <c r="Y3" s="169" t="s">
        <v>660</v>
      </c>
      <c r="Z3" s="170">
        <v>45040</v>
      </c>
      <c r="AA3" s="169" t="s">
        <v>660</v>
      </c>
      <c r="AB3" s="170">
        <v>45043</v>
      </c>
      <c r="AC3" s="169" t="s">
        <v>660</v>
      </c>
      <c r="AD3" s="170">
        <v>45049</v>
      </c>
      <c r="AE3" s="267" t="s">
        <v>671</v>
      </c>
      <c r="AF3" s="267" t="s">
        <v>669</v>
      </c>
      <c r="AG3" s="272" t="s">
        <v>652</v>
      </c>
      <c r="AH3" s="267" t="s">
        <v>653</v>
      </c>
      <c r="AI3" s="171" t="s">
        <v>820</v>
      </c>
    </row>
    <row r="4" spans="1:35" ht="165.75" x14ac:dyDescent="0.25">
      <c r="A4" s="268"/>
      <c r="B4" s="268"/>
      <c r="C4" s="268"/>
      <c r="D4" s="268"/>
      <c r="E4" s="268"/>
      <c r="F4" s="268"/>
      <c r="G4" s="268"/>
      <c r="H4" s="268"/>
      <c r="I4" s="268"/>
      <c r="J4" s="268"/>
      <c r="K4" s="268"/>
      <c r="L4" s="268"/>
      <c r="M4" s="268"/>
      <c r="N4" s="268"/>
      <c r="O4" s="273"/>
      <c r="P4" s="268"/>
      <c r="Q4" s="268"/>
      <c r="R4" s="280"/>
      <c r="S4" s="278"/>
      <c r="T4" s="278"/>
      <c r="U4" s="278"/>
      <c r="V4" s="279"/>
      <c r="W4" s="268"/>
      <c r="X4" s="268"/>
      <c r="Y4" s="169" t="s">
        <v>662</v>
      </c>
      <c r="Z4" s="169" t="s">
        <v>821</v>
      </c>
      <c r="AA4" s="169" t="s">
        <v>662</v>
      </c>
      <c r="AB4" s="169" t="s">
        <v>822</v>
      </c>
      <c r="AC4" s="169" t="s">
        <v>662</v>
      </c>
      <c r="AD4" s="169" t="s">
        <v>823</v>
      </c>
      <c r="AE4" s="268"/>
      <c r="AF4" s="268"/>
      <c r="AG4" s="273"/>
      <c r="AH4" s="268"/>
      <c r="AI4" s="173"/>
    </row>
    <row r="5" spans="1:35" x14ac:dyDescent="0.25">
      <c r="A5" s="268"/>
      <c r="B5" s="268"/>
      <c r="C5" s="268"/>
      <c r="D5" s="268"/>
      <c r="E5" s="268"/>
      <c r="F5" s="268"/>
      <c r="G5" s="268"/>
      <c r="H5" s="268"/>
      <c r="I5" s="268"/>
      <c r="J5" s="268"/>
      <c r="K5" s="268"/>
      <c r="L5" s="268"/>
      <c r="M5" s="268"/>
      <c r="N5" s="268"/>
      <c r="O5" s="273"/>
      <c r="P5" s="268"/>
      <c r="Q5" s="268"/>
      <c r="R5" s="280"/>
      <c r="S5" s="278"/>
      <c r="T5" s="278"/>
      <c r="U5" s="278"/>
      <c r="V5" s="279"/>
      <c r="W5" s="268"/>
      <c r="X5" s="268"/>
      <c r="Y5" s="169" t="s">
        <v>663</v>
      </c>
      <c r="Z5" s="169" t="s">
        <v>711</v>
      </c>
      <c r="AA5" s="169" t="s">
        <v>663</v>
      </c>
      <c r="AB5" s="169" t="s">
        <v>693</v>
      </c>
      <c r="AC5" s="169" t="s">
        <v>663</v>
      </c>
      <c r="AD5" s="169" t="s">
        <v>680</v>
      </c>
      <c r="AE5" s="268"/>
      <c r="AF5" s="268"/>
      <c r="AG5" s="273"/>
      <c r="AH5" s="268"/>
      <c r="AI5" s="172"/>
    </row>
    <row r="6" spans="1:35" ht="15.75" thickBot="1" x14ac:dyDescent="0.3">
      <c r="A6" s="269"/>
      <c r="B6" s="269"/>
      <c r="C6" s="269"/>
      <c r="D6" s="269"/>
      <c r="E6" s="269"/>
      <c r="F6" s="269"/>
      <c r="G6" s="269"/>
      <c r="H6" s="269"/>
      <c r="I6" s="269"/>
      <c r="J6" s="269"/>
      <c r="K6" s="269"/>
      <c r="L6" s="269"/>
      <c r="M6" s="269"/>
      <c r="N6" s="269"/>
      <c r="O6" s="274"/>
      <c r="P6" s="269"/>
      <c r="Q6" s="269"/>
      <c r="R6" s="280"/>
      <c r="S6" s="278"/>
      <c r="T6" s="278"/>
      <c r="U6" s="278"/>
      <c r="V6" s="279"/>
      <c r="W6" s="269"/>
      <c r="X6" s="269"/>
      <c r="Y6" s="275"/>
      <c r="Z6" s="276"/>
      <c r="AA6" s="276"/>
      <c r="AB6" s="276"/>
      <c r="AC6" s="276"/>
      <c r="AD6" s="277"/>
      <c r="AE6" s="269"/>
      <c r="AF6" s="269"/>
      <c r="AG6" s="274"/>
      <c r="AH6" s="269"/>
      <c r="AI6" s="177" t="s">
        <v>824</v>
      </c>
    </row>
    <row r="7" spans="1:35" x14ac:dyDescent="0.25">
      <c r="A7" s="267" t="s">
        <v>754</v>
      </c>
      <c r="B7" s="267">
        <v>7</v>
      </c>
      <c r="C7" s="267">
        <v>1</v>
      </c>
      <c r="D7" s="267" t="s">
        <v>817</v>
      </c>
      <c r="E7" s="267" t="s">
        <v>755</v>
      </c>
      <c r="F7" s="267" t="s">
        <v>756</v>
      </c>
      <c r="G7" s="267" t="s">
        <v>825</v>
      </c>
      <c r="H7" s="267" t="s">
        <v>757</v>
      </c>
      <c r="I7" s="267" t="s">
        <v>646</v>
      </c>
      <c r="J7" s="267" t="s">
        <v>758</v>
      </c>
      <c r="K7" s="267" t="s">
        <v>759</v>
      </c>
      <c r="L7" s="267" t="s">
        <v>677</v>
      </c>
      <c r="M7" s="267" t="s">
        <v>650</v>
      </c>
      <c r="N7" s="267" t="s">
        <v>669</v>
      </c>
      <c r="O7" s="272" t="s">
        <v>652</v>
      </c>
      <c r="P7" s="267" t="s">
        <v>653</v>
      </c>
      <c r="Q7" s="267" t="s">
        <v>760</v>
      </c>
      <c r="R7" s="280" t="s">
        <v>679</v>
      </c>
      <c r="S7" s="278" t="s">
        <v>656</v>
      </c>
      <c r="T7" s="278" t="s">
        <v>657</v>
      </c>
      <c r="U7" s="278" t="s">
        <v>658</v>
      </c>
      <c r="V7" s="279" t="s">
        <v>659</v>
      </c>
      <c r="W7" s="267">
        <v>48</v>
      </c>
      <c r="X7" s="267">
        <v>80</v>
      </c>
      <c r="Y7" s="169" t="s">
        <v>660</v>
      </c>
      <c r="Z7" s="170">
        <v>45041</v>
      </c>
      <c r="AA7" s="169" t="s">
        <v>660</v>
      </c>
      <c r="AB7" s="170">
        <v>45043</v>
      </c>
      <c r="AC7" s="169" t="s">
        <v>660</v>
      </c>
      <c r="AD7" s="170">
        <v>45050</v>
      </c>
      <c r="AE7" s="267" t="s">
        <v>661</v>
      </c>
      <c r="AF7" s="267" t="s">
        <v>669</v>
      </c>
      <c r="AG7" s="272" t="s">
        <v>652</v>
      </c>
      <c r="AH7" s="267" t="s">
        <v>653</v>
      </c>
      <c r="AI7" s="171" t="s">
        <v>826</v>
      </c>
    </row>
    <row r="8" spans="1:35" ht="409.5" x14ac:dyDescent="0.25">
      <c r="A8" s="268"/>
      <c r="B8" s="268"/>
      <c r="C8" s="268"/>
      <c r="D8" s="268"/>
      <c r="E8" s="268"/>
      <c r="F8" s="268"/>
      <c r="G8" s="268"/>
      <c r="H8" s="268"/>
      <c r="I8" s="268"/>
      <c r="J8" s="268"/>
      <c r="K8" s="268"/>
      <c r="L8" s="268"/>
      <c r="M8" s="268"/>
      <c r="N8" s="268"/>
      <c r="O8" s="273"/>
      <c r="P8" s="268"/>
      <c r="Q8" s="268"/>
      <c r="R8" s="280"/>
      <c r="S8" s="278"/>
      <c r="T8" s="278"/>
      <c r="U8" s="278"/>
      <c r="V8" s="279"/>
      <c r="W8" s="268"/>
      <c r="X8" s="268"/>
      <c r="Y8" s="169" t="s">
        <v>662</v>
      </c>
      <c r="Z8" s="169" t="s">
        <v>827</v>
      </c>
      <c r="AA8" s="169" t="s">
        <v>662</v>
      </c>
      <c r="AB8" s="169" t="s">
        <v>828</v>
      </c>
      <c r="AC8" s="169" t="s">
        <v>662</v>
      </c>
      <c r="AD8" s="169" t="s">
        <v>829</v>
      </c>
      <c r="AE8" s="268"/>
      <c r="AF8" s="268"/>
      <c r="AG8" s="273"/>
      <c r="AH8" s="268"/>
      <c r="AI8" s="173"/>
    </row>
    <row r="9" spans="1:35" x14ac:dyDescent="0.25">
      <c r="A9" s="268"/>
      <c r="B9" s="268"/>
      <c r="C9" s="268"/>
      <c r="D9" s="268"/>
      <c r="E9" s="268"/>
      <c r="F9" s="268"/>
      <c r="G9" s="268"/>
      <c r="H9" s="268"/>
      <c r="I9" s="268"/>
      <c r="J9" s="268"/>
      <c r="K9" s="268"/>
      <c r="L9" s="268"/>
      <c r="M9" s="268"/>
      <c r="N9" s="268"/>
      <c r="O9" s="273"/>
      <c r="P9" s="268"/>
      <c r="Q9" s="268"/>
      <c r="R9" s="280"/>
      <c r="S9" s="278"/>
      <c r="T9" s="278"/>
      <c r="U9" s="278"/>
      <c r="V9" s="279"/>
      <c r="W9" s="268"/>
      <c r="X9" s="268"/>
      <c r="Y9" s="169" t="s">
        <v>663</v>
      </c>
      <c r="Z9" s="169" t="s">
        <v>761</v>
      </c>
      <c r="AA9" s="169" t="s">
        <v>663</v>
      </c>
      <c r="AB9" s="169" t="s">
        <v>750</v>
      </c>
      <c r="AC9" s="169" t="s">
        <v>663</v>
      </c>
      <c r="AD9" s="169" t="s">
        <v>830</v>
      </c>
      <c r="AE9" s="268"/>
      <c r="AF9" s="268"/>
      <c r="AG9" s="273"/>
      <c r="AH9" s="268"/>
      <c r="AI9" s="172"/>
    </row>
    <row r="10" spans="1:35" ht="15.75" thickBot="1" x14ac:dyDescent="0.3">
      <c r="A10" s="269"/>
      <c r="B10" s="269"/>
      <c r="C10" s="269"/>
      <c r="D10" s="269"/>
      <c r="E10" s="269"/>
      <c r="F10" s="269"/>
      <c r="G10" s="269"/>
      <c r="H10" s="269"/>
      <c r="I10" s="269"/>
      <c r="J10" s="269"/>
      <c r="K10" s="269"/>
      <c r="L10" s="269"/>
      <c r="M10" s="269"/>
      <c r="N10" s="269"/>
      <c r="O10" s="274"/>
      <c r="P10" s="269"/>
      <c r="Q10" s="269"/>
      <c r="R10" s="280"/>
      <c r="S10" s="278"/>
      <c r="T10" s="278"/>
      <c r="U10" s="278"/>
      <c r="V10" s="279"/>
      <c r="W10" s="269"/>
      <c r="X10" s="269"/>
      <c r="Y10" s="275"/>
      <c r="Z10" s="276"/>
      <c r="AA10" s="276"/>
      <c r="AB10" s="276"/>
      <c r="AC10" s="276"/>
      <c r="AD10" s="277"/>
      <c r="AE10" s="269"/>
      <c r="AF10" s="269"/>
      <c r="AG10" s="274"/>
      <c r="AH10" s="269"/>
      <c r="AI10" s="177" t="s">
        <v>831</v>
      </c>
    </row>
    <row r="11" spans="1:35" x14ac:dyDescent="0.25">
      <c r="A11" s="267" t="s">
        <v>715</v>
      </c>
      <c r="B11" s="267">
        <v>9</v>
      </c>
      <c r="C11" s="267">
        <v>1</v>
      </c>
      <c r="D11" s="267" t="s">
        <v>817</v>
      </c>
      <c r="E11" s="267" t="s">
        <v>716</v>
      </c>
      <c r="F11" s="267" t="s">
        <v>717</v>
      </c>
      <c r="G11" s="267" t="s">
        <v>832</v>
      </c>
      <c r="H11" s="267" t="s">
        <v>721</v>
      </c>
      <c r="I11" s="267" t="s">
        <v>646</v>
      </c>
      <c r="J11" s="267" t="s">
        <v>833</v>
      </c>
      <c r="K11" s="267" t="s">
        <v>834</v>
      </c>
      <c r="L11" s="267" t="s">
        <v>677</v>
      </c>
      <c r="M11" s="267" t="s">
        <v>661</v>
      </c>
      <c r="N11" s="267" t="s">
        <v>651</v>
      </c>
      <c r="O11" s="281" t="s">
        <v>651</v>
      </c>
      <c r="P11" s="267" t="s">
        <v>653</v>
      </c>
      <c r="Q11" s="267" t="s">
        <v>719</v>
      </c>
      <c r="R11" s="280" t="s">
        <v>679</v>
      </c>
      <c r="S11" s="278" t="s">
        <v>656</v>
      </c>
      <c r="T11" s="278" t="s">
        <v>657</v>
      </c>
      <c r="U11" s="278" t="s">
        <v>658</v>
      </c>
      <c r="V11" s="279" t="s">
        <v>659</v>
      </c>
      <c r="W11" s="267">
        <v>36</v>
      </c>
      <c r="X11" s="267">
        <v>60</v>
      </c>
      <c r="Y11" s="169" t="s">
        <v>660</v>
      </c>
      <c r="Z11" s="170">
        <v>45040</v>
      </c>
      <c r="AA11" s="169" t="s">
        <v>660</v>
      </c>
      <c r="AB11" s="170">
        <v>45040</v>
      </c>
      <c r="AC11" s="169" t="s">
        <v>660</v>
      </c>
      <c r="AD11" s="170">
        <v>45050</v>
      </c>
      <c r="AE11" s="267" t="s">
        <v>671</v>
      </c>
      <c r="AF11" s="267" t="s">
        <v>651</v>
      </c>
      <c r="AG11" s="281" t="s">
        <v>651</v>
      </c>
      <c r="AH11" s="267" t="s">
        <v>653</v>
      </c>
      <c r="AI11" s="171" t="s">
        <v>835</v>
      </c>
    </row>
    <row r="12" spans="1:35" ht="409.5" x14ac:dyDescent="0.25">
      <c r="A12" s="268"/>
      <c r="B12" s="268"/>
      <c r="C12" s="268"/>
      <c r="D12" s="268"/>
      <c r="E12" s="268"/>
      <c r="F12" s="268"/>
      <c r="G12" s="268"/>
      <c r="H12" s="268"/>
      <c r="I12" s="268"/>
      <c r="J12" s="268"/>
      <c r="K12" s="268"/>
      <c r="L12" s="268"/>
      <c r="M12" s="268"/>
      <c r="N12" s="268"/>
      <c r="O12" s="282"/>
      <c r="P12" s="268"/>
      <c r="Q12" s="268"/>
      <c r="R12" s="280"/>
      <c r="S12" s="278"/>
      <c r="T12" s="278"/>
      <c r="U12" s="278"/>
      <c r="V12" s="279"/>
      <c r="W12" s="268"/>
      <c r="X12" s="268"/>
      <c r="Y12" s="169" t="s">
        <v>662</v>
      </c>
      <c r="Z12" s="169" t="s">
        <v>836</v>
      </c>
      <c r="AA12" s="169" t="s">
        <v>662</v>
      </c>
      <c r="AB12" s="169" t="s">
        <v>837</v>
      </c>
      <c r="AC12" s="169" t="s">
        <v>662</v>
      </c>
      <c r="AD12" s="169" t="s">
        <v>838</v>
      </c>
      <c r="AE12" s="268"/>
      <c r="AF12" s="268"/>
      <c r="AG12" s="282"/>
      <c r="AH12" s="268"/>
      <c r="AI12" s="173"/>
    </row>
    <row r="13" spans="1:35" x14ac:dyDescent="0.25">
      <c r="A13" s="268"/>
      <c r="B13" s="268"/>
      <c r="C13" s="268"/>
      <c r="D13" s="268"/>
      <c r="E13" s="268"/>
      <c r="F13" s="268"/>
      <c r="G13" s="268"/>
      <c r="H13" s="268"/>
      <c r="I13" s="268"/>
      <c r="J13" s="268"/>
      <c r="K13" s="268"/>
      <c r="L13" s="268"/>
      <c r="M13" s="268"/>
      <c r="N13" s="268"/>
      <c r="O13" s="282"/>
      <c r="P13" s="268"/>
      <c r="Q13" s="268"/>
      <c r="R13" s="280"/>
      <c r="S13" s="278"/>
      <c r="T13" s="278"/>
      <c r="U13" s="278"/>
      <c r="V13" s="279"/>
      <c r="W13" s="268"/>
      <c r="X13" s="268"/>
      <c r="Y13" s="169" t="s">
        <v>663</v>
      </c>
      <c r="Z13" s="169" t="s">
        <v>720</v>
      </c>
      <c r="AA13" s="169" t="s">
        <v>663</v>
      </c>
      <c r="AB13" s="169" t="s">
        <v>692</v>
      </c>
      <c r="AC13" s="169" t="s">
        <v>663</v>
      </c>
      <c r="AD13" s="169" t="s">
        <v>700</v>
      </c>
      <c r="AE13" s="268"/>
      <c r="AF13" s="268"/>
      <c r="AG13" s="282"/>
      <c r="AH13" s="268"/>
      <c r="AI13" s="172"/>
    </row>
    <row r="14" spans="1:35" ht="15.75" thickBot="1" x14ac:dyDescent="0.3">
      <c r="A14" s="269"/>
      <c r="B14" s="269"/>
      <c r="C14" s="269"/>
      <c r="D14" s="269"/>
      <c r="E14" s="269"/>
      <c r="F14" s="269"/>
      <c r="G14" s="269"/>
      <c r="H14" s="269"/>
      <c r="I14" s="269"/>
      <c r="J14" s="269"/>
      <c r="K14" s="269"/>
      <c r="L14" s="269"/>
      <c r="M14" s="269"/>
      <c r="N14" s="269"/>
      <c r="O14" s="283"/>
      <c r="P14" s="269"/>
      <c r="Q14" s="269"/>
      <c r="R14" s="280"/>
      <c r="S14" s="278"/>
      <c r="T14" s="278"/>
      <c r="U14" s="278"/>
      <c r="V14" s="279"/>
      <c r="W14" s="269"/>
      <c r="X14" s="269"/>
      <c r="Y14" s="275"/>
      <c r="Z14" s="276"/>
      <c r="AA14" s="276"/>
      <c r="AB14" s="276"/>
      <c r="AC14" s="276"/>
      <c r="AD14" s="277"/>
      <c r="AE14" s="269"/>
      <c r="AF14" s="269"/>
      <c r="AG14" s="283"/>
      <c r="AH14" s="269"/>
      <c r="AI14" s="177" t="s">
        <v>839</v>
      </c>
    </row>
    <row r="15" spans="1:35" x14ac:dyDescent="0.25">
      <c r="A15" s="267" t="s">
        <v>715</v>
      </c>
      <c r="B15" s="267">
        <v>10</v>
      </c>
      <c r="C15" s="267">
        <v>1</v>
      </c>
      <c r="D15" s="267" t="s">
        <v>817</v>
      </c>
      <c r="E15" s="267" t="s">
        <v>716</v>
      </c>
      <c r="F15" s="267" t="s">
        <v>717</v>
      </c>
      <c r="G15" s="267" t="s">
        <v>840</v>
      </c>
      <c r="H15" s="267" t="s">
        <v>718</v>
      </c>
      <c r="I15" s="267" t="s">
        <v>646</v>
      </c>
      <c r="J15" s="267" t="s">
        <v>722</v>
      </c>
      <c r="K15" s="267" t="s">
        <v>841</v>
      </c>
      <c r="L15" s="267" t="s">
        <v>842</v>
      </c>
      <c r="M15" s="267" t="s">
        <v>671</v>
      </c>
      <c r="N15" s="267" t="s">
        <v>651</v>
      </c>
      <c r="O15" s="281" t="s">
        <v>651</v>
      </c>
      <c r="P15" s="267" t="s">
        <v>653</v>
      </c>
      <c r="Q15" s="267" t="s">
        <v>723</v>
      </c>
      <c r="R15" s="280" t="s">
        <v>679</v>
      </c>
      <c r="S15" s="278" t="s">
        <v>656</v>
      </c>
      <c r="T15" s="278" t="s">
        <v>657</v>
      </c>
      <c r="U15" s="278" t="s">
        <v>658</v>
      </c>
      <c r="V15" s="279" t="s">
        <v>659</v>
      </c>
      <c r="W15" s="267">
        <v>24</v>
      </c>
      <c r="X15" s="267">
        <v>60</v>
      </c>
      <c r="Y15" s="169" t="s">
        <v>660</v>
      </c>
      <c r="Z15" s="170">
        <v>45040</v>
      </c>
      <c r="AA15" s="169" t="s">
        <v>660</v>
      </c>
      <c r="AB15" s="170">
        <v>45040</v>
      </c>
      <c r="AC15" s="169" t="s">
        <v>660</v>
      </c>
      <c r="AD15" s="170">
        <v>45050</v>
      </c>
      <c r="AE15" s="267" t="s">
        <v>671</v>
      </c>
      <c r="AF15" s="267" t="s">
        <v>651</v>
      </c>
      <c r="AG15" s="281" t="s">
        <v>651</v>
      </c>
      <c r="AH15" s="267" t="s">
        <v>653</v>
      </c>
      <c r="AI15" s="171" t="s">
        <v>843</v>
      </c>
    </row>
    <row r="16" spans="1:35" ht="382.5" x14ac:dyDescent="0.25">
      <c r="A16" s="268"/>
      <c r="B16" s="268"/>
      <c r="C16" s="268"/>
      <c r="D16" s="268"/>
      <c r="E16" s="268"/>
      <c r="F16" s="268"/>
      <c r="G16" s="268"/>
      <c r="H16" s="268"/>
      <c r="I16" s="268"/>
      <c r="J16" s="268"/>
      <c r="K16" s="268"/>
      <c r="L16" s="268"/>
      <c r="M16" s="268"/>
      <c r="N16" s="268"/>
      <c r="O16" s="282"/>
      <c r="P16" s="268"/>
      <c r="Q16" s="268"/>
      <c r="R16" s="280"/>
      <c r="S16" s="278"/>
      <c r="T16" s="278"/>
      <c r="U16" s="278"/>
      <c r="V16" s="279"/>
      <c r="W16" s="268"/>
      <c r="X16" s="268"/>
      <c r="Y16" s="169" t="s">
        <v>662</v>
      </c>
      <c r="Z16" s="169" t="s">
        <v>844</v>
      </c>
      <c r="AA16" s="169" t="s">
        <v>662</v>
      </c>
      <c r="AB16" s="169" t="s">
        <v>845</v>
      </c>
      <c r="AC16" s="169" t="s">
        <v>662</v>
      </c>
      <c r="AD16" s="169" t="s">
        <v>846</v>
      </c>
      <c r="AE16" s="268"/>
      <c r="AF16" s="268"/>
      <c r="AG16" s="282"/>
      <c r="AH16" s="268"/>
      <c r="AI16" s="173"/>
    </row>
    <row r="17" spans="1:35" x14ac:dyDescent="0.25">
      <c r="A17" s="268"/>
      <c r="B17" s="268"/>
      <c r="C17" s="268"/>
      <c r="D17" s="268"/>
      <c r="E17" s="268"/>
      <c r="F17" s="268"/>
      <c r="G17" s="268"/>
      <c r="H17" s="268"/>
      <c r="I17" s="268"/>
      <c r="J17" s="268"/>
      <c r="K17" s="268"/>
      <c r="L17" s="268"/>
      <c r="M17" s="268"/>
      <c r="N17" s="268"/>
      <c r="O17" s="282"/>
      <c r="P17" s="268"/>
      <c r="Q17" s="268"/>
      <c r="R17" s="280"/>
      <c r="S17" s="278"/>
      <c r="T17" s="278"/>
      <c r="U17" s="278"/>
      <c r="V17" s="279"/>
      <c r="W17" s="268"/>
      <c r="X17" s="268"/>
      <c r="Y17" s="169" t="s">
        <v>663</v>
      </c>
      <c r="Z17" s="169" t="s">
        <v>720</v>
      </c>
      <c r="AA17" s="169" t="s">
        <v>663</v>
      </c>
      <c r="AB17" s="169" t="s">
        <v>692</v>
      </c>
      <c r="AC17" s="169" t="s">
        <v>663</v>
      </c>
      <c r="AD17" s="169" t="s">
        <v>700</v>
      </c>
      <c r="AE17" s="268"/>
      <c r="AF17" s="268"/>
      <c r="AG17" s="282"/>
      <c r="AH17" s="268"/>
      <c r="AI17" s="172"/>
    </row>
    <row r="18" spans="1:35" ht="15.75" thickBot="1" x14ac:dyDescent="0.3">
      <c r="A18" s="269"/>
      <c r="B18" s="269"/>
      <c r="C18" s="269"/>
      <c r="D18" s="269"/>
      <c r="E18" s="269"/>
      <c r="F18" s="269"/>
      <c r="G18" s="269"/>
      <c r="H18" s="269"/>
      <c r="I18" s="269"/>
      <c r="J18" s="269"/>
      <c r="K18" s="269"/>
      <c r="L18" s="269"/>
      <c r="M18" s="269"/>
      <c r="N18" s="269"/>
      <c r="O18" s="283"/>
      <c r="P18" s="269"/>
      <c r="Q18" s="269"/>
      <c r="R18" s="280"/>
      <c r="S18" s="278"/>
      <c r="T18" s="278"/>
      <c r="U18" s="278"/>
      <c r="V18" s="279"/>
      <c r="W18" s="269"/>
      <c r="X18" s="269"/>
      <c r="Y18" s="275"/>
      <c r="Z18" s="276"/>
      <c r="AA18" s="276"/>
      <c r="AB18" s="276"/>
      <c r="AC18" s="276"/>
      <c r="AD18" s="277"/>
      <c r="AE18" s="269"/>
      <c r="AF18" s="269"/>
      <c r="AG18" s="283"/>
      <c r="AH18" s="269"/>
      <c r="AI18" s="177" t="s">
        <v>847</v>
      </c>
    </row>
    <row r="19" spans="1:35" x14ac:dyDescent="0.25">
      <c r="A19" s="267" t="s">
        <v>704</v>
      </c>
      <c r="B19" s="267">
        <v>19</v>
      </c>
      <c r="C19" s="267">
        <v>1</v>
      </c>
      <c r="D19" s="267" t="s">
        <v>817</v>
      </c>
      <c r="E19" s="267" t="s">
        <v>705</v>
      </c>
      <c r="F19" s="267" t="s">
        <v>706</v>
      </c>
      <c r="G19" s="267" t="s">
        <v>848</v>
      </c>
      <c r="H19" s="267" t="s">
        <v>707</v>
      </c>
      <c r="I19" s="267" t="s">
        <v>686</v>
      </c>
      <c r="J19" s="267" t="s">
        <v>849</v>
      </c>
      <c r="K19" s="267" t="s">
        <v>850</v>
      </c>
      <c r="L19" s="267" t="s">
        <v>677</v>
      </c>
      <c r="M19" s="267" t="s">
        <v>774</v>
      </c>
      <c r="N19" s="267" t="s">
        <v>651</v>
      </c>
      <c r="O19" s="272" t="s">
        <v>652</v>
      </c>
      <c r="P19" s="267" t="s">
        <v>653</v>
      </c>
      <c r="Q19" s="267" t="s">
        <v>851</v>
      </c>
      <c r="R19" s="280" t="s">
        <v>679</v>
      </c>
      <c r="S19" s="278" t="s">
        <v>656</v>
      </c>
      <c r="T19" s="278" t="s">
        <v>657</v>
      </c>
      <c r="U19" s="278" t="s">
        <v>658</v>
      </c>
      <c r="V19" s="279" t="s">
        <v>659</v>
      </c>
      <c r="W19" s="267">
        <v>60</v>
      </c>
      <c r="X19" s="267">
        <v>60</v>
      </c>
      <c r="Y19" s="169" t="s">
        <v>660</v>
      </c>
      <c r="Z19" s="170">
        <v>45040</v>
      </c>
      <c r="AA19" s="169" t="s">
        <v>660</v>
      </c>
      <c r="AB19" s="170">
        <v>45043</v>
      </c>
      <c r="AC19" s="169" t="s">
        <v>660</v>
      </c>
      <c r="AD19" s="170">
        <v>45049</v>
      </c>
      <c r="AE19" s="267" t="s">
        <v>671</v>
      </c>
      <c r="AF19" s="267" t="s">
        <v>651</v>
      </c>
      <c r="AG19" s="281" t="s">
        <v>651</v>
      </c>
      <c r="AH19" s="267" t="s">
        <v>653</v>
      </c>
      <c r="AI19" s="171" t="s">
        <v>852</v>
      </c>
    </row>
    <row r="20" spans="1:35" ht="178.5" x14ac:dyDescent="0.25">
      <c r="A20" s="268"/>
      <c r="B20" s="268"/>
      <c r="C20" s="268"/>
      <c r="D20" s="268"/>
      <c r="E20" s="268"/>
      <c r="F20" s="268"/>
      <c r="G20" s="268"/>
      <c r="H20" s="268"/>
      <c r="I20" s="268"/>
      <c r="J20" s="268"/>
      <c r="K20" s="268"/>
      <c r="L20" s="268"/>
      <c r="M20" s="268"/>
      <c r="N20" s="268"/>
      <c r="O20" s="273"/>
      <c r="P20" s="268"/>
      <c r="Q20" s="268"/>
      <c r="R20" s="280"/>
      <c r="S20" s="278"/>
      <c r="T20" s="278"/>
      <c r="U20" s="278"/>
      <c r="V20" s="279"/>
      <c r="W20" s="268"/>
      <c r="X20" s="268"/>
      <c r="Y20" s="169" t="s">
        <v>662</v>
      </c>
      <c r="Z20" s="169" t="s">
        <v>853</v>
      </c>
      <c r="AA20" s="169" t="s">
        <v>662</v>
      </c>
      <c r="AB20" s="169" t="s">
        <v>854</v>
      </c>
      <c r="AC20" s="169" t="s">
        <v>662</v>
      </c>
      <c r="AD20" s="169" t="s">
        <v>855</v>
      </c>
      <c r="AE20" s="268"/>
      <c r="AF20" s="268"/>
      <c r="AG20" s="282"/>
      <c r="AH20" s="268"/>
      <c r="AI20" s="173"/>
    </row>
    <row r="21" spans="1:35" ht="15.75" thickBot="1" x14ac:dyDescent="0.3">
      <c r="A21" s="268"/>
      <c r="B21" s="268"/>
      <c r="C21" s="268"/>
      <c r="D21" s="268"/>
      <c r="E21" s="268"/>
      <c r="F21" s="268"/>
      <c r="G21" s="268"/>
      <c r="H21" s="268"/>
      <c r="I21" s="268"/>
      <c r="J21" s="268"/>
      <c r="K21" s="268"/>
      <c r="L21" s="268"/>
      <c r="M21" s="268"/>
      <c r="N21" s="268"/>
      <c r="O21" s="273"/>
      <c r="P21" s="268"/>
      <c r="Q21" s="269"/>
      <c r="R21" s="284"/>
      <c r="S21" s="285"/>
      <c r="T21" s="285"/>
      <c r="U21" s="285"/>
      <c r="V21" s="286"/>
      <c r="W21" s="269"/>
      <c r="X21" s="269"/>
      <c r="Y21" s="169" t="s">
        <v>663</v>
      </c>
      <c r="Z21" s="169" t="s">
        <v>711</v>
      </c>
      <c r="AA21" s="169" t="s">
        <v>663</v>
      </c>
      <c r="AB21" s="169" t="s">
        <v>693</v>
      </c>
      <c r="AC21" s="169" t="s">
        <v>663</v>
      </c>
      <c r="AD21" s="169" t="s">
        <v>680</v>
      </c>
      <c r="AE21" s="268"/>
      <c r="AF21" s="268"/>
      <c r="AG21" s="282"/>
      <c r="AH21" s="268"/>
      <c r="AI21" s="172"/>
    </row>
    <row r="22" spans="1:35" x14ac:dyDescent="0.25">
      <c r="A22" s="268"/>
      <c r="B22" s="268"/>
      <c r="C22" s="268"/>
      <c r="D22" s="268"/>
      <c r="E22" s="268"/>
      <c r="F22" s="268"/>
      <c r="G22" s="268"/>
      <c r="H22" s="268"/>
      <c r="I22" s="268"/>
      <c r="J22" s="268"/>
      <c r="K22" s="268"/>
      <c r="L22" s="268"/>
      <c r="M22" s="268"/>
      <c r="N22" s="268"/>
      <c r="O22" s="273"/>
      <c r="P22" s="268"/>
      <c r="Q22" s="267" t="s">
        <v>856</v>
      </c>
      <c r="R22" s="267" t="s">
        <v>679</v>
      </c>
      <c r="S22" s="267" t="s">
        <v>656</v>
      </c>
      <c r="T22" s="267" t="s">
        <v>657</v>
      </c>
      <c r="U22" s="267" t="s">
        <v>658</v>
      </c>
      <c r="V22" s="267" t="s">
        <v>659</v>
      </c>
      <c r="W22" s="267">
        <v>36</v>
      </c>
      <c r="X22" s="267">
        <v>60</v>
      </c>
      <c r="Y22" s="169" t="s">
        <v>660</v>
      </c>
      <c r="Z22" s="170">
        <v>45040</v>
      </c>
      <c r="AA22" s="169" t="s">
        <v>660</v>
      </c>
      <c r="AB22" s="170">
        <v>45043</v>
      </c>
      <c r="AC22" s="169" t="s">
        <v>660</v>
      </c>
      <c r="AD22" s="170">
        <v>45049</v>
      </c>
      <c r="AE22" s="268"/>
      <c r="AF22" s="268"/>
      <c r="AG22" s="282"/>
      <c r="AH22" s="268"/>
      <c r="AI22" s="175" t="s">
        <v>857</v>
      </c>
    </row>
    <row r="23" spans="1:35" ht="191.25" x14ac:dyDescent="0.25">
      <c r="A23" s="268"/>
      <c r="B23" s="268"/>
      <c r="C23" s="268"/>
      <c r="D23" s="268"/>
      <c r="E23" s="268"/>
      <c r="F23" s="268"/>
      <c r="G23" s="268"/>
      <c r="H23" s="268"/>
      <c r="I23" s="268"/>
      <c r="J23" s="268"/>
      <c r="K23" s="268"/>
      <c r="L23" s="268"/>
      <c r="M23" s="268"/>
      <c r="N23" s="268"/>
      <c r="O23" s="273"/>
      <c r="P23" s="268"/>
      <c r="Q23" s="268"/>
      <c r="R23" s="268"/>
      <c r="S23" s="268"/>
      <c r="T23" s="268"/>
      <c r="U23" s="268"/>
      <c r="V23" s="268"/>
      <c r="W23" s="268"/>
      <c r="X23" s="268"/>
      <c r="Y23" s="169" t="s">
        <v>662</v>
      </c>
      <c r="Z23" s="169" t="s">
        <v>858</v>
      </c>
      <c r="AA23" s="169" t="s">
        <v>662</v>
      </c>
      <c r="AB23" s="169" t="s">
        <v>859</v>
      </c>
      <c r="AC23" s="169" t="s">
        <v>662</v>
      </c>
      <c r="AD23" s="169" t="s">
        <v>860</v>
      </c>
      <c r="AE23" s="268"/>
      <c r="AF23" s="268"/>
      <c r="AG23" s="282"/>
      <c r="AH23" s="268"/>
      <c r="AI23" s="172"/>
    </row>
    <row r="24" spans="1:35" ht="15.75" thickBot="1" x14ac:dyDescent="0.3">
      <c r="A24" s="269"/>
      <c r="B24" s="269"/>
      <c r="C24" s="269"/>
      <c r="D24" s="269"/>
      <c r="E24" s="269"/>
      <c r="F24" s="269"/>
      <c r="G24" s="269"/>
      <c r="H24" s="269"/>
      <c r="I24" s="269"/>
      <c r="J24" s="269"/>
      <c r="K24" s="269"/>
      <c r="L24" s="269"/>
      <c r="M24" s="269"/>
      <c r="N24" s="269"/>
      <c r="O24" s="274"/>
      <c r="P24" s="269"/>
      <c r="Q24" s="269"/>
      <c r="R24" s="269"/>
      <c r="S24" s="269"/>
      <c r="T24" s="269"/>
      <c r="U24" s="269"/>
      <c r="V24" s="269"/>
      <c r="W24" s="269"/>
      <c r="X24" s="269"/>
      <c r="Y24" s="169" t="s">
        <v>663</v>
      </c>
      <c r="Z24" s="169" t="s">
        <v>711</v>
      </c>
      <c r="AA24" s="169" t="s">
        <v>663</v>
      </c>
      <c r="AB24" s="169" t="s">
        <v>693</v>
      </c>
      <c r="AC24" s="169" t="s">
        <v>663</v>
      </c>
      <c r="AD24" s="169" t="s">
        <v>680</v>
      </c>
      <c r="AE24" s="269"/>
      <c r="AF24" s="269"/>
      <c r="AG24" s="283"/>
      <c r="AH24" s="269"/>
      <c r="AI24" s="176"/>
    </row>
    <row r="25" spans="1:35" x14ac:dyDescent="0.25">
      <c r="A25" s="267" t="s">
        <v>694</v>
      </c>
      <c r="B25" s="267">
        <v>14</v>
      </c>
      <c r="C25" s="267">
        <v>1</v>
      </c>
      <c r="D25" s="267" t="s">
        <v>817</v>
      </c>
      <c r="E25" s="267" t="s">
        <v>695</v>
      </c>
      <c r="F25" s="267" t="s">
        <v>696</v>
      </c>
      <c r="G25" s="267" t="s">
        <v>861</v>
      </c>
      <c r="H25" s="267" t="s">
        <v>697</v>
      </c>
      <c r="I25" s="267" t="s">
        <v>646</v>
      </c>
      <c r="J25" s="267" t="s">
        <v>701</v>
      </c>
      <c r="K25" s="267" t="s">
        <v>702</v>
      </c>
      <c r="L25" s="267" t="s">
        <v>677</v>
      </c>
      <c r="M25" s="267" t="s">
        <v>774</v>
      </c>
      <c r="N25" s="267" t="s">
        <v>651</v>
      </c>
      <c r="O25" s="272" t="s">
        <v>652</v>
      </c>
      <c r="P25" s="267" t="s">
        <v>653</v>
      </c>
      <c r="Q25" s="267" t="s">
        <v>703</v>
      </c>
      <c r="R25" s="289" t="s">
        <v>679</v>
      </c>
      <c r="S25" s="287" t="s">
        <v>656</v>
      </c>
      <c r="T25" s="287" t="s">
        <v>657</v>
      </c>
      <c r="U25" s="287" t="s">
        <v>658</v>
      </c>
      <c r="V25" s="288" t="s">
        <v>659</v>
      </c>
      <c r="W25" s="267">
        <v>60</v>
      </c>
      <c r="X25" s="267">
        <v>60</v>
      </c>
      <c r="Y25" s="169" t="s">
        <v>660</v>
      </c>
      <c r="Z25" s="170">
        <v>45040</v>
      </c>
      <c r="AA25" s="169" t="s">
        <v>660</v>
      </c>
      <c r="AB25" s="170">
        <v>45043</v>
      </c>
      <c r="AC25" s="169" t="s">
        <v>660</v>
      </c>
      <c r="AD25" s="170">
        <v>45050</v>
      </c>
      <c r="AE25" s="267" t="s">
        <v>661</v>
      </c>
      <c r="AF25" s="267" t="s">
        <v>651</v>
      </c>
      <c r="AG25" s="281" t="s">
        <v>651</v>
      </c>
      <c r="AH25" s="267" t="s">
        <v>653</v>
      </c>
      <c r="AI25" s="171" t="s">
        <v>862</v>
      </c>
    </row>
    <row r="26" spans="1:35" ht="216.75" x14ac:dyDescent="0.25">
      <c r="A26" s="268"/>
      <c r="B26" s="268"/>
      <c r="C26" s="268"/>
      <c r="D26" s="268"/>
      <c r="E26" s="268"/>
      <c r="F26" s="268"/>
      <c r="G26" s="268"/>
      <c r="H26" s="268"/>
      <c r="I26" s="268"/>
      <c r="J26" s="268"/>
      <c r="K26" s="268"/>
      <c r="L26" s="268"/>
      <c r="M26" s="268"/>
      <c r="N26" s="268"/>
      <c r="O26" s="273"/>
      <c r="P26" s="268"/>
      <c r="Q26" s="268"/>
      <c r="R26" s="280"/>
      <c r="S26" s="278"/>
      <c r="T26" s="278"/>
      <c r="U26" s="278"/>
      <c r="V26" s="279"/>
      <c r="W26" s="268"/>
      <c r="X26" s="268"/>
      <c r="Y26" s="169" t="s">
        <v>662</v>
      </c>
      <c r="Z26" s="169" t="s">
        <v>863</v>
      </c>
      <c r="AA26" s="169" t="s">
        <v>662</v>
      </c>
      <c r="AB26" s="169" t="s">
        <v>864</v>
      </c>
      <c r="AC26" s="169" t="s">
        <v>662</v>
      </c>
      <c r="AD26" s="169" t="s">
        <v>865</v>
      </c>
      <c r="AE26" s="268"/>
      <c r="AF26" s="268"/>
      <c r="AG26" s="282"/>
      <c r="AH26" s="268"/>
      <c r="AI26" s="173"/>
    </row>
    <row r="27" spans="1:35" x14ac:dyDescent="0.25">
      <c r="A27" s="268"/>
      <c r="B27" s="268"/>
      <c r="C27" s="268"/>
      <c r="D27" s="268"/>
      <c r="E27" s="268"/>
      <c r="F27" s="268"/>
      <c r="G27" s="268"/>
      <c r="H27" s="268"/>
      <c r="I27" s="268"/>
      <c r="J27" s="268"/>
      <c r="K27" s="268"/>
      <c r="L27" s="268"/>
      <c r="M27" s="268"/>
      <c r="N27" s="268"/>
      <c r="O27" s="273"/>
      <c r="P27" s="268"/>
      <c r="Q27" s="268"/>
      <c r="R27" s="280"/>
      <c r="S27" s="278"/>
      <c r="T27" s="278"/>
      <c r="U27" s="278"/>
      <c r="V27" s="279"/>
      <c r="W27" s="268"/>
      <c r="X27" s="268"/>
      <c r="Y27" s="169" t="s">
        <v>663</v>
      </c>
      <c r="Z27" s="169" t="s">
        <v>691</v>
      </c>
      <c r="AA27" s="169" t="s">
        <v>663</v>
      </c>
      <c r="AB27" s="169" t="s">
        <v>693</v>
      </c>
      <c r="AC27" s="169" t="s">
        <v>663</v>
      </c>
      <c r="AD27" s="169" t="s">
        <v>814</v>
      </c>
      <c r="AE27" s="268"/>
      <c r="AF27" s="268"/>
      <c r="AG27" s="282"/>
      <c r="AH27" s="268"/>
      <c r="AI27" s="172"/>
    </row>
    <row r="28" spans="1:35" ht="15.75" thickBot="1" x14ac:dyDescent="0.3">
      <c r="A28" s="269"/>
      <c r="B28" s="269"/>
      <c r="C28" s="269"/>
      <c r="D28" s="269"/>
      <c r="E28" s="269"/>
      <c r="F28" s="269"/>
      <c r="G28" s="269"/>
      <c r="H28" s="269"/>
      <c r="I28" s="269"/>
      <c r="J28" s="269"/>
      <c r="K28" s="269"/>
      <c r="L28" s="269"/>
      <c r="M28" s="269"/>
      <c r="N28" s="269"/>
      <c r="O28" s="274"/>
      <c r="P28" s="269"/>
      <c r="Q28" s="269"/>
      <c r="R28" s="280"/>
      <c r="S28" s="278"/>
      <c r="T28" s="278"/>
      <c r="U28" s="278"/>
      <c r="V28" s="279"/>
      <c r="W28" s="269"/>
      <c r="X28" s="269"/>
      <c r="Y28" s="275"/>
      <c r="Z28" s="276"/>
      <c r="AA28" s="276"/>
      <c r="AB28" s="276"/>
      <c r="AC28" s="276"/>
      <c r="AD28" s="277"/>
      <c r="AE28" s="269"/>
      <c r="AF28" s="269"/>
      <c r="AG28" s="283"/>
      <c r="AH28" s="269"/>
      <c r="AI28" s="177" t="s">
        <v>866</v>
      </c>
    </row>
    <row r="29" spans="1:35" x14ac:dyDescent="0.25">
      <c r="A29" s="267" t="s">
        <v>694</v>
      </c>
      <c r="B29" s="267">
        <v>15</v>
      </c>
      <c r="C29" s="267">
        <v>1</v>
      </c>
      <c r="D29" s="267" t="s">
        <v>817</v>
      </c>
      <c r="E29" s="267" t="s">
        <v>695</v>
      </c>
      <c r="F29" s="267" t="s">
        <v>696</v>
      </c>
      <c r="G29" s="267" t="s">
        <v>867</v>
      </c>
      <c r="H29" s="267" t="s">
        <v>697</v>
      </c>
      <c r="I29" s="267" t="s">
        <v>686</v>
      </c>
      <c r="J29" s="267" t="s">
        <v>698</v>
      </c>
      <c r="K29" s="267" t="s">
        <v>699</v>
      </c>
      <c r="L29" s="267" t="s">
        <v>677</v>
      </c>
      <c r="M29" s="267" t="s">
        <v>774</v>
      </c>
      <c r="N29" s="267" t="s">
        <v>651</v>
      </c>
      <c r="O29" s="272" t="s">
        <v>652</v>
      </c>
      <c r="P29" s="267" t="s">
        <v>653</v>
      </c>
      <c r="Q29" s="267" t="s">
        <v>868</v>
      </c>
      <c r="R29" s="280" t="s">
        <v>679</v>
      </c>
      <c r="S29" s="278" t="s">
        <v>656</v>
      </c>
      <c r="T29" s="278" t="s">
        <v>657</v>
      </c>
      <c r="U29" s="278" t="s">
        <v>658</v>
      </c>
      <c r="V29" s="279" t="s">
        <v>659</v>
      </c>
      <c r="W29" s="267">
        <v>60</v>
      </c>
      <c r="X29" s="267">
        <v>60</v>
      </c>
      <c r="Y29" s="169" t="s">
        <v>660</v>
      </c>
      <c r="Z29" s="170">
        <v>45040</v>
      </c>
      <c r="AA29" s="169" t="s">
        <v>660</v>
      </c>
      <c r="AB29" s="170">
        <v>45043</v>
      </c>
      <c r="AC29" s="169" t="s">
        <v>660</v>
      </c>
      <c r="AD29" s="170">
        <v>45050</v>
      </c>
      <c r="AE29" s="267" t="s">
        <v>661</v>
      </c>
      <c r="AF29" s="267" t="s">
        <v>651</v>
      </c>
      <c r="AG29" s="281" t="s">
        <v>651</v>
      </c>
      <c r="AH29" s="267" t="s">
        <v>653</v>
      </c>
      <c r="AI29" s="171" t="s">
        <v>869</v>
      </c>
    </row>
    <row r="30" spans="1:35" ht="229.5" x14ac:dyDescent="0.25">
      <c r="A30" s="268"/>
      <c r="B30" s="268"/>
      <c r="C30" s="268"/>
      <c r="D30" s="268"/>
      <c r="E30" s="268"/>
      <c r="F30" s="268"/>
      <c r="G30" s="268"/>
      <c r="H30" s="268"/>
      <c r="I30" s="268"/>
      <c r="J30" s="268"/>
      <c r="K30" s="268"/>
      <c r="L30" s="268"/>
      <c r="M30" s="268"/>
      <c r="N30" s="268"/>
      <c r="O30" s="273"/>
      <c r="P30" s="268"/>
      <c r="Q30" s="268"/>
      <c r="R30" s="280"/>
      <c r="S30" s="278"/>
      <c r="T30" s="278"/>
      <c r="U30" s="278"/>
      <c r="V30" s="279"/>
      <c r="W30" s="268"/>
      <c r="X30" s="268"/>
      <c r="Y30" s="169" t="s">
        <v>662</v>
      </c>
      <c r="Z30" s="169" t="s">
        <v>870</v>
      </c>
      <c r="AA30" s="169" t="s">
        <v>662</v>
      </c>
      <c r="AB30" s="169" t="s">
        <v>871</v>
      </c>
      <c r="AC30" s="169" t="s">
        <v>662</v>
      </c>
      <c r="AD30" s="169" t="s">
        <v>872</v>
      </c>
      <c r="AE30" s="268"/>
      <c r="AF30" s="268"/>
      <c r="AG30" s="282"/>
      <c r="AH30" s="268"/>
      <c r="AI30" s="173"/>
    </row>
    <row r="31" spans="1:35" x14ac:dyDescent="0.25">
      <c r="A31" s="268"/>
      <c r="B31" s="268"/>
      <c r="C31" s="268"/>
      <c r="D31" s="268"/>
      <c r="E31" s="268"/>
      <c r="F31" s="268"/>
      <c r="G31" s="268"/>
      <c r="H31" s="268"/>
      <c r="I31" s="268"/>
      <c r="J31" s="268"/>
      <c r="K31" s="268"/>
      <c r="L31" s="268"/>
      <c r="M31" s="268"/>
      <c r="N31" s="268"/>
      <c r="O31" s="273"/>
      <c r="P31" s="268"/>
      <c r="Q31" s="268"/>
      <c r="R31" s="280"/>
      <c r="S31" s="278"/>
      <c r="T31" s="278"/>
      <c r="U31" s="278"/>
      <c r="V31" s="279"/>
      <c r="W31" s="268"/>
      <c r="X31" s="268"/>
      <c r="Y31" s="169" t="s">
        <v>663</v>
      </c>
      <c r="Z31" s="169" t="s">
        <v>691</v>
      </c>
      <c r="AA31" s="169" t="s">
        <v>663</v>
      </c>
      <c r="AB31" s="169" t="s">
        <v>693</v>
      </c>
      <c r="AC31" s="169" t="s">
        <v>663</v>
      </c>
      <c r="AD31" s="169" t="s">
        <v>814</v>
      </c>
      <c r="AE31" s="268"/>
      <c r="AF31" s="268"/>
      <c r="AG31" s="282"/>
      <c r="AH31" s="268"/>
      <c r="AI31" s="172"/>
    </row>
    <row r="32" spans="1:35" ht="15.75" thickBot="1" x14ac:dyDescent="0.3">
      <c r="A32" s="269"/>
      <c r="B32" s="269"/>
      <c r="C32" s="269"/>
      <c r="D32" s="269"/>
      <c r="E32" s="269"/>
      <c r="F32" s="269"/>
      <c r="G32" s="269"/>
      <c r="H32" s="269"/>
      <c r="I32" s="269"/>
      <c r="J32" s="269"/>
      <c r="K32" s="269"/>
      <c r="L32" s="269"/>
      <c r="M32" s="269"/>
      <c r="N32" s="269"/>
      <c r="O32" s="274"/>
      <c r="P32" s="269"/>
      <c r="Q32" s="269"/>
      <c r="R32" s="280"/>
      <c r="S32" s="278"/>
      <c r="T32" s="278"/>
      <c r="U32" s="278"/>
      <c r="V32" s="279"/>
      <c r="W32" s="269"/>
      <c r="X32" s="269"/>
      <c r="Y32" s="275"/>
      <c r="Z32" s="276"/>
      <c r="AA32" s="276"/>
      <c r="AB32" s="276"/>
      <c r="AC32" s="276"/>
      <c r="AD32" s="277"/>
      <c r="AE32" s="269"/>
      <c r="AF32" s="269"/>
      <c r="AG32" s="283"/>
      <c r="AH32" s="269"/>
      <c r="AI32" s="177" t="s">
        <v>873</v>
      </c>
    </row>
    <row r="33" spans="1:35" x14ac:dyDescent="0.25">
      <c r="A33" s="267" t="s">
        <v>789</v>
      </c>
      <c r="B33" s="267">
        <v>39</v>
      </c>
      <c r="C33" s="267">
        <v>1</v>
      </c>
      <c r="D33" s="267" t="s">
        <v>817</v>
      </c>
      <c r="E33" s="267" t="s">
        <v>790</v>
      </c>
      <c r="F33" s="267" t="s">
        <v>791</v>
      </c>
      <c r="G33" s="267" t="s">
        <v>874</v>
      </c>
      <c r="H33" s="267" t="s">
        <v>875</v>
      </c>
      <c r="I33" s="267" t="s">
        <v>646</v>
      </c>
      <c r="J33" s="267" t="s">
        <v>876</v>
      </c>
      <c r="K33" s="267" t="s">
        <v>794</v>
      </c>
      <c r="L33" s="267" t="s">
        <v>877</v>
      </c>
      <c r="M33" s="267" t="s">
        <v>661</v>
      </c>
      <c r="N33" s="267" t="s">
        <v>687</v>
      </c>
      <c r="O33" s="281" t="s">
        <v>651</v>
      </c>
      <c r="P33" s="267" t="s">
        <v>653</v>
      </c>
      <c r="Q33" s="267" t="s">
        <v>878</v>
      </c>
      <c r="R33" s="280" t="s">
        <v>679</v>
      </c>
      <c r="S33" s="278" t="s">
        <v>656</v>
      </c>
      <c r="T33" s="278" t="s">
        <v>657</v>
      </c>
      <c r="U33" s="278" t="s">
        <v>658</v>
      </c>
      <c r="V33" s="279" t="s">
        <v>659</v>
      </c>
      <c r="W33" s="267">
        <v>36</v>
      </c>
      <c r="X33" s="267">
        <v>20</v>
      </c>
      <c r="Y33" s="275"/>
      <c r="Z33" s="276"/>
      <c r="AA33" s="169" t="s">
        <v>660</v>
      </c>
      <c r="AB33" s="170">
        <v>45044</v>
      </c>
      <c r="AC33" s="169" t="s">
        <v>660</v>
      </c>
      <c r="AD33" s="170">
        <v>45050</v>
      </c>
      <c r="AE33" s="267" t="s">
        <v>714</v>
      </c>
      <c r="AF33" s="267" t="s">
        <v>687</v>
      </c>
      <c r="AG33" s="290" t="s">
        <v>689</v>
      </c>
      <c r="AH33" s="267" t="s">
        <v>690</v>
      </c>
      <c r="AI33" s="293" t="s">
        <v>879</v>
      </c>
    </row>
    <row r="34" spans="1:35" ht="191.25" x14ac:dyDescent="0.25">
      <c r="A34" s="268"/>
      <c r="B34" s="268"/>
      <c r="C34" s="268"/>
      <c r="D34" s="268"/>
      <c r="E34" s="268"/>
      <c r="F34" s="268"/>
      <c r="G34" s="268"/>
      <c r="H34" s="268"/>
      <c r="I34" s="268"/>
      <c r="J34" s="268"/>
      <c r="K34" s="268"/>
      <c r="L34" s="268"/>
      <c r="M34" s="268"/>
      <c r="N34" s="268"/>
      <c r="O34" s="282"/>
      <c r="P34" s="268"/>
      <c r="Q34" s="268"/>
      <c r="R34" s="280"/>
      <c r="S34" s="278"/>
      <c r="T34" s="278"/>
      <c r="U34" s="278"/>
      <c r="V34" s="279"/>
      <c r="W34" s="268"/>
      <c r="X34" s="268"/>
      <c r="Y34" s="275"/>
      <c r="Z34" s="276"/>
      <c r="AA34" s="169" t="s">
        <v>662</v>
      </c>
      <c r="AB34" s="169" t="s">
        <v>880</v>
      </c>
      <c r="AC34" s="169" t="s">
        <v>662</v>
      </c>
      <c r="AD34" s="169" t="s">
        <v>881</v>
      </c>
      <c r="AE34" s="268"/>
      <c r="AF34" s="268"/>
      <c r="AG34" s="291"/>
      <c r="AH34" s="268"/>
      <c r="AI34" s="294"/>
    </row>
    <row r="35" spans="1:35" ht="15.75" thickBot="1" x14ac:dyDescent="0.3">
      <c r="A35" s="268"/>
      <c r="B35" s="268"/>
      <c r="C35" s="268"/>
      <c r="D35" s="268"/>
      <c r="E35" s="268"/>
      <c r="F35" s="268"/>
      <c r="G35" s="268"/>
      <c r="H35" s="268"/>
      <c r="I35" s="268"/>
      <c r="J35" s="268"/>
      <c r="K35" s="268"/>
      <c r="L35" s="268"/>
      <c r="M35" s="268"/>
      <c r="N35" s="268"/>
      <c r="O35" s="282"/>
      <c r="P35" s="268"/>
      <c r="Q35" s="269"/>
      <c r="R35" s="284"/>
      <c r="S35" s="285"/>
      <c r="T35" s="285"/>
      <c r="U35" s="285"/>
      <c r="V35" s="286"/>
      <c r="W35" s="269"/>
      <c r="X35" s="269"/>
      <c r="Y35" s="275"/>
      <c r="Z35" s="276"/>
      <c r="AA35" s="169" t="s">
        <v>663</v>
      </c>
      <c r="AB35" s="169" t="s">
        <v>666</v>
      </c>
      <c r="AC35" s="169" t="s">
        <v>663</v>
      </c>
      <c r="AD35" s="169" t="s">
        <v>680</v>
      </c>
      <c r="AE35" s="268"/>
      <c r="AF35" s="268"/>
      <c r="AG35" s="291"/>
      <c r="AH35" s="268"/>
      <c r="AI35" s="294"/>
    </row>
    <row r="36" spans="1:35" ht="47.25" customHeight="1" x14ac:dyDescent="0.25">
      <c r="A36" s="268"/>
      <c r="B36" s="268"/>
      <c r="C36" s="268"/>
      <c r="D36" s="268"/>
      <c r="E36" s="268"/>
      <c r="F36" s="268"/>
      <c r="G36" s="268"/>
      <c r="H36" s="268"/>
      <c r="I36" s="268"/>
      <c r="J36" s="268"/>
      <c r="K36" s="268"/>
      <c r="L36" s="268"/>
      <c r="M36" s="268"/>
      <c r="N36" s="268"/>
      <c r="O36" s="282"/>
      <c r="P36" s="268"/>
      <c r="Q36" s="267" t="s">
        <v>882</v>
      </c>
      <c r="R36" s="267" t="s">
        <v>679</v>
      </c>
      <c r="S36" s="267" t="s">
        <v>656</v>
      </c>
      <c r="T36" s="267" t="s">
        <v>657</v>
      </c>
      <c r="U36" s="267" t="s">
        <v>658</v>
      </c>
      <c r="V36" s="267" t="s">
        <v>659</v>
      </c>
      <c r="W36" s="267">
        <v>21.6</v>
      </c>
      <c r="X36" s="267">
        <v>20</v>
      </c>
      <c r="Y36" s="275"/>
      <c r="Z36" s="276"/>
      <c r="AA36" s="169" t="s">
        <v>660</v>
      </c>
      <c r="AB36" s="170">
        <v>45044</v>
      </c>
      <c r="AC36" s="169" t="s">
        <v>660</v>
      </c>
      <c r="AD36" s="170">
        <v>45050</v>
      </c>
      <c r="AE36" s="268"/>
      <c r="AF36" s="268"/>
      <c r="AG36" s="291"/>
      <c r="AH36" s="268"/>
      <c r="AI36" s="294"/>
    </row>
    <row r="37" spans="1:35" ht="114.75" x14ac:dyDescent="0.25">
      <c r="A37" s="268"/>
      <c r="B37" s="268"/>
      <c r="C37" s="268"/>
      <c r="D37" s="268"/>
      <c r="E37" s="268"/>
      <c r="F37" s="268"/>
      <c r="G37" s="268"/>
      <c r="H37" s="268"/>
      <c r="I37" s="268"/>
      <c r="J37" s="268"/>
      <c r="K37" s="268"/>
      <c r="L37" s="268"/>
      <c r="M37" s="268"/>
      <c r="N37" s="268"/>
      <c r="O37" s="282"/>
      <c r="P37" s="268"/>
      <c r="Q37" s="268"/>
      <c r="R37" s="268"/>
      <c r="S37" s="268"/>
      <c r="T37" s="268"/>
      <c r="U37" s="268"/>
      <c r="V37" s="268"/>
      <c r="W37" s="268"/>
      <c r="X37" s="268"/>
      <c r="Y37" s="275"/>
      <c r="Z37" s="276"/>
      <c r="AA37" s="169" t="s">
        <v>662</v>
      </c>
      <c r="AB37" s="169" t="s">
        <v>880</v>
      </c>
      <c r="AC37" s="169" t="s">
        <v>662</v>
      </c>
      <c r="AD37" s="169" t="s">
        <v>883</v>
      </c>
      <c r="AE37" s="268"/>
      <c r="AF37" s="268"/>
      <c r="AG37" s="291"/>
      <c r="AH37" s="268"/>
      <c r="AI37" s="294"/>
    </row>
    <row r="38" spans="1:35" ht="15.75" thickBot="1" x14ac:dyDescent="0.3">
      <c r="A38" s="268"/>
      <c r="B38" s="268"/>
      <c r="C38" s="268"/>
      <c r="D38" s="268"/>
      <c r="E38" s="268"/>
      <c r="F38" s="268"/>
      <c r="G38" s="268"/>
      <c r="H38" s="268"/>
      <c r="I38" s="268"/>
      <c r="J38" s="268"/>
      <c r="K38" s="268"/>
      <c r="L38" s="268"/>
      <c r="M38" s="268"/>
      <c r="N38" s="268"/>
      <c r="O38" s="282"/>
      <c r="P38" s="268"/>
      <c r="Q38" s="269"/>
      <c r="R38" s="269"/>
      <c r="S38" s="269"/>
      <c r="T38" s="269"/>
      <c r="U38" s="269"/>
      <c r="V38" s="269"/>
      <c r="W38" s="269"/>
      <c r="X38" s="269"/>
      <c r="Y38" s="275"/>
      <c r="Z38" s="276"/>
      <c r="AA38" s="169" t="s">
        <v>663</v>
      </c>
      <c r="AB38" s="169" t="s">
        <v>666</v>
      </c>
      <c r="AC38" s="169" t="s">
        <v>663</v>
      </c>
      <c r="AD38" s="169" t="s">
        <v>680</v>
      </c>
      <c r="AE38" s="268"/>
      <c r="AF38" s="268"/>
      <c r="AG38" s="291"/>
      <c r="AH38" s="268"/>
      <c r="AI38" s="294"/>
    </row>
    <row r="39" spans="1:35" ht="34.5" customHeight="1" x14ac:dyDescent="0.25">
      <c r="A39" s="268"/>
      <c r="B39" s="268"/>
      <c r="C39" s="268"/>
      <c r="D39" s="268"/>
      <c r="E39" s="268"/>
      <c r="F39" s="268"/>
      <c r="G39" s="268"/>
      <c r="H39" s="268"/>
      <c r="I39" s="268"/>
      <c r="J39" s="268"/>
      <c r="K39" s="268"/>
      <c r="L39" s="268"/>
      <c r="M39" s="268"/>
      <c r="N39" s="268"/>
      <c r="O39" s="282"/>
      <c r="P39" s="268"/>
      <c r="Q39" s="267" t="s">
        <v>884</v>
      </c>
      <c r="R39" s="267" t="s">
        <v>679</v>
      </c>
      <c r="S39" s="267" t="s">
        <v>656</v>
      </c>
      <c r="T39" s="267" t="s">
        <v>657</v>
      </c>
      <c r="U39" s="267" t="s">
        <v>658</v>
      </c>
      <c r="V39" s="267" t="s">
        <v>659</v>
      </c>
      <c r="W39" s="267">
        <v>12.96</v>
      </c>
      <c r="X39" s="267">
        <v>20</v>
      </c>
      <c r="Y39" s="275"/>
      <c r="Z39" s="276"/>
      <c r="AA39" s="169" t="s">
        <v>660</v>
      </c>
      <c r="AB39" s="170">
        <v>45044</v>
      </c>
      <c r="AC39" s="169" t="s">
        <v>660</v>
      </c>
      <c r="AD39" s="170">
        <v>45050</v>
      </c>
      <c r="AE39" s="268"/>
      <c r="AF39" s="268"/>
      <c r="AG39" s="291"/>
      <c r="AH39" s="268"/>
      <c r="AI39" s="294"/>
    </row>
    <row r="40" spans="1:35" ht="102" x14ac:dyDescent="0.25">
      <c r="A40" s="268"/>
      <c r="B40" s="268"/>
      <c r="C40" s="268"/>
      <c r="D40" s="268"/>
      <c r="E40" s="268"/>
      <c r="F40" s="268"/>
      <c r="G40" s="268"/>
      <c r="H40" s="268"/>
      <c r="I40" s="268"/>
      <c r="J40" s="268"/>
      <c r="K40" s="268"/>
      <c r="L40" s="268"/>
      <c r="M40" s="268"/>
      <c r="N40" s="268"/>
      <c r="O40" s="282"/>
      <c r="P40" s="268"/>
      <c r="Q40" s="268"/>
      <c r="R40" s="268"/>
      <c r="S40" s="268"/>
      <c r="T40" s="268"/>
      <c r="U40" s="268"/>
      <c r="V40" s="268"/>
      <c r="W40" s="268"/>
      <c r="X40" s="268"/>
      <c r="Y40" s="275"/>
      <c r="Z40" s="276"/>
      <c r="AA40" s="169" t="s">
        <v>662</v>
      </c>
      <c r="AB40" s="169" t="s">
        <v>880</v>
      </c>
      <c r="AC40" s="169" t="s">
        <v>662</v>
      </c>
      <c r="AD40" s="169" t="s">
        <v>885</v>
      </c>
      <c r="AE40" s="268"/>
      <c r="AF40" s="268"/>
      <c r="AG40" s="291"/>
      <c r="AH40" s="268"/>
      <c r="AI40" s="294"/>
    </row>
    <row r="41" spans="1:35" ht="15.75" thickBot="1" x14ac:dyDescent="0.3">
      <c r="A41" s="269"/>
      <c r="B41" s="269"/>
      <c r="C41" s="269"/>
      <c r="D41" s="269"/>
      <c r="E41" s="269"/>
      <c r="F41" s="269"/>
      <c r="G41" s="269"/>
      <c r="H41" s="269"/>
      <c r="I41" s="269"/>
      <c r="J41" s="269"/>
      <c r="K41" s="269"/>
      <c r="L41" s="269"/>
      <c r="M41" s="269"/>
      <c r="N41" s="269"/>
      <c r="O41" s="283"/>
      <c r="P41" s="269"/>
      <c r="Q41" s="269"/>
      <c r="R41" s="269"/>
      <c r="S41" s="269"/>
      <c r="T41" s="269"/>
      <c r="U41" s="269"/>
      <c r="V41" s="269"/>
      <c r="W41" s="269"/>
      <c r="X41" s="269"/>
      <c r="Y41" s="275"/>
      <c r="Z41" s="276"/>
      <c r="AA41" s="169" t="s">
        <v>663</v>
      </c>
      <c r="AB41" s="169" t="s">
        <v>666</v>
      </c>
      <c r="AC41" s="169" t="s">
        <v>663</v>
      </c>
      <c r="AD41" s="169" t="s">
        <v>680</v>
      </c>
      <c r="AE41" s="269"/>
      <c r="AF41" s="269"/>
      <c r="AG41" s="292"/>
      <c r="AH41" s="269"/>
      <c r="AI41" s="295"/>
    </row>
    <row r="42" spans="1:35" x14ac:dyDescent="0.25">
      <c r="A42" s="267" t="s">
        <v>789</v>
      </c>
      <c r="B42" s="267">
        <v>40</v>
      </c>
      <c r="C42" s="267">
        <v>1</v>
      </c>
      <c r="D42" s="267" t="s">
        <v>817</v>
      </c>
      <c r="E42" s="267" t="s">
        <v>790</v>
      </c>
      <c r="F42" s="267" t="s">
        <v>791</v>
      </c>
      <c r="G42" s="267" t="s">
        <v>886</v>
      </c>
      <c r="H42" s="267" t="s">
        <v>792</v>
      </c>
      <c r="I42" s="267" t="s">
        <v>686</v>
      </c>
      <c r="J42" s="267" t="s">
        <v>887</v>
      </c>
      <c r="K42" s="267" t="s">
        <v>888</v>
      </c>
      <c r="L42" s="267" t="s">
        <v>677</v>
      </c>
      <c r="M42" s="267" t="s">
        <v>661</v>
      </c>
      <c r="N42" s="267" t="s">
        <v>651</v>
      </c>
      <c r="O42" s="281" t="s">
        <v>651</v>
      </c>
      <c r="P42" s="267" t="s">
        <v>653</v>
      </c>
      <c r="Q42" s="267" t="s">
        <v>889</v>
      </c>
      <c r="R42" s="289" t="s">
        <v>679</v>
      </c>
      <c r="S42" s="287" t="s">
        <v>656</v>
      </c>
      <c r="T42" s="287" t="s">
        <v>657</v>
      </c>
      <c r="U42" s="287" t="s">
        <v>658</v>
      </c>
      <c r="V42" s="288" t="s">
        <v>659</v>
      </c>
      <c r="W42" s="267">
        <v>36</v>
      </c>
      <c r="X42" s="267">
        <v>60</v>
      </c>
      <c r="Y42" s="169" t="s">
        <v>660</v>
      </c>
      <c r="Z42" s="170">
        <v>45040</v>
      </c>
      <c r="AA42" s="169" t="s">
        <v>660</v>
      </c>
      <c r="AB42" s="170">
        <v>45044</v>
      </c>
      <c r="AC42" s="169" t="s">
        <v>660</v>
      </c>
      <c r="AD42" s="170">
        <v>45050</v>
      </c>
      <c r="AE42" s="267" t="s">
        <v>714</v>
      </c>
      <c r="AF42" s="267" t="s">
        <v>651</v>
      </c>
      <c r="AG42" s="281" t="s">
        <v>651</v>
      </c>
      <c r="AH42" s="267" t="s">
        <v>653</v>
      </c>
      <c r="AI42" s="171" t="s">
        <v>890</v>
      </c>
    </row>
    <row r="43" spans="1:35" ht="409.5" x14ac:dyDescent="0.25">
      <c r="A43" s="268"/>
      <c r="B43" s="268"/>
      <c r="C43" s="268"/>
      <c r="D43" s="268"/>
      <c r="E43" s="268"/>
      <c r="F43" s="268"/>
      <c r="G43" s="268"/>
      <c r="H43" s="268"/>
      <c r="I43" s="268"/>
      <c r="J43" s="268"/>
      <c r="K43" s="268"/>
      <c r="L43" s="268"/>
      <c r="M43" s="268"/>
      <c r="N43" s="268"/>
      <c r="O43" s="282"/>
      <c r="P43" s="268"/>
      <c r="Q43" s="268"/>
      <c r="R43" s="280"/>
      <c r="S43" s="278"/>
      <c r="T43" s="278"/>
      <c r="U43" s="278"/>
      <c r="V43" s="279"/>
      <c r="W43" s="268"/>
      <c r="X43" s="268"/>
      <c r="Y43" s="169" t="s">
        <v>662</v>
      </c>
      <c r="Z43" s="169" t="s">
        <v>891</v>
      </c>
      <c r="AA43" s="169" t="s">
        <v>662</v>
      </c>
      <c r="AB43" s="169" t="s">
        <v>892</v>
      </c>
      <c r="AC43" s="169" t="s">
        <v>662</v>
      </c>
      <c r="AD43" s="169" t="s">
        <v>893</v>
      </c>
      <c r="AE43" s="268"/>
      <c r="AF43" s="268"/>
      <c r="AG43" s="282"/>
      <c r="AH43" s="268"/>
      <c r="AI43" s="173"/>
    </row>
    <row r="44" spans="1:35" x14ac:dyDescent="0.25">
      <c r="A44" s="268"/>
      <c r="B44" s="268"/>
      <c r="C44" s="268"/>
      <c r="D44" s="268"/>
      <c r="E44" s="268"/>
      <c r="F44" s="268"/>
      <c r="G44" s="268"/>
      <c r="H44" s="268"/>
      <c r="I44" s="268"/>
      <c r="J44" s="268"/>
      <c r="K44" s="268"/>
      <c r="L44" s="268"/>
      <c r="M44" s="268"/>
      <c r="N44" s="268"/>
      <c r="O44" s="282"/>
      <c r="P44" s="268"/>
      <c r="Q44" s="268"/>
      <c r="R44" s="280"/>
      <c r="S44" s="278"/>
      <c r="T44" s="278"/>
      <c r="U44" s="278"/>
      <c r="V44" s="279"/>
      <c r="W44" s="268"/>
      <c r="X44" s="268"/>
      <c r="Y44" s="169" t="s">
        <v>663</v>
      </c>
      <c r="Z44" s="169" t="s">
        <v>894</v>
      </c>
      <c r="AA44" s="169" t="s">
        <v>663</v>
      </c>
      <c r="AB44" s="169" t="s">
        <v>666</v>
      </c>
      <c r="AC44" s="169" t="s">
        <v>663</v>
      </c>
      <c r="AD44" s="169" t="s">
        <v>680</v>
      </c>
      <c r="AE44" s="268"/>
      <c r="AF44" s="268"/>
      <c r="AG44" s="282"/>
      <c r="AH44" s="268"/>
      <c r="AI44" s="172"/>
    </row>
    <row r="45" spans="1:35" x14ac:dyDescent="0.25">
      <c r="A45" s="268"/>
      <c r="B45" s="268"/>
      <c r="C45" s="268"/>
      <c r="D45" s="268"/>
      <c r="E45" s="268"/>
      <c r="F45" s="268"/>
      <c r="G45" s="268"/>
      <c r="H45" s="268"/>
      <c r="I45" s="268"/>
      <c r="J45" s="268"/>
      <c r="K45" s="268"/>
      <c r="L45" s="268"/>
      <c r="M45" s="268"/>
      <c r="N45" s="268"/>
      <c r="O45" s="282"/>
      <c r="P45" s="268"/>
      <c r="Q45" s="268"/>
      <c r="R45" s="280"/>
      <c r="S45" s="278"/>
      <c r="T45" s="278"/>
      <c r="U45" s="278"/>
      <c r="V45" s="279"/>
      <c r="W45" s="268"/>
      <c r="X45" s="268"/>
      <c r="Y45" s="174"/>
      <c r="Z45" s="174"/>
      <c r="AA45" s="276"/>
      <c r="AB45" s="276"/>
      <c r="AC45" s="276"/>
      <c r="AD45" s="277"/>
      <c r="AE45" s="268"/>
      <c r="AF45" s="268"/>
      <c r="AG45" s="282"/>
      <c r="AH45" s="268"/>
      <c r="AI45" s="175" t="s">
        <v>895</v>
      </c>
    </row>
    <row r="46" spans="1:35" x14ac:dyDescent="0.25">
      <c r="A46" s="268"/>
      <c r="B46" s="268"/>
      <c r="C46" s="268"/>
      <c r="D46" s="268"/>
      <c r="E46" s="268"/>
      <c r="F46" s="268"/>
      <c r="G46" s="268"/>
      <c r="H46" s="268"/>
      <c r="I46" s="268"/>
      <c r="J46" s="268"/>
      <c r="K46" s="268"/>
      <c r="L46" s="268"/>
      <c r="M46" s="268"/>
      <c r="N46" s="268"/>
      <c r="O46" s="282"/>
      <c r="P46" s="268"/>
      <c r="Q46" s="268"/>
      <c r="R46" s="280"/>
      <c r="S46" s="278"/>
      <c r="T46" s="278"/>
      <c r="U46" s="278"/>
      <c r="V46" s="279"/>
      <c r="W46" s="268"/>
      <c r="X46" s="268"/>
      <c r="Y46" s="296"/>
      <c r="Z46" s="297"/>
      <c r="AA46" s="276"/>
      <c r="AB46" s="276"/>
      <c r="AC46" s="276"/>
      <c r="AD46" s="277"/>
      <c r="AE46" s="268"/>
      <c r="AF46" s="268"/>
      <c r="AG46" s="282"/>
      <c r="AH46" s="268"/>
      <c r="AI46" s="172"/>
    </row>
    <row r="47" spans="1:35" x14ac:dyDescent="0.25">
      <c r="A47" s="268"/>
      <c r="B47" s="268"/>
      <c r="C47" s="268"/>
      <c r="D47" s="268"/>
      <c r="E47" s="268"/>
      <c r="F47" s="268"/>
      <c r="G47" s="268"/>
      <c r="H47" s="268"/>
      <c r="I47" s="268"/>
      <c r="J47" s="268"/>
      <c r="K47" s="268"/>
      <c r="L47" s="268"/>
      <c r="M47" s="268"/>
      <c r="N47" s="268"/>
      <c r="O47" s="282"/>
      <c r="P47" s="268"/>
      <c r="Q47" s="268"/>
      <c r="R47" s="280"/>
      <c r="S47" s="278"/>
      <c r="T47" s="278"/>
      <c r="U47" s="278"/>
      <c r="V47" s="279"/>
      <c r="W47" s="268"/>
      <c r="X47" s="268"/>
      <c r="Y47" s="169" t="s">
        <v>660</v>
      </c>
      <c r="Z47" s="170">
        <v>45040</v>
      </c>
      <c r="AA47" s="276"/>
      <c r="AB47" s="276"/>
      <c r="AC47" s="276"/>
      <c r="AD47" s="277"/>
      <c r="AE47" s="268"/>
      <c r="AF47" s="268"/>
      <c r="AG47" s="282"/>
      <c r="AH47" s="268"/>
      <c r="AI47" s="172"/>
    </row>
    <row r="48" spans="1:35" ht="409.5" x14ac:dyDescent="0.25">
      <c r="A48" s="268"/>
      <c r="B48" s="268"/>
      <c r="C48" s="268"/>
      <c r="D48" s="268"/>
      <c r="E48" s="268"/>
      <c r="F48" s="268"/>
      <c r="G48" s="268"/>
      <c r="H48" s="268"/>
      <c r="I48" s="268"/>
      <c r="J48" s="268"/>
      <c r="K48" s="268"/>
      <c r="L48" s="268"/>
      <c r="M48" s="268"/>
      <c r="N48" s="268"/>
      <c r="O48" s="282"/>
      <c r="P48" s="268"/>
      <c r="Q48" s="268"/>
      <c r="R48" s="280"/>
      <c r="S48" s="278"/>
      <c r="T48" s="278"/>
      <c r="U48" s="278"/>
      <c r="V48" s="279"/>
      <c r="W48" s="268"/>
      <c r="X48" s="268"/>
      <c r="Y48" s="169" t="s">
        <v>662</v>
      </c>
      <c r="Z48" s="169" t="s">
        <v>891</v>
      </c>
      <c r="AA48" s="276"/>
      <c r="AB48" s="276"/>
      <c r="AC48" s="276"/>
      <c r="AD48" s="277"/>
      <c r="AE48" s="268"/>
      <c r="AF48" s="268"/>
      <c r="AG48" s="282"/>
      <c r="AH48" s="268"/>
      <c r="AI48" s="172"/>
    </row>
    <row r="49" spans="1:35" ht="15.75" thickBot="1" x14ac:dyDescent="0.3">
      <c r="A49" s="268"/>
      <c r="B49" s="268"/>
      <c r="C49" s="268"/>
      <c r="D49" s="268"/>
      <c r="E49" s="268"/>
      <c r="F49" s="268"/>
      <c r="G49" s="268"/>
      <c r="H49" s="268"/>
      <c r="I49" s="268"/>
      <c r="J49" s="268"/>
      <c r="K49" s="268"/>
      <c r="L49" s="268"/>
      <c r="M49" s="268"/>
      <c r="N49" s="268"/>
      <c r="O49" s="282"/>
      <c r="P49" s="268"/>
      <c r="Q49" s="269"/>
      <c r="R49" s="284"/>
      <c r="S49" s="285"/>
      <c r="T49" s="285"/>
      <c r="U49" s="285"/>
      <c r="V49" s="286"/>
      <c r="W49" s="269"/>
      <c r="X49" s="269"/>
      <c r="Y49" s="169" t="s">
        <v>663</v>
      </c>
      <c r="Z49" s="169" t="s">
        <v>894</v>
      </c>
      <c r="AA49" s="276"/>
      <c r="AB49" s="276"/>
      <c r="AC49" s="276"/>
      <c r="AD49" s="277"/>
      <c r="AE49" s="268"/>
      <c r="AF49" s="268"/>
      <c r="AG49" s="282"/>
      <c r="AH49" s="268"/>
      <c r="AI49" s="172"/>
    </row>
    <row r="50" spans="1:35" x14ac:dyDescent="0.25">
      <c r="A50" s="268"/>
      <c r="B50" s="268"/>
      <c r="C50" s="268"/>
      <c r="D50" s="268"/>
      <c r="E50" s="268"/>
      <c r="F50" s="268"/>
      <c r="G50" s="268"/>
      <c r="H50" s="268"/>
      <c r="I50" s="268"/>
      <c r="J50" s="268"/>
      <c r="K50" s="268"/>
      <c r="L50" s="268"/>
      <c r="M50" s="268"/>
      <c r="N50" s="268"/>
      <c r="O50" s="282"/>
      <c r="P50" s="268"/>
      <c r="Q50" s="267" t="s">
        <v>795</v>
      </c>
      <c r="R50" s="267" t="s">
        <v>655</v>
      </c>
      <c r="S50" s="267" t="s">
        <v>656</v>
      </c>
      <c r="T50" s="267" t="s">
        <v>657</v>
      </c>
      <c r="U50" s="267" t="s">
        <v>781</v>
      </c>
      <c r="V50" s="267" t="s">
        <v>659</v>
      </c>
      <c r="W50" s="267">
        <v>25.2</v>
      </c>
      <c r="X50" s="267">
        <v>60</v>
      </c>
      <c r="Y50" s="169" t="s">
        <v>660</v>
      </c>
      <c r="Z50" s="170">
        <v>45040</v>
      </c>
      <c r="AA50" s="169" t="s">
        <v>660</v>
      </c>
      <c r="AB50" s="170">
        <v>45044</v>
      </c>
      <c r="AC50" s="169" t="s">
        <v>660</v>
      </c>
      <c r="AD50" s="170">
        <v>45050</v>
      </c>
      <c r="AE50" s="268"/>
      <c r="AF50" s="268"/>
      <c r="AG50" s="282"/>
      <c r="AH50" s="268"/>
      <c r="AI50" s="172"/>
    </row>
    <row r="51" spans="1:35" ht="280.5" x14ac:dyDescent="0.25">
      <c r="A51" s="268"/>
      <c r="B51" s="268"/>
      <c r="C51" s="268"/>
      <c r="D51" s="268"/>
      <c r="E51" s="268"/>
      <c r="F51" s="268"/>
      <c r="G51" s="268"/>
      <c r="H51" s="268"/>
      <c r="I51" s="268"/>
      <c r="J51" s="268"/>
      <c r="K51" s="268"/>
      <c r="L51" s="268"/>
      <c r="M51" s="268"/>
      <c r="N51" s="268"/>
      <c r="O51" s="282"/>
      <c r="P51" s="268"/>
      <c r="Q51" s="268"/>
      <c r="R51" s="268"/>
      <c r="S51" s="268"/>
      <c r="T51" s="268"/>
      <c r="U51" s="268"/>
      <c r="V51" s="268"/>
      <c r="W51" s="268"/>
      <c r="X51" s="268"/>
      <c r="Y51" s="169" t="s">
        <v>662</v>
      </c>
      <c r="Z51" s="169" t="s">
        <v>896</v>
      </c>
      <c r="AA51" s="169" t="s">
        <v>662</v>
      </c>
      <c r="AB51" s="169" t="s">
        <v>897</v>
      </c>
      <c r="AC51" s="169" t="s">
        <v>662</v>
      </c>
      <c r="AD51" s="169" t="s">
        <v>898</v>
      </c>
      <c r="AE51" s="268"/>
      <c r="AF51" s="268"/>
      <c r="AG51" s="282"/>
      <c r="AH51" s="268"/>
      <c r="AI51" s="172"/>
    </row>
    <row r="52" spans="1:35" ht="15.75" thickBot="1" x14ac:dyDescent="0.3">
      <c r="A52" s="268"/>
      <c r="B52" s="268"/>
      <c r="C52" s="268"/>
      <c r="D52" s="268"/>
      <c r="E52" s="268"/>
      <c r="F52" s="268"/>
      <c r="G52" s="268"/>
      <c r="H52" s="268"/>
      <c r="I52" s="268"/>
      <c r="J52" s="268"/>
      <c r="K52" s="268"/>
      <c r="L52" s="268"/>
      <c r="M52" s="268"/>
      <c r="N52" s="268"/>
      <c r="O52" s="282"/>
      <c r="P52" s="268"/>
      <c r="Q52" s="269"/>
      <c r="R52" s="269"/>
      <c r="S52" s="269"/>
      <c r="T52" s="269"/>
      <c r="U52" s="269"/>
      <c r="V52" s="269"/>
      <c r="W52" s="269"/>
      <c r="X52" s="269"/>
      <c r="Y52" s="169" t="s">
        <v>663</v>
      </c>
      <c r="Z52" s="169" t="s">
        <v>894</v>
      </c>
      <c r="AA52" s="169" t="s">
        <v>663</v>
      </c>
      <c r="AB52" s="169" t="s">
        <v>666</v>
      </c>
      <c r="AC52" s="169" t="s">
        <v>663</v>
      </c>
      <c r="AD52" s="169" t="s">
        <v>680</v>
      </c>
      <c r="AE52" s="268"/>
      <c r="AF52" s="268"/>
      <c r="AG52" s="282"/>
      <c r="AH52" s="268"/>
      <c r="AI52" s="172"/>
    </row>
    <row r="53" spans="1:35" x14ac:dyDescent="0.25">
      <c r="A53" s="268"/>
      <c r="B53" s="268"/>
      <c r="C53" s="268"/>
      <c r="D53" s="268"/>
      <c r="E53" s="268"/>
      <c r="F53" s="268"/>
      <c r="G53" s="268"/>
      <c r="H53" s="268"/>
      <c r="I53" s="268"/>
      <c r="J53" s="268"/>
      <c r="K53" s="268"/>
      <c r="L53" s="268"/>
      <c r="M53" s="268"/>
      <c r="N53" s="268"/>
      <c r="O53" s="282"/>
      <c r="P53" s="268"/>
      <c r="Q53" s="267" t="s">
        <v>899</v>
      </c>
      <c r="R53" s="267" t="s">
        <v>679</v>
      </c>
      <c r="S53" s="267" t="s">
        <v>656</v>
      </c>
      <c r="T53" s="267" t="s">
        <v>657</v>
      </c>
      <c r="U53" s="267" t="s">
        <v>781</v>
      </c>
      <c r="V53" s="267" t="s">
        <v>659</v>
      </c>
      <c r="W53" s="267">
        <v>15.12</v>
      </c>
      <c r="X53" s="267">
        <v>60</v>
      </c>
      <c r="Y53" s="169" t="s">
        <v>660</v>
      </c>
      <c r="Z53" s="170">
        <v>45040</v>
      </c>
      <c r="AA53" s="169" t="s">
        <v>660</v>
      </c>
      <c r="AB53" s="170">
        <v>45044</v>
      </c>
      <c r="AC53" s="169" t="s">
        <v>660</v>
      </c>
      <c r="AD53" s="170">
        <v>45050</v>
      </c>
      <c r="AE53" s="268"/>
      <c r="AF53" s="268"/>
      <c r="AG53" s="282"/>
      <c r="AH53" s="268"/>
      <c r="AI53" s="172"/>
    </row>
    <row r="54" spans="1:35" ht="409.5" x14ac:dyDescent="0.25">
      <c r="A54" s="268"/>
      <c r="B54" s="268"/>
      <c r="C54" s="268"/>
      <c r="D54" s="268"/>
      <c r="E54" s="268"/>
      <c r="F54" s="268"/>
      <c r="G54" s="268"/>
      <c r="H54" s="268"/>
      <c r="I54" s="268"/>
      <c r="J54" s="268"/>
      <c r="K54" s="268"/>
      <c r="L54" s="268"/>
      <c r="M54" s="268"/>
      <c r="N54" s="268"/>
      <c r="O54" s="282"/>
      <c r="P54" s="268"/>
      <c r="Q54" s="268"/>
      <c r="R54" s="268"/>
      <c r="S54" s="268"/>
      <c r="T54" s="268"/>
      <c r="U54" s="268"/>
      <c r="V54" s="268"/>
      <c r="W54" s="268"/>
      <c r="X54" s="268"/>
      <c r="Y54" s="169" t="s">
        <v>662</v>
      </c>
      <c r="Z54" s="169" t="s">
        <v>900</v>
      </c>
      <c r="AA54" s="169" t="s">
        <v>662</v>
      </c>
      <c r="AB54" s="169" t="s">
        <v>901</v>
      </c>
      <c r="AC54" s="169" t="s">
        <v>662</v>
      </c>
      <c r="AD54" s="169" t="s">
        <v>902</v>
      </c>
      <c r="AE54" s="268"/>
      <c r="AF54" s="268"/>
      <c r="AG54" s="282"/>
      <c r="AH54" s="268"/>
      <c r="AI54" s="172"/>
    </row>
    <row r="55" spans="1:35" ht="15.75" thickBot="1" x14ac:dyDescent="0.3">
      <c r="A55" s="268"/>
      <c r="B55" s="268"/>
      <c r="C55" s="268"/>
      <c r="D55" s="268"/>
      <c r="E55" s="268"/>
      <c r="F55" s="268"/>
      <c r="G55" s="268"/>
      <c r="H55" s="268"/>
      <c r="I55" s="268"/>
      <c r="J55" s="268"/>
      <c r="K55" s="268"/>
      <c r="L55" s="268"/>
      <c r="M55" s="268"/>
      <c r="N55" s="268"/>
      <c r="O55" s="282"/>
      <c r="P55" s="268"/>
      <c r="Q55" s="269"/>
      <c r="R55" s="269"/>
      <c r="S55" s="269"/>
      <c r="T55" s="269"/>
      <c r="U55" s="269"/>
      <c r="V55" s="269"/>
      <c r="W55" s="269"/>
      <c r="X55" s="269"/>
      <c r="Y55" s="169" t="s">
        <v>663</v>
      </c>
      <c r="Z55" s="169" t="s">
        <v>894</v>
      </c>
      <c r="AA55" s="169" t="s">
        <v>663</v>
      </c>
      <c r="AB55" s="169" t="s">
        <v>666</v>
      </c>
      <c r="AC55" s="169" t="s">
        <v>663</v>
      </c>
      <c r="AD55" s="169" t="s">
        <v>680</v>
      </c>
      <c r="AE55" s="268"/>
      <c r="AF55" s="268"/>
      <c r="AG55" s="282"/>
      <c r="AH55" s="268"/>
      <c r="AI55" s="172"/>
    </row>
    <row r="56" spans="1:35" x14ac:dyDescent="0.25">
      <c r="A56" s="268"/>
      <c r="B56" s="268"/>
      <c r="C56" s="268"/>
      <c r="D56" s="268"/>
      <c r="E56" s="268"/>
      <c r="F56" s="268"/>
      <c r="G56" s="268"/>
      <c r="H56" s="268"/>
      <c r="I56" s="268"/>
      <c r="J56" s="268"/>
      <c r="K56" s="268"/>
      <c r="L56" s="268"/>
      <c r="M56" s="268"/>
      <c r="N56" s="268"/>
      <c r="O56" s="282"/>
      <c r="P56" s="268"/>
      <c r="Q56" s="267" t="s">
        <v>903</v>
      </c>
      <c r="R56" s="267" t="s">
        <v>655</v>
      </c>
      <c r="S56" s="267" t="s">
        <v>656</v>
      </c>
      <c r="T56" s="267" t="s">
        <v>657</v>
      </c>
      <c r="U56" s="267" t="s">
        <v>658</v>
      </c>
      <c r="V56" s="267" t="s">
        <v>659</v>
      </c>
      <c r="W56" s="267">
        <v>10.58</v>
      </c>
      <c r="X56" s="267">
        <v>60</v>
      </c>
      <c r="Y56" s="169" t="s">
        <v>660</v>
      </c>
      <c r="Z56" s="170">
        <v>45040</v>
      </c>
      <c r="AA56" s="169" t="s">
        <v>660</v>
      </c>
      <c r="AB56" s="170">
        <v>45044</v>
      </c>
      <c r="AC56" s="169" t="s">
        <v>660</v>
      </c>
      <c r="AD56" s="170">
        <v>45050</v>
      </c>
      <c r="AE56" s="268"/>
      <c r="AF56" s="268"/>
      <c r="AG56" s="282"/>
      <c r="AH56" s="268"/>
      <c r="AI56" s="172"/>
    </row>
    <row r="57" spans="1:35" ht="165.75" x14ac:dyDescent="0.25">
      <c r="A57" s="268"/>
      <c r="B57" s="268"/>
      <c r="C57" s="268"/>
      <c r="D57" s="268"/>
      <c r="E57" s="268"/>
      <c r="F57" s="268"/>
      <c r="G57" s="268"/>
      <c r="H57" s="268"/>
      <c r="I57" s="268"/>
      <c r="J57" s="268"/>
      <c r="K57" s="268"/>
      <c r="L57" s="268"/>
      <c r="M57" s="268"/>
      <c r="N57" s="268"/>
      <c r="O57" s="282"/>
      <c r="P57" s="268"/>
      <c r="Q57" s="268"/>
      <c r="R57" s="268"/>
      <c r="S57" s="268"/>
      <c r="T57" s="268"/>
      <c r="U57" s="268"/>
      <c r="V57" s="268"/>
      <c r="W57" s="268"/>
      <c r="X57" s="268"/>
      <c r="Y57" s="169" t="s">
        <v>662</v>
      </c>
      <c r="Z57" s="169" t="s">
        <v>904</v>
      </c>
      <c r="AA57" s="169" t="s">
        <v>662</v>
      </c>
      <c r="AB57" s="169" t="s">
        <v>905</v>
      </c>
      <c r="AC57" s="169" t="s">
        <v>662</v>
      </c>
      <c r="AD57" s="169" t="s">
        <v>906</v>
      </c>
      <c r="AE57" s="268"/>
      <c r="AF57" s="268"/>
      <c r="AG57" s="282"/>
      <c r="AH57" s="268"/>
      <c r="AI57" s="172"/>
    </row>
    <row r="58" spans="1:35" ht="15.75" thickBot="1" x14ac:dyDescent="0.3">
      <c r="A58" s="269"/>
      <c r="B58" s="269"/>
      <c r="C58" s="269"/>
      <c r="D58" s="269"/>
      <c r="E58" s="269"/>
      <c r="F58" s="269"/>
      <c r="G58" s="269"/>
      <c r="H58" s="269"/>
      <c r="I58" s="269"/>
      <c r="J58" s="269"/>
      <c r="K58" s="269"/>
      <c r="L58" s="269"/>
      <c r="M58" s="269"/>
      <c r="N58" s="269"/>
      <c r="O58" s="283"/>
      <c r="P58" s="269"/>
      <c r="Q58" s="269"/>
      <c r="R58" s="269"/>
      <c r="S58" s="269"/>
      <c r="T58" s="269"/>
      <c r="U58" s="269"/>
      <c r="V58" s="269"/>
      <c r="W58" s="269"/>
      <c r="X58" s="269"/>
      <c r="Y58" s="169" t="s">
        <v>663</v>
      </c>
      <c r="Z58" s="169" t="s">
        <v>894</v>
      </c>
      <c r="AA58" s="169" t="s">
        <v>663</v>
      </c>
      <c r="AB58" s="169" t="s">
        <v>666</v>
      </c>
      <c r="AC58" s="169" t="s">
        <v>663</v>
      </c>
      <c r="AD58" s="169" t="s">
        <v>680</v>
      </c>
      <c r="AE58" s="269"/>
      <c r="AF58" s="269"/>
      <c r="AG58" s="283"/>
      <c r="AH58" s="269"/>
      <c r="AI58" s="176"/>
    </row>
    <row r="59" spans="1:35" x14ac:dyDescent="0.25">
      <c r="A59" s="267" t="s">
        <v>673</v>
      </c>
      <c r="B59" s="267">
        <v>4</v>
      </c>
      <c r="C59" s="267">
        <v>1</v>
      </c>
      <c r="D59" s="267" t="s">
        <v>817</v>
      </c>
      <c r="E59" s="267" t="s">
        <v>674</v>
      </c>
      <c r="F59" s="267" t="s">
        <v>675</v>
      </c>
      <c r="G59" s="267" t="s">
        <v>907</v>
      </c>
      <c r="H59" s="267" t="s">
        <v>676</v>
      </c>
      <c r="I59" s="267" t="s">
        <v>646</v>
      </c>
      <c r="J59" s="267" t="s">
        <v>908</v>
      </c>
      <c r="K59" s="267" t="s">
        <v>909</v>
      </c>
      <c r="L59" s="267" t="s">
        <v>677</v>
      </c>
      <c r="M59" s="267" t="s">
        <v>661</v>
      </c>
      <c r="N59" s="267" t="s">
        <v>678</v>
      </c>
      <c r="O59" s="281" t="s">
        <v>651</v>
      </c>
      <c r="P59" s="267" t="s">
        <v>653</v>
      </c>
      <c r="Q59" s="267" t="s">
        <v>910</v>
      </c>
      <c r="R59" s="289" t="s">
        <v>679</v>
      </c>
      <c r="S59" s="287" t="s">
        <v>656</v>
      </c>
      <c r="T59" s="287" t="s">
        <v>657</v>
      </c>
      <c r="U59" s="287" t="s">
        <v>658</v>
      </c>
      <c r="V59" s="288" t="s">
        <v>659</v>
      </c>
      <c r="W59" s="267">
        <v>36</v>
      </c>
      <c r="X59" s="267">
        <v>40</v>
      </c>
      <c r="Y59" s="169" t="s">
        <v>660</v>
      </c>
      <c r="Z59" s="170">
        <v>45040</v>
      </c>
      <c r="AA59" s="169" t="s">
        <v>660</v>
      </c>
      <c r="AB59" s="170">
        <v>45044</v>
      </c>
      <c r="AC59" s="169" t="s">
        <v>660</v>
      </c>
      <c r="AD59" s="170">
        <v>45050</v>
      </c>
      <c r="AE59" s="267" t="s">
        <v>714</v>
      </c>
      <c r="AF59" s="267" t="s">
        <v>678</v>
      </c>
      <c r="AG59" s="290" t="s">
        <v>689</v>
      </c>
      <c r="AH59" s="267" t="s">
        <v>690</v>
      </c>
      <c r="AI59" s="171" t="s">
        <v>911</v>
      </c>
    </row>
    <row r="60" spans="1:35" ht="318.75" x14ac:dyDescent="0.25">
      <c r="A60" s="268"/>
      <c r="B60" s="268"/>
      <c r="C60" s="268"/>
      <c r="D60" s="268"/>
      <c r="E60" s="268"/>
      <c r="F60" s="268"/>
      <c r="G60" s="268"/>
      <c r="H60" s="268"/>
      <c r="I60" s="268"/>
      <c r="J60" s="268"/>
      <c r="K60" s="268"/>
      <c r="L60" s="268"/>
      <c r="M60" s="268"/>
      <c r="N60" s="268"/>
      <c r="O60" s="282"/>
      <c r="P60" s="268"/>
      <c r="Q60" s="268"/>
      <c r="R60" s="280"/>
      <c r="S60" s="278"/>
      <c r="T60" s="278"/>
      <c r="U60" s="278"/>
      <c r="V60" s="279"/>
      <c r="W60" s="268"/>
      <c r="X60" s="268"/>
      <c r="Y60" s="169" t="s">
        <v>662</v>
      </c>
      <c r="Z60" s="169" t="s">
        <v>912</v>
      </c>
      <c r="AA60" s="169" t="s">
        <v>662</v>
      </c>
      <c r="AB60" s="169" t="s">
        <v>913</v>
      </c>
      <c r="AC60" s="169" t="s">
        <v>662</v>
      </c>
      <c r="AD60" s="169" t="s">
        <v>914</v>
      </c>
      <c r="AE60" s="268"/>
      <c r="AF60" s="268"/>
      <c r="AG60" s="291"/>
      <c r="AH60" s="268"/>
      <c r="AI60" s="173"/>
    </row>
    <row r="61" spans="1:35" ht="15.75" thickBot="1" x14ac:dyDescent="0.3">
      <c r="A61" s="268"/>
      <c r="B61" s="268"/>
      <c r="C61" s="268"/>
      <c r="D61" s="268"/>
      <c r="E61" s="268"/>
      <c r="F61" s="268"/>
      <c r="G61" s="268"/>
      <c r="H61" s="268"/>
      <c r="I61" s="268"/>
      <c r="J61" s="268"/>
      <c r="K61" s="268"/>
      <c r="L61" s="268"/>
      <c r="M61" s="268"/>
      <c r="N61" s="268"/>
      <c r="O61" s="282"/>
      <c r="P61" s="268"/>
      <c r="Q61" s="269"/>
      <c r="R61" s="284"/>
      <c r="S61" s="285"/>
      <c r="T61" s="285"/>
      <c r="U61" s="285"/>
      <c r="V61" s="286"/>
      <c r="W61" s="269"/>
      <c r="X61" s="269"/>
      <c r="Y61" s="169" t="s">
        <v>663</v>
      </c>
      <c r="Z61" s="169" t="s">
        <v>681</v>
      </c>
      <c r="AA61" s="169" t="s">
        <v>663</v>
      </c>
      <c r="AB61" s="169" t="s">
        <v>693</v>
      </c>
      <c r="AC61" s="169" t="s">
        <v>663</v>
      </c>
      <c r="AD61" s="169" t="s">
        <v>915</v>
      </c>
      <c r="AE61" s="268"/>
      <c r="AF61" s="268"/>
      <c r="AG61" s="291"/>
      <c r="AH61" s="268"/>
      <c r="AI61" s="172"/>
    </row>
    <row r="62" spans="1:35" x14ac:dyDescent="0.25">
      <c r="A62" s="268"/>
      <c r="B62" s="268"/>
      <c r="C62" s="268"/>
      <c r="D62" s="268"/>
      <c r="E62" s="268"/>
      <c r="F62" s="268"/>
      <c r="G62" s="268"/>
      <c r="H62" s="268"/>
      <c r="I62" s="268"/>
      <c r="J62" s="268"/>
      <c r="K62" s="268"/>
      <c r="L62" s="268"/>
      <c r="M62" s="268"/>
      <c r="N62" s="268"/>
      <c r="O62" s="282"/>
      <c r="P62" s="268"/>
      <c r="Q62" s="267" t="s">
        <v>916</v>
      </c>
      <c r="R62" s="267" t="s">
        <v>679</v>
      </c>
      <c r="S62" s="267" t="s">
        <v>656</v>
      </c>
      <c r="T62" s="267" t="s">
        <v>657</v>
      </c>
      <c r="U62" s="267" t="s">
        <v>658</v>
      </c>
      <c r="V62" s="267" t="s">
        <v>659</v>
      </c>
      <c r="W62" s="267">
        <v>21.6</v>
      </c>
      <c r="X62" s="267">
        <v>40</v>
      </c>
      <c r="Y62" s="169" t="s">
        <v>660</v>
      </c>
      <c r="Z62" s="170">
        <v>45040</v>
      </c>
      <c r="AA62" s="169" t="s">
        <v>660</v>
      </c>
      <c r="AB62" s="170">
        <v>45044</v>
      </c>
      <c r="AC62" s="169" t="s">
        <v>660</v>
      </c>
      <c r="AD62" s="170">
        <v>45050</v>
      </c>
      <c r="AE62" s="268"/>
      <c r="AF62" s="268"/>
      <c r="AG62" s="291"/>
      <c r="AH62" s="268"/>
      <c r="AI62" s="175" t="s">
        <v>917</v>
      </c>
    </row>
    <row r="63" spans="1:35" ht="369.75" x14ac:dyDescent="0.25">
      <c r="A63" s="268"/>
      <c r="B63" s="268"/>
      <c r="C63" s="268"/>
      <c r="D63" s="268"/>
      <c r="E63" s="268"/>
      <c r="F63" s="268"/>
      <c r="G63" s="268"/>
      <c r="H63" s="268"/>
      <c r="I63" s="268"/>
      <c r="J63" s="268"/>
      <c r="K63" s="268"/>
      <c r="L63" s="268"/>
      <c r="M63" s="268"/>
      <c r="N63" s="268"/>
      <c r="O63" s="282"/>
      <c r="P63" s="268"/>
      <c r="Q63" s="268"/>
      <c r="R63" s="268"/>
      <c r="S63" s="268"/>
      <c r="T63" s="268"/>
      <c r="U63" s="268"/>
      <c r="V63" s="268"/>
      <c r="W63" s="268"/>
      <c r="X63" s="268"/>
      <c r="Y63" s="169" t="s">
        <v>662</v>
      </c>
      <c r="Z63" s="169" t="s">
        <v>918</v>
      </c>
      <c r="AA63" s="169" t="s">
        <v>662</v>
      </c>
      <c r="AB63" s="169" t="s">
        <v>919</v>
      </c>
      <c r="AC63" s="169" t="s">
        <v>662</v>
      </c>
      <c r="AD63" s="169" t="s">
        <v>920</v>
      </c>
      <c r="AE63" s="268"/>
      <c r="AF63" s="268"/>
      <c r="AG63" s="291"/>
      <c r="AH63" s="268"/>
      <c r="AI63" s="172"/>
    </row>
    <row r="64" spans="1:35" ht="15.75" thickBot="1" x14ac:dyDescent="0.3">
      <c r="A64" s="268"/>
      <c r="B64" s="268"/>
      <c r="C64" s="268"/>
      <c r="D64" s="268"/>
      <c r="E64" s="268"/>
      <c r="F64" s="268"/>
      <c r="G64" s="268"/>
      <c r="H64" s="268"/>
      <c r="I64" s="268"/>
      <c r="J64" s="268"/>
      <c r="K64" s="268"/>
      <c r="L64" s="268"/>
      <c r="M64" s="268"/>
      <c r="N64" s="268"/>
      <c r="O64" s="282"/>
      <c r="P64" s="268"/>
      <c r="Q64" s="269"/>
      <c r="R64" s="269"/>
      <c r="S64" s="269"/>
      <c r="T64" s="269"/>
      <c r="U64" s="269"/>
      <c r="V64" s="269"/>
      <c r="W64" s="269"/>
      <c r="X64" s="269"/>
      <c r="Y64" s="169" t="s">
        <v>663</v>
      </c>
      <c r="Z64" s="169" t="s">
        <v>681</v>
      </c>
      <c r="AA64" s="169" t="s">
        <v>663</v>
      </c>
      <c r="AB64" s="169" t="s">
        <v>693</v>
      </c>
      <c r="AC64" s="169" t="s">
        <v>663</v>
      </c>
      <c r="AD64" s="169" t="s">
        <v>915</v>
      </c>
      <c r="AE64" s="268"/>
      <c r="AF64" s="268"/>
      <c r="AG64" s="291"/>
      <c r="AH64" s="268"/>
      <c r="AI64" s="172"/>
    </row>
    <row r="65" spans="1:35" x14ac:dyDescent="0.25">
      <c r="A65" s="268"/>
      <c r="B65" s="268"/>
      <c r="C65" s="268"/>
      <c r="D65" s="268"/>
      <c r="E65" s="268"/>
      <c r="F65" s="268"/>
      <c r="G65" s="268"/>
      <c r="H65" s="268"/>
      <c r="I65" s="268"/>
      <c r="J65" s="268"/>
      <c r="K65" s="268"/>
      <c r="L65" s="268"/>
      <c r="M65" s="268"/>
      <c r="N65" s="268"/>
      <c r="O65" s="282"/>
      <c r="P65" s="268"/>
      <c r="Q65" s="267" t="s">
        <v>921</v>
      </c>
      <c r="R65" s="267" t="s">
        <v>679</v>
      </c>
      <c r="S65" s="267" t="s">
        <v>656</v>
      </c>
      <c r="T65" s="267" t="s">
        <v>657</v>
      </c>
      <c r="U65" s="267" t="s">
        <v>658</v>
      </c>
      <c r="V65" s="267" t="s">
        <v>659</v>
      </c>
      <c r="W65" s="267">
        <v>12.96</v>
      </c>
      <c r="X65" s="267">
        <v>40</v>
      </c>
      <c r="Y65" s="169" t="s">
        <v>660</v>
      </c>
      <c r="Z65" s="170">
        <v>45040</v>
      </c>
      <c r="AA65" s="169" t="s">
        <v>660</v>
      </c>
      <c r="AB65" s="170">
        <v>45044</v>
      </c>
      <c r="AC65" s="169" t="s">
        <v>660</v>
      </c>
      <c r="AD65" s="170">
        <v>45050</v>
      </c>
      <c r="AE65" s="268"/>
      <c r="AF65" s="268"/>
      <c r="AG65" s="291"/>
      <c r="AH65" s="268"/>
      <c r="AI65" s="172"/>
    </row>
    <row r="66" spans="1:35" ht="204" x14ac:dyDescent="0.25">
      <c r="A66" s="268"/>
      <c r="B66" s="268"/>
      <c r="C66" s="268"/>
      <c r="D66" s="268"/>
      <c r="E66" s="268"/>
      <c r="F66" s="268"/>
      <c r="G66" s="268"/>
      <c r="H66" s="268"/>
      <c r="I66" s="268"/>
      <c r="J66" s="268"/>
      <c r="K66" s="268"/>
      <c r="L66" s="268"/>
      <c r="M66" s="268"/>
      <c r="N66" s="268"/>
      <c r="O66" s="282"/>
      <c r="P66" s="268"/>
      <c r="Q66" s="268"/>
      <c r="R66" s="268"/>
      <c r="S66" s="268"/>
      <c r="T66" s="268"/>
      <c r="U66" s="268"/>
      <c r="V66" s="268"/>
      <c r="W66" s="268"/>
      <c r="X66" s="268"/>
      <c r="Y66" s="169" t="s">
        <v>662</v>
      </c>
      <c r="Z66" s="169" t="s">
        <v>922</v>
      </c>
      <c r="AA66" s="169" t="s">
        <v>662</v>
      </c>
      <c r="AB66" s="169" t="s">
        <v>923</v>
      </c>
      <c r="AC66" s="169" t="s">
        <v>662</v>
      </c>
      <c r="AD66" s="169" t="s">
        <v>924</v>
      </c>
      <c r="AE66" s="268"/>
      <c r="AF66" s="268"/>
      <c r="AG66" s="291"/>
      <c r="AH66" s="268"/>
      <c r="AI66" s="172"/>
    </row>
    <row r="67" spans="1:35" ht="15.75" thickBot="1" x14ac:dyDescent="0.3">
      <c r="A67" s="269"/>
      <c r="B67" s="269"/>
      <c r="C67" s="269"/>
      <c r="D67" s="269"/>
      <c r="E67" s="269"/>
      <c r="F67" s="269"/>
      <c r="G67" s="269"/>
      <c r="H67" s="269"/>
      <c r="I67" s="269"/>
      <c r="J67" s="269"/>
      <c r="K67" s="269"/>
      <c r="L67" s="269"/>
      <c r="M67" s="269"/>
      <c r="N67" s="269"/>
      <c r="O67" s="283"/>
      <c r="P67" s="269"/>
      <c r="Q67" s="269"/>
      <c r="R67" s="269"/>
      <c r="S67" s="269"/>
      <c r="T67" s="269"/>
      <c r="U67" s="269"/>
      <c r="V67" s="269"/>
      <c r="W67" s="269"/>
      <c r="X67" s="269"/>
      <c r="Y67" s="169" t="s">
        <v>663</v>
      </c>
      <c r="Z67" s="169" t="s">
        <v>681</v>
      </c>
      <c r="AA67" s="169" t="s">
        <v>663</v>
      </c>
      <c r="AB67" s="169" t="s">
        <v>693</v>
      </c>
      <c r="AC67" s="169" t="s">
        <v>663</v>
      </c>
      <c r="AD67" s="169" t="s">
        <v>915</v>
      </c>
      <c r="AE67" s="269"/>
      <c r="AF67" s="269"/>
      <c r="AG67" s="292"/>
      <c r="AH67" s="269"/>
      <c r="AI67" s="176"/>
    </row>
    <row r="68" spans="1:35" x14ac:dyDescent="0.25">
      <c r="A68" s="267" t="s">
        <v>783</v>
      </c>
      <c r="B68" s="267">
        <v>16</v>
      </c>
      <c r="C68" s="267">
        <v>1</v>
      </c>
      <c r="D68" s="267" t="s">
        <v>817</v>
      </c>
      <c r="E68" s="267" t="s">
        <v>784</v>
      </c>
      <c r="F68" s="267" t="s">
        <v>785</v>
      </c>
      <c r="G68" s="267" t="s">
        <v>925</v>
      </c>
      <c r="H68" s="267" t="s">
        <v>926</v>
      </c>
      <c r="I68" s="267" t="s">
        <v>646</v>
      </c>
      <c r="J68" s="267" t="s">
        <v>786</v>
      </c>
      <c r="K68" s="267" t="s">
        <v>787</v>
      </c>
      <c r="L68" s="267" t="s">
        <v>677</v>
      </c>
      <c r="M68" s="267" t="s">
        <v>650</v>
      </c>
      <c r="N68" s="267" t="s">
        <v>651</v>
      </c>
      <c r="O68" s="272" t="s">
        <v>652</v>
      </c>
      <c r="P68" s="267" t="s">
        <v>653</v>
      </c>
      <c r="Q68" s="267" t="s">
        <v>788</v>
      </c>
      <c r="R68" s="289" t="s">
        <v>679</v>
      </c>
      <c r="S68" s="287" t="s">
        <v>656</v>
      </c>
      <c r="T68" s="287" t="s">
        <v>657</v>
      </c>
      <c r="U68" s="287" t="s">
        <v>658</v>
      </c>
      <c r="V68" s="288" t="s">
        <v>659</v>
      </c>
      <c r="W68" s="267">
        <v>48</v>
      </c>
      <c r="X68" s="267">
        <v>60</v>
      </c>
      <c r="Y68" s="169" t="s">
        <v>660</v>
      </c>
      <c r="Z68" s="170">
        <v>45040</v>
      </c>
      <c r="AA68" s="169" t="s">
        <v>660</v>
      </c>
      <c r="AB68" s="170">
        <v>45043</v>
      </c>
      <c r="AC68" s="169" t="s">
        <v>660</v>
      </c>
      <c r="AD68" s="170">
        <v>45049</v>
      </c>
      <c r="AE68" s="267" t="s">
        <v>661</v>
      </c>
      <c r="AF68" s="267" t="s">
        <v>651</v>
      </c>
      <c r="AG68" s="281" t="s">
        <v>651</v>
      </c>
      <c r="AH68" s="267" t="s">
        <v>653</v>
      </c>
      <c r="AI68" s="171" t="s">
        <v>927</v>
      </c>
    </row>
    <row r="69" spans="1:35" ht="102" x14ac:dyDescent="0.25">
      <c r="A69" s="268"/>
      <c r="B69" s="268"/>
      <c r="C69" s="268"/>
      <c r="D69" s="268"/>
      <c r="E69" s="268"/>
      <c r="F69" s="268"/>
      <c r="G69" s="268"/>
      <c r="H69" s="268"/>
      <c r="I69" s="268"/>
      <c r="J69" s="268"/>
      <c r="K69" s="268"/>
      <c r="L69" s="268"/>
      <c r="M69" s="268"/>
      <c r="N69" s="268"/>
      <c r="O69" s="273"/>
      <c r="P69" s="268"/>
      <c r="Q69" s="268"/>
      <c r="R69" s="280"/>
      <c r="S69" s="278"/>
      <c r="T69" s="278"/>
      <c r="U69" s="278"/>
      <c r="V69" s="279"/>
      <c r="W69" s="268"/>
      <c r="X69" s="268"/>
      <c r="Y69" s="169" t="s">
        <v>662</v>
      </c>
      <c r="Z69" s="169" t="s">
        <v>928</v>
      </c>
      <c r="AA69" s="169" t="s">
        <v>662</v>
      </c>
      <c r="AB69" s="169" t="s">
        <v>929</v>
      </c>
      <c r="AC69" s="169" t="s">
        <v>662</v>
      </c>
      <c r="AD69" s="169" t="s">
        <v>930</v>
      </c>
      <c r="AE69" s="268"/>
      <c r="AF69" s="268"/>
      <c r="AG69" s="282"/>
      <c r="AH69" s="268"/>
      <c r="AI69" s="173"/>
    </row>
    <row r="70" spans="1:35" x14ac:dyDescent="0.25">
      <c r="A70" s="268"/>
      <c r="B70" s="268"/>
      <c r="C70" s="268"/>
      <c r="D70" s="268"/>
      <c r="E70" s="268"/>
      <c r="F70" s="268"/>
      <c r="G70" s="268"/>
      <c r="H70" s="268"/>
      <c r="I70" s="268"/>
      <c r="J70" s="268"/>
      <c r="K70" s="268"/>
      <c r="L70" s="268"/>
      <c r="M70" s="268"/>
      <c r="N70" s="268"/>
      <c r="O70" s="273"/>
      <c r="P70" s="268"/>
      <c r="Q70" s="268"/>
      <c r="R70" s="280"/>
      <c r="S70" s="278"/>
      <c r="T70" s="278"/>
      <c r="U70" s="278"/>
      <c r="V70" s="279"/>
      <c r="W70" s="268"/>
      <c r="X70" s="268"/>
      <c r="Y70" s="169" t="s">
        <v>663</v>
      </c>
      <c r="Z70" s="169" t="s">
        <v>931</v>
      </c>
      <c r="AA70" s="169" t="s">
        <v>663</v>
      </c>
      <c r="AB70" s="169" t="s">
        <v>666</v>
      </c>
      <c r="AC70" s="169" t="s">
        <v>663</v>
      </c>
      <c r="AD70" s="169" t="s">
        <v>680</v>
      </c>
      <c r="AE70" s="268"/>
      <c r="AF70" s="268"/>
      <c r="AG70" s="282"/>
      <c r="AH70" s="268"/>
      <c r="AI70" s="172"/>
    </row>
    <row r="71" spans="1:35" ht="15.75" thickBot="1" x14ac:dyDescent="0.3">
      <c r="A71" s="269"/>
      <c r="B71" s="269"/>
      <c r="C71" s="269"/>
      <c r="D71" s="269"/>
      <c r="E71" s="269"/>
      <c r="F71" s="269"/>
      <c r="G71" s="269"/>
      <c r="H71" s="269"/>
      <c r="I71" s="269"/>
      <c r="J71" s="269"/>
      <c r="K71" s="269"/>
      <c r="L71" s="269"/>
      <c r="M71" s="269"/>
      <c r="N71" s="269"/>
      <c r="O71" s="274"/>
      <c r="P71" s="269"/>
      <c r="Q71" s="269"/>
      <c r="R71" s="280"/>
      <c r="S71" s="278"/>
      <c r="T71" s="278"/>
      <c r="U71" s="278"/>
      <c r="V71" s="279"/>
      <c r="W71" s="269"/>
      <c r="X71" s="269"/>
      <c r="Y71" s="275"/>
      <c r="Z71" s="276"/>
      <c r="AA71" s="276"/>
      <c r="AB71" s="276"/>
      <c r="AC71" s="276"/>
      <c r="AD71" s="277"/>
      <c r="AE71" s="269"/>
      <c r="AF71" s="269"/>
      <c r="AG71" s="283"/>
      <c r="AH71" s="269"/>
      <c r="AI71" s="177" t="s">
        <v>932</v>
      </c>
    </row>
    <row r="72" spans="1:35" x14ac:dyDescent="0.25">
      <c r="A72" s="267" t="s">
        <v>933</v>
      </c>
      <c r="B72" s="267">
        <v>13</v>
      </c>
      <c r="C72" s="267">
        <v>1</v>
      </c>
      <c r="D72" s="267" t="s">
        <v>817</v>
      </c>
      <c r="E72" s="267" t="s">
        <v>934</v>
      </c>
      <c r="F72" s="267" t="s">
        <v>935</v>
      </c>
      <c r="G72" s="267" t="s">
        <v>936</v>
      </c>
      <c r="H72" s="267" t="s">
        <v>937</v>
      </c>
      <c r="I72" s="267" t="s">
        <v>646</v>
      </c>
      <c r="J72" s="267" t="s">
        <v>938</v>
      </c>
      <c r="K72" s="267" t="s">
        <v>938</v>
      </c>
      <c r="L72" s="267" t="s">
        <v>649</v>
      </c>
      <c r="M72" s="267" t="s">
        <v>650</v>
      </c>
      <c r="N72" s="267" t="s">
        <v>651</v>
      </c>
      <c r="O72" s="272" t="s">
        <v>652</v>
      </c>
      <c r="P72" s="267" t="s">
        <v>653</v>
      </c>
      <c r="Q72" s="267" t="s">
        <v>939</v>
      </c>
      <c r="R72" s="280" t="s">
        <v>679</v>
      </c>
      <c r="S72" s="278" t="s">
        <v>656</v>
      </c>
      <c r="T72" s="278" t="s">
        <v>657</v>
      </c>
      <c r="U72" s="278" t="s">
        <v>658</v>
      </c>
      <c r="V72" s="279" t="s">
        <v>659</v>
      </c>
      <c r="W72" s="267">
        <v>48</v>
      </c>
      <c r="X72" s="267">
        <v>60</v>
      </c>
      <c r="Y72" s="169" t="s">
        <v>660</v>
      </c>
      <c r="Z72" s="170">
        <v>45041</v>
      </c>
      <c r="AA72" s="169" t="s">
        <v>660</v>
      </c>
      <c r="AB72" s="170">
        <v>45044</v>
      </c>
      <c r="AC72" s="169" t="s">
        <v>660</v>
      </c>
      <c r="AD72" s="170">
        <v>45050</v>
      </c>
      <c r="AE72" s="267" t="s">
        <v>661</v>
      </c>
      <c r="AF72" s="267" t="s">
        <v>651</v>
      </c>
      <c r="AG72" s="281" t="s">
        <v>651</v>
      </c>
      <c r="AH72" s="267" t="s">
        <v>653</v>
      </c>
      <c r="AI72" s="171" t="s">
        <v>940</v>
      </c>
    </row>
    <row r="73" spans="1:35" ht="204" x14ac:dyDescent="0.25">
      <c r="A73" s="268"/>
      <c r="B73" s="268"/>
      <c r="C73" s="268"/>
      <c r="D73" s="268"/>
      <c r="E73" s="268"/>
      <c r="F73" s="268"/>
      <c r="G73" s="268"/>
      <c r="H73" s="268"/>
      <c r="I73" s="268"/>
      <c r="J73" s="268"/>
      <c r="K73" s="268"/>
      <c r="L73" s="268"/>
      <c r="M73" s="268"/>
      <c r="N73" s="268"/>
      <c r="O73" s="273"/>
      <c r="P73" s="268"/>
      <c r="Q73" s="268"/>
      <c r="R73" s="280"/>
      <c r="S73" s="278"/>
      <c r="T73" s="278"/>
      <c r="U73" s="278"/>
      <c r="V73" s="279"/>
      <c r="W73" s="268"/>
      <c r="X73" s="268"/>
      <c r="Y73" s="169" t="s">
        <v>662</v>
      </c>
      <c r="Z73" s="169" t="s">
        <v>941</v>
      </c>
      <c r="AA73" s="169" t="s">
        <v>662</v>
      </c>
      <c r="AB73" s="169" t="s">
        <v>942</v>
      </c>
      <c r="AC73" s="169" t="s">
        <v>662</v>
      </c>
      <c r="AD73" s="169" t="s">
        <v>943</v>
      </c>
      <c r="AE73" s="268"/>
      <c r="AF73" s="268"/>
      <c r="AG73" s="282"/>
      <c r="AH73" s="268"/>
      <c r="AI73" s="173"/>
    </row>
    <row r="74" spans="1:35" x14ac:dyDescent="0.25">
      <c r="A74" s="268"/>
      <c r="B74" s="268"/>
      <c r="C74" s="268"/>
      <c r="D74" s="268"/>
      <c r="E74" s="268"/>
      <c r="F74" s="268"/>
      <c r="G74" s="268"/>
      <c r="H74" s="268"/>
      <c r="I74" s="268"/>
      <c r="J74" s="268"/>
      <c r="K74" s="268"/>
      <c r="L74" s="268"/>
      <c r="M74" s="268"/>
      <c r="N74" s="268"/>
      <c r="O74" s="273"/>
      <c r="P74" s="268"/>
      <c r="Q74" s="268"/>
      <c r="R74" s="280"/>
      <c r="S74" s="278"/>
      <c r="T74" s="278"/>
      <c r="U74" s="278"/>
      <c r="V74" s="279"/>
      <c r="W74" s="268"/>
      <c r="X74" s="268"/>
      <c r="Y74" s="169" t="s">
        <v>663</v>
      </c>
      <c r="Z74" s="169" t="s">
        <v>944</v>
      </c>
      <c r="AA74" s="169" t="s">
        <v>663</v>
      </c>
      <c r="AB74" s="169" t="s">
        <v>751</v>
      </c>
      <c r="AC74" s="169" t="s">
        <v>663</v>
      </c>
      <c r="AD74" s="169" t="s">
        <v>814</v>
      </c>
      <c r="AE74" s="268"/>
      <c r="AF74" s="268"/>
      <c r="AG74" s="282"/>
      <c r="AH74" s="268"/>
      <c r="AI74" s="172"/>
    </row>
    <row r="75" spans="1:35" ht="15.75" thickBot="1" x14ac:dyDescent="0.3">
      <c r="A75" s="269"/>
      <c r="B75" s="269"/>
      <c r="C75" s="269"/>
      <c r="D75" s="269"/>
      <c r="E75" s="269"/>
      <c r="F75" s="269"/>
      <c r="G75" s="269"/>
      <c r="H75" s="269"/>
      <c r="I75" s="269"/>
      <c r="J75" s="269"/>
      <c r="K75" s="269"/>
      <c r="L75" s="269"/>
      <c r="M75" s="269"/>
      <c r="N75" s="269"/>
      <c r="O75" s="274"/>
      <c r="P75" s="269"/>
      <c r="Q75" s="269"/>
      <c r="R75" s="280"/>
      <c r="S75" s="278"/>
      <c r="T75" s="278"/>
      <c r="U75" s="278"/>
      <c r="V75" s="279"/>
      <c r="W75" s="269"/>
      <c r="X75" s="269"/>
      <c r="Y75" s="275"/>
      <c r="Z75" s="276"/>
      <c r="AA75" s="276"/>
      <c r="AB75" s="276"/>
      <c r="AC75" s="276"/>
      <c r="AD75" s="277"/>
      <c r="AE75" s="269"/>
      <c r="AF75" s="269"/>
      <c r="AG75" s="283"/>
      <c r="AH75" s="269"/>
      <c r="AI75" s="177" t="s">
        <v>945</v>
      </c>
    </row>
    <row r="76" spans="1:35" x14ac:dyDescent="0.25">
      <c r="A76" s="267" t="s">
        <v>933</v>
      </c>
      <c r="B76" s="267">
        <v>14</v>
      </c>
      <c r="C76" s="267">
        <v>1</v>
      </c>
      <c r="D76" s="267" t="s">
        <v>817</v>
      </c>
      <c r="E76" s="267" t="s">
        <v>934</v>
      </c>
      <c r="F76" s="267" t="s">
        <v>935</v>
      </c>
      <c r="G76" s="267" t="s">
        <v>946</v>
      </c>
      <c r="H76" s="267" t="s">
        <v>937</v>
      </c>
      <c r="I76" s="267" t="s">
        <v>646</v>
      </c>
      <c r="J76" s="267" t="s">
        <v>947</v>
      </c>
      <c r="K76" s="267" t="s">
        <v>948</v>
      </c>
      <c r="L76" s="267" t="s">
        <v>649</v>
      </c>
      <c r="M76" s="267" t="s">
        <v>650</v>
      </c>
      <c r="N76" s="267" t="s">
        <v>651</v>
      </c>
      <c r="O76" s="272" t="s">
        <v>652</v>
      </c>
      <c r="P76" s="267" t="s">
        <v>653</v>
      </c>
      <c r="Q76" s="267" t="s">
        <v>949</v>
      </c>
      <c r="R76" s="280" t="s">
        <v>679</v>
      </c>
      <c r="S76" s="278" t="s">
        <v>656</v>
      </c>
      <c r="T76" s="278" t="s">
        <v>657</v>
      </c>
      <c r="U76" s="278" t="s">
        <v>658</v>
      </c>
      <c r="V76" s="279" t="s">
        <v>659</v>
      </c>
      <c r="W76" s="267">
        <v>48</v>
      </c>
      <c r="X76" s="267">
        <v>60</v>
      </c>
      <c r="Y76" s="169" t="s">
        <v>660</v>
      </c>
      <c r="Z76" s="170">
        <v>45041</v>
      </c>
      <c r="AA76" s="169" t="s">
        <v>660</v>
      </c>
      <c r="AB76" s="170">
        <v>45044</v>
      </c>
      <c r="AC76" s="169" t="s">
        <v>660</v>
      </c>
      <c r="AD76" s="170">
        <v>45050</v>
      </c>
      <c r="AE76" s="267" t="s">
        <v>661</v>
      </c>
      <c r="AF76" s="267" t="s">
        <v>651</v>
      </c>
      <c r="AG76" s="281" t="s">
        <v>651</v>
      </c>
      <c r="AH76" s="267" t="s">
        <v>653</v>
      </c>
      <c r="AI76" s="171" t="s">
        <v>950</v>
      </c>
    </row>
    <row r="77" spans="1:35" ht="140.25" x14ac:dyDescent="0.25">
      <c r="A77" s="268"/>
      <c r="B77" s="268"/>
      <c r="C77" s="268"/>
      <c r="D77" s="268"/>
      <c r="E77" s="268"/>
      <c r="F77" s="268"/>
      <c r="G77" s="268"/>
      <c r="H77" s="268"/>
      <c r="I77" s="268"/>
      <c r="J77" s="268"/>
      <c r="K77" s="268"/>
      <c r="L77" s="268"/>
      <c r="M77" s="268"/>
      <c r="N77" s="268"/>
      <c r="O77" s="273"/>
      <c r="P77" s="268"/>
      <c r="Q77" s="268"/>
      <c r="R77" s="280"/>
      <c r="S77" s="278"/>
      <c r="T77" s="278"/>
      <c r="U77" s="278"/>
      <c r="V77" s="279"/>
      <c r="W77" s="268"/>
      <c r="X77" s="268"/>
      <c r="Y77" s="169" t="s">
        <v>662</v>
      </c>
      <c r="Z77" s="169" t="s">
        <v>951</v>
      </c>
      <c r="AA77" s="169" t="s">
        <v>662</v>
      </c>
      <c r="AB77" s="169" t="s">
        <v>952</v>
      </c>
      <c r="AC77" s="169" t="s">
        <v>662</v>
      </c>
      <c r="AD77" s="169" t="s">
        <v>953</v>
      </c>
      <c r="AE77" s="268"/>
      <c r="AF77" s="268"/>
      <c r="AG77" s="282"/>
      <c r="AH77" s="268"/>
      <c r="AI77" s="173"/>
    </row>
    <row r="78" spans="1:35" x14ac:dyDescent="0.25">
      <c r="A78" s="268"/>
      <c r="B78" s="268"/>
      <c r="C78" s="268"/>
      <c r="D78" s="268"/>
      <c r="E78" s="268"/>
      <c r="F78" s="268"/>
      <c r="G78" s="268"/>
      <c r="H78" s="268"/>
      <c r="I78" s="268"/>
      <c r="J78" s="268"/>
      <c r="K78" s="268"/>
      <c r="L78" s="268"/>
      <c r="M78" s="268"/>
      <c r="N78" s="268"/>
      <c r="O78" s="273"/>
      <c r="P78" s="268"/>
      <c r="Q78" s="268"/>
      <c r="R78" s="280"/>
      <c r="S78" s="278"/>
      <c r="T78" s="278"/>
      <c r="U78" s="278"/>
      <c r="V78" s="279"/>
      <c r="W78" s="268"/>
      <c r="X78" s="268"/>
      <c r="Y78" s="169" t="s">
        <v>663</v>
      </c>
      <c r="Z78" s="169" t="s">
        <v>944</v>
      </c>
      <c r="AA78" s="169" t="s">
        <v>663</v>
      </c>
      <c r="AB78" s="169" t="s">
        <v>751</v>
      </c>
      <c r="AC78" s="169" t="s">
        <v>663</v>
      </c>
      <c r="AD78" s="169" t="s">
        <v>814</v>
      </c>
      <c r="AE78" s="268"/>
      <c r="AF78" s="268"/>
      <c r="AG78" s="282"/>
      <c r="AH78" s="268"/>
      <c r="AI78" s="172"/>
    </row>
    <row r="79" spans="1:35" ht="15.75" thickBot="1" x14ac:dyDescent="0.3">
      <c r="A79" s="269"/>
      <c r="B79" s="269"/>
      <c r="C79" s="269"/>
      <c r="D79" s="269"/>
      <c r="E79" s="269"/>
      <c r="F79" s="269"/>
      <c r="G79" s="269"/>
      <c r="H79" s="269"/>
      <c r="I79" s="269"/>
      <c r="J79" s="269"/>
      <c r="K79" s="269"/>
      <c r="L79" s="269"/>
      <c r="M79" s="269"/>
      <c r="N79" s="269"/>
      <c r="O79" s="274"/>
      <c r="P79" s="269"/>
      <c r="Q79" s="269"/>
      <c r="R79" s="280"/>
      <c r="S79" s="278"/>
      <c r="T79" s="278"/>
      <c r="U79" s="278"/>
      <c r="V79" s="279"/>
      <c r="W79" s="269"/>
      <c r="X79" s="269"/>
      <c r="Y79" s="275"/>
      <c r="Z79" s="276"/>
      <c r="AA79" s="276"/>
      <c r="AB79" s="276"/>
      <c r="AC79" s="276"/>
      <c r="AD79" s="277"/>
      <c r="AE79" s="269"/>
      <c r="AF79" s="269"/>
      <c r="AG79" s="283"/>
      <c r="AH79" s="269"/>
      <c r="AI79" s="177" t="s">
        <v>954</v>
      </c>
    </row>
    <row r="80" spans="1:35" x14ac:dyDescent="0.25">
      <c r="A80" s="267" t="s">
        <v>642</v>
      </c>
      <c r="B80" s="267">
        <v>11</v>
      </c>
      <c r="C80" s="267">
        <v>1</v>
      </c>
      <c r="D80" s="267" t="s">
        <v>817</v>
      </c>
      <c r="E80" s="267" t="s">
        <v>643</v>
      </c>
      <c r="F80" s="267" t="s">
        <v>644</v>
      </c>
      <c r="G80" s="267" t="s">
        <v>955</v>
      </c>
      <c r="H80" s="267" t="s">
        <v>645</v>
      </c>
      <c r="I80" s="267" t="s">
        <v>646</v>
      </c>
      <c r="J80" s="267" t="s">
        <v>647</v>
      </c>
      <c r="K80" s="267" t="s">
        <v>648</v>
      </c>
      <c r="L80" s="267" t="s">
        <v>649</v>
      </c>
      <c r="M80" s="267" t="s">
        <v>650</v>
      </c>
      <c r="N80" s="267" t="s">
        <v>651</v>
      </c>
      <c r="O80" s="272" t="s">
        <v>652</v>
      </c>
      <c r="P80" s="267" t="s">
        <v>653</v>
      </c>
      <c r="Q80" s="267" t="s">
        <v>654</v>
      </c>
      <c r="R80" s="280" t="s">
        <v>655</v>
      </c>
      <c r="S80" s="278" t="s">
        <v>656</v>
      </c>
      <c r="T80" s="278" t="s">
        <v>657</v>
      </c>
      <c r="U80" s="278" t="s">
        <v>658</v>
      </c>
      <c r="V80" s="279" t="s">
        <v>659</v>
      </c>
      <c r="W80" s="267">
        <v>56</v>
      </c>
      <c r="X80" s="267">
        <v>60</v>
      </c>
      <c r="Y80" s="169" t="s">
        <v>660</v>
      </c>
      <c r="Z80" s="170">
        <v>45041</v>
      </c>
      <c r="AA80" s="169" t="s">
        <v>660</v>
      </c>
      <c r="AB80" s="170">
        <v>45044</v>
      </c>
      <c r="AC80" s="169" t="s">
        <v>660</v>
      </c>
      <c r="AD80" s="170">
        <v>45050</v>
      </c>
      <c r="AE80" s="267" t="s">
        <v>661</v>
      </c>
      <c r="AF80" s="267" t="s">
        <v>651</v>
      </c>
      <c r="AG80" s="281" t="s">
        <v>651</v>
      </c>
      <c r="AH80" s="267" t="s">
        <v>653</v>
      </c>
      <c r="AI80" s="171" t="s">
        <v>956</v>
      </c>
    </row>
    <row r="81" spans="1:35" ht="318.75" x14ac:dyDescent="0.25">
      <c r="A81" s="268"/>
      <c r="B81" s="268"/>
      <c r="C81" s="268"/>
      <c r="D81" s="268"/>
      <c r="E81" s="268"/>
      <c r="F81" s="268"/>
      <c r="G81" s="268"/>
      <c r="H81" s="268"/>
      <c r="I81" s="268"/>
      <c r="J81" s="268"/>
      <c r="K81" s="268"/>
      <c r="L81" s="268"/>
      <c r="M81" s="268"/>
      <c r="N81" s="268"/>
      <c r="O81" s="273"/>
      <c r="P81" s="268"/>
      <c r="Q81" s="268"/>
      <c r="R81" s="280"/>
      <c r="S81" s="278"/>
      <c r="T81" s="278"/>
      <c r="U81" s="278"/>
      <c r="V81" s="279"/>
      <c r="W81" s="268"/>
      <c r="X81" s="268"/>
      <c r="Y81" s="169" t="s">
        <v>662</v>
      </c>
      <c r="Z81" s="169" t="s">
        <v>957</v>
      </c>
      <c r="AA81" s="169" t="s">
        <v>662</v>
      </c>
      <c r="AB81" s="169" t="s">
        <v>958</v>
      </c>
      <c r="AC81" s="169" t="s">
        <v>662</v>
      </c>
      <c r="AD81" s="169" t="s">
        <v>959</v>
      </c>
      <c r="AE81" s="268"/>
      <c r="AF81" s="268"/>
      <c r="AG81" s="282"/>
      <c r="AH81" s="268"/>
      <c r="AI81" s="173"/>
    </row>
    <row r="82" spans="1:35" x14ac:dyDescent="0.25">
      <c r="A82" s="268"/>
      <c r="B82" s="268"/>
      <c r="C82" s="268"/>
      <c r="D82" s="268"/>
      <c r="E82" s="268"/>
      <c r="F82" s="268"/>
      <c r="G82" s="268"/>
      <c r="H82" s="268"/>
      <c r="I82" s="268"/>
      <c r="J82" s="268"/>
      <c r="K82" s="268"/>
      <c r="L82" s="268"/>
      <c r="M82" s="268"/>
      <c r="N82" s="268"/>
      <c r="O82" s="273"/>
      <c r="P82" s="268"/>
      <c r="Q82" s="268"/>
      <c r="R82" s="280"/>
      <c r="S82" s="278"/>
      <c r="T82" s="278"/>
      <c r="U82" s="278"/>
      <c r="V82" s="279"/>
      <c r="W82" s="268"/>
      <c r="X82" s="268"/>
      <c r="Y82" s="169" t="s">
        <v>663</v>
      </c>
      <c r="Z82" s="169" t="s">
        <v>664</v>
      </c>
      <c r="AA82" s="169" t="s">
        <v>663</v>
      </c>
      <c r="AB82" s="169" t="s">
        <v>750</v>
      </c>
      <c r="AC82" s="169" t="s">
        <v>663</v>
      </c>
      <c r="AD82" s="169" t="s">
        <v>814</v>
      </c>
      <c r="AE82" s="268"/>
      <c r="AF82" s="268"/>
      <c r="AG82" s="282"/>
      <c r="AH82" s="268"/>
      <c r="AI82" s="172"/>
    </row>
    <row r="83" spans="1:35" ht="15.75" thickBot="1" x14ac:dyDescent="0.3">
      <c r="A83" s="269"/>
      <c r="B83" s="269"/>
      <c r="C83" s="269"/>
      <c r="D83" s="269"/>
      <c r="E83" s="269"/>
      <c r="F83" s="269"/>
      <c r="G83" s="269"/>
      <c r="H83" s="269"/>
      <c r="I83" s="269"/>
      <c r="J83" s="269"/>
      <c r="K83" s="269"/>
      <c r="L83" s="269"/>
      <c r="M83" s="269"/>
      <c r="N83" s="269"/>
      <c r="O83" s="274"/>
      <c r="P83" s="269"/>
      <c r="Q83" s="269"/>
      <c r="R83" s="280"/>
      <c r="S83" s="278"/>
      <c r="T83" s="278"/>
      <c r="U83" s="278"/>
      <c r="V83" s="279"/>
      <c r="W83" s="269"/>
      <c r="X83" s="269"/>
      <c r="Y83" s="275"/>
      <c r="Z83" s="276"/>
      <c r="AA83" s="276"/>
      <c r="AB83" s="276"/>
      <c r="AC83" s="276"/>
      <c r="AD83" s="277"/>
      <c r="AE83" s="269"/>
      <c r="AF83" s="269"/>
      <c r="AG83" s="283"/>
      <c r="AH83" s="269"/>
      <c r="AI83" s="177" t="s">
        <v>960</v>
      </c>
    </row>
    <row r="84" spans="1:35" x14ac:dyDescent="0.25">
      <c r="A84" s="267" t="s">
        <v>800</v>
      </c>
      <c r="B84" s="267">
        <v>14</v>
      </c>
      <c r="C84" s="267">
        <v>1</v>
      </c>
      <c r="D84" s="267" t="s">
        <v>817</v>
      </c>
      <c r="E84" s="267" t="s">
        <v>801</v>
      </c>
      <c r="F84" s="267" t="s">
        <v>802</v>
      </c>
      <c r="G84" s="267" t="s">
        <v>961</v>
      </c>
      <c r="H84" s="267" t="s">
        <v>803</v>
      </c>
      <c r="I84" s="267" t="s">
        <v>646</v>
      </c>
      <c r="J84" s="267" t="s">
        <v>962</v>
      </c>
      <c r="K84" s="267" t="s">
        <v>963</v>
      </c>
      <c r="L84" s="267" t="s">
        <v>649</v>
      </c>
      <c r="M84" s="267" t="s">
        <v>661</v>
      </c>
      <c r="N84" s="267" t="s">
        <v>651</v>
      </c>
      <c r="O84" s="281" t="s">
        <v>651</v>
      </c>
      <c r="P84" s="267" t="s">
        <v>653</v>
      </c>
      <c r="Q84" s="267" t="s">
        <v>808</v>
      </c>
      <c r="R84" s="280" t="s">
        <v>679</v>
      </c>
      <c r="S84" s="278" t="s">
        <v>656</v>
      </c>
      <c r="T84" s="278" t="s">
        <v>657</v>
      </c>
      <c r="U84" s="278" t="s">
        <v>658</v>
      </c>
      <c r="V84" s="279" t="s">
        <v>659</v>
      </c>
      <c r="W84" s="267">
        <v>36</v>
      </c>
      <c r="X84" s="267">
        <v>60</v>
      </c>
      <c r="Y84" s="169" t="s">
        <v>660</v>
      </c>
      <c r="Z84" s="170">
        <v>45044</v>
      </c>
      <c r="AA84" s="169" t="s">
        <v>660</v>
      </c>
      <c r="AB84" s="170">
        <v>45044</v>
      </c>
      <c r="AC84" s="169" t="s">
        <v>660</v>
      </c>
      <c r="AD84" s="170">
        <v>45050</v>
      </c>
      <c r="AE84" s="267" t="s">
        <v>671</v>
      </c>
      <c r="AF84" s="267" t="s">
        <v>651</v>
      </c>
      <c r="AG84" s="281" t="s">
        <v>651</v>
      </c>
      <c r="AH84" s="267" t="s">
        <v>653</v>
      </c>
      <c r="AI84" s="171" t="s">
        <v>964</v>
      </c>
    </row>
    <row r="85" spans="1:35" ht="409.5" x14ac:dyDescent="0.25">
      <c r="A85" s="268"/>
      <c r="B85" s="268"/>
      <c r="C85" s="268"/>
      <c r="D85" s="268"/>
      <c r="E85" s="268"/>
      <c r="F85" s="268"/>
      <c r="G85" s="268"/>
      <c r="H85" s="268"/>
      <c r="I85" s="268"/>
      <c r="J85" s="268"/>
      <c r="K85" s="268"/>
      <c r="L85" s="268"/>
      <c r="M85" s="268"/>
      <c r="N85" s="268"/>
      <c r="O85" s="282"/>
      <c r="P85" s="268"/>
      <c r="Q85" s="268"/>
      <c r="R85" s="280"/>
      <c r="S85" s="278"/>
      <c r="T85" s="278"/>
      <c r="U85" s="278"/>
      <c r="V85" s="279"/>
      <c r="W85" s="268"/>
      <c r="X85" s="268"/>
      <c r="Y85" s="169" t="s">
        <v>662</v>
      </c>
      <c r="Z85" s="169" t="s">
        <v>965</v>
      </c>
      <c r="AA85" s="169" t="s">
        <v>662</v>
      </c>
      <c r="AB85" s="169" t="s">
        <v>966</v>
      </c>
      <c r="AC85" s="169" t="s">
        <v>662</v>
      </c>
      <c r="AD85" s="169" t="s">
        <v>967</v>
      </c>
      <c r="AE85" s="268"/>
      <c r="AF85" s="268"/>
      <c r="AG85" s="282"/>
      <c r="AH85" s="268"/>
      <c r="AI85" s="173"/>
    </row>
    <row r="86" spans="1:35" ht="15.75" thickBot="1" x14ac:dyDescent="0.3">
      <c r="A86" s="268"/>
      <c r="B86" s="268"/>
      <c r="C86" s="268"/>
      <c r="D86" s="268"/>
      <c r="E86" s="268"/>
      <c r="F86" s="268"/>
      <c r="G86" s="268"/>
      <c r="H86" s="268"/>
      <c r="I86" s="268"/>
      <c r="J86" s="268"/>
      <c r="K86" s="268"/>
      <c r="L86" s="268"/>
      <c r="M86" s="268"/>
      <c r="N86" s="268"/>
      <c r="O86" s="282"/>
      <c r="P86" s="268"/>
      <c r="Q86" s="269"/>
      <c r="R86" s="284"/>
      <c r="S86" s="285"/>
      <c r="T86" s="285"/>
      <c r="U86" s="285"/>
      <c r="V86" s="286"/>
      <c r="W86" s="269"/>
      <c r="X86" s="269"/>
      <c r="Y86" s="169" t="s">
        <v>663</v>
      </c>
      <c r="Z86" s="169" t="s">
        <v>776</v>
      </c>
      <c r="AA86" s="169" t="s">
        <v>663</v>
      </c>
      <c r="AB86" s="169" t="s">
        <v>751</v>
      </c>
      <c r="AC86" s="169" t="s">
        <v>663</v>
      </c>
      <c r="AD86" s="169" t="s">
        <v>730</v>
      </c>
      <c r="AE86" s="268"/>
      <c r="AF86" s="268"/>
      <c r="AG86" s="282"/>
      <c r="AH86" s="268"/>
      <c r="AI86" s="172"/>
    </row>
    <row r="87" spans="1:35" x14ac:dyDescent="0.25">
      <c r="A87" s="268"/>
      <c r="B87" s="268"/>
      <c r="C87" s="268"/>
      <c r="D87" s="268"/>
      <c r="E87" s="268"/>
      <c r="F87" s="268"/>
      <c r="G87" s="268"/>
      <c r="H87" s="268"/>
      <c r="I87" s="268"/>
      <c r="J87" s="268"/>
      <c r="K87" s="268"/>
      <c r="L87" s="268"/>
      <c r="M87" s="268"/>
      <c r="N87" s="268"/>
      <c r="O87" s="282"/>
      <c r="P87" s="268"/>
      <c r="Q87" s="267" t="s">
        <v>809</v>
      </c>
      <c r="R87" s="267" t="s">
        <v>679</v>
      </c>
      <c r="S87" s="267" t="s">
        <v>656</v>
      </c>
      <c r="T87" s="267" t="s">
        <v>657</v>
      </c>
      <c r="U87" s="267" t="s">
        <v>658</v>
      </c>
      <c r="V87" s="267" t="s">
        <v>659</v>
      </c>
      <c r="W87" s="267">
        <v>21.6</v>
      </c>
      <c r="X87" s="267">
        <v>60</v>
      </c>
      <c r="Y87" s="169" t="s">
        <v>660</v>
      </c>
      <c r="Z87" s="170">
        <v>45044</v>
      </c>
      <c r="AA87" s="169" t="s">
        <v>660</v>
      </c>
      <c r="AB87" s="170">
        <v>45044</v>
      </c>
      <c r="AC87" s="169" t="s">
        <v>660</v>
      </c>
      <c r="AD87" s="170">
        <v>45050</v>
      </c>
      <c r="AE87" s="268"/>
      <c r="AF87" s="268"/>
      <c r="AG87" s="282"/>
      <c r="AH87" s="268"/>
      <c r="AI87" s="175" t="s">
        <v>968</v>
      </c>
    </row>
    <row r="88" spans="1:35" ht="409.5" x14ac:dyDescent="0.25">
      <c r="A88" s="268"/>
      <c r="B88" s="268"/>
      <c r="C88" s="268"/>
      <c r="D88" s="268"/>
      <c r="E88" s="268"/>
      <c r="F88" s="268"/>
      <c r="G88" s="268"/>
      <c r="H88" s="268"/>
      <c r="I88" s="268"/>
      <c r="J88" s="268"/>
      <c r="K88" s="268"/>
      <c r="L88" s="268"/>
      <c r="M88" s="268"/>
      <c r="N88" s="268"/>
      <c r="O88" s="282"/>
      <c r="P88" s="268"/>
      <c r="Q88" s="268"/>
      <c r="R88" s="268"/>
      <c r="S88" s="268"/>
      <c r="T88" s="268"/>
      <c r="U88" s="268"/>
      <c r="V88" s="268"/>
      <c r="W88" s="268"/>
      <c r="X88" s="268"/>
      <c r="Y88" s="169" t="s">
        <v>662</v>
      </c>
      <c r="Z88" s="169" t="s">
        <v>969</v>
      </c>
      <c r="AA88" s="169" t="s">
        <v>662</v>
      </c>
      <c r="AB88" s="169" t="s">
        <v>970</v>
      </c>
      <c r="AC88" s="169" t="s">
        <v>662</v>
      </c>
      <c r="AD88" s="169" t="s">
        <v>971</v>
      </c>
      <c r="AE88" s="268"/>
      <c r="AF88" s="268"/>
      <c r="AG88" s="282"/>
      <c r="AH88" s="268"/>
      <c r="AI88" s="172"/>
    </row>
    <row r="89" spans="1:35" ht="15.75" thickBot="1" x14ac:dyDescent="0.3">
      <c r="A89" s="269"/>
      <c r="B89" s="269"/>
      <c r="C89" s="269"/>
      <c r="D89" s="269"/>
      <c r="E89" s="269"/>
      <c r="F89" s="269"/>
      <c r="G89" s="269"/>
      <c r="H89" s="269"/>
      <c r="I89" s="269"/>
      <c r="J89" s="269"/>
      <c r="K89" s="269"/>
      <c r="L89" s="269"/>
      <c r="M89" s="269"/>
      <c r="N89" s="269"/>
      <c r="O89" s="283"/>
      <c r="P89" s="269"/>
      <c r="Q89" s="269"/>
      <c r="R89" s="269"/>
      <c r="S89" s="269"/>
      <c r="T89" s="269"/>
      <c r="U89" s="269"/>
      <c r="V89" s="269"/>
      <c r="W89" s="269"/>
      <c r="X89" s="269"/>
      <c r="Y89" s="169" t="s">
        <v>663</v>
      </c>
      <c r="Z89" s="169" t="s">
        <v>776</v>
      </c>
      <c r="AA89" s="169" t="s">
        <v>663</v>
      </c>
      <c r="AB89" s="169" t="s">
        <v>751</v>
      </c>
      <c r="AC89" s="169" t="s">
        <v>663</v>
      </c>
      <c r="AD89" s="169" t="s">
        <v>730</v>
      </c>
      <c r="AE89" s="269"/>
      <c r="AF89" s="269"/>
      <c r="AG89" s="283"/>
      <c r="AH89" s="269"/>
      <c r="AI89" s="176"/>
    </row>
    <row r="90" spans="1:35" x14ac:dyDescent="0.25">
      <c r="A90" s="267" t="s">
        <v>682</v>
      </c>
      <c r="B90" s="267">
        <v>12</v>
      </c>
      <c r="C90" s="267">
        <v>1</v>
      </c>
      <c r="D90" s="267" t="s">
        <v>817</v>
      </c>
      <c r="E90" s="267" t="s">
        <v>683</v>
      </c>
      <c r="F90" s="267" t="s">
        <v>684</v>
      </c>
      <c r="G90" s="267" t="s">
        <v>972</v>
      </c>
      <c r="H90" s="267" t="s">
        <v>685</v>
      </c>
      <c r="I90" s="267" t="s">
        <v>686</v>
      </c>
      <c r="J90" s="267" t="s">
        <v>973</v>
      </c>
      <c r="K90" s="267" t="s">
        <v>974</v>
      </c>
      <c r="L90" s="267" t="s">
        <v>677</v>
      </c>
      <c r="M90" s="267" t="s">
        <v>714</v>
      </c>
      <c r="N90" s="267" t="s">
        <v>687</v>
      </c>
      <c r="O90" s="290" t="s">
        <v>689</v>
      </c>
      <c r="P90" s="267" t="s">
        <v>690</v>
      </c>
      <c r="Q90" s="267" t="s">
        <v>688</v>
      </c>
      <c r="R90" s="289" t="s">
        <v>679</v>
      </c>
      <c r="S90" s="287" t="s">
        <v>656</v>
      </c>
      <c r="T90" s="287" t="s">
        <v>657</v>
      </c>
      <c r="U90" s="287" t="s">
        <v>658</v>
      </c>
      <c r="V90" s="288" t="s">
        <v>659</v>
      </c>
      <c r="W90" s="267">
        <v>12</v>
      </c>
      <c r="X90" s="267">
        <v>20</v>
      </c>
      <c r="Y90" s="169" t="s">
        <v>660</v>
      </c>
      <c r="Z90" s="170">
        <v>45037</v>
      </c>
      <c r="AA90" s="169" t="s">
        <v>660</v>
      </c>
      <c r="AB90" s="170">
        <v>45043</v>
      </c>
      <c r="AC90" s="169" t="s">
        <v>660</v>
      </c>
      <c r="AD90" s="170">
        <v>45050</v>
      </c>
      <c r="AE90" s="267" t="s">
        <v>714</v>
      </c>
      <c r="AF90" s="267" t="s">
        <v>687</v>
      </c>
      <c r="AG90" s="290" t="s">
        <v>689</v>
      </c>
      <c r="AH90" s="267" t="s">
        <v>690</v>
      </c>
      <c r="AI90" s="293" t="s">
        <v>975</v>
      </c>
    </row>
    <row r="91" spans="1:35" ht="165.75" x14ac:dyDescent="0.25">
      <c r="A91" s="268"/>
      <c r="B91" s="268"/>
      <c r="C91" s="268"/>
      <c r="D91" s="268"/>
      <c r="E91" s="268"/>
      <c r="F91" s="268"/>
      <c r="G91" s="268"/>
      <c r="H91" s="268"/>
      <c r="I91" s="268"/>
      <c r="J91" s="268"/>
      <c r="K91" s="268"/>
      <c r="L91" s="268"/>
      <c r="M91" s="268"/>
      <c r="N91" s="268"/>
      <c r="O91" s="291"/>
      <c r="P91" s="268"/>
      <c r="Q91" s="268"/>
      <c r="R91" s="280"/>
      <c r="S91" s="278"/>
      <c r="T91" s="278"/>
      <c r="U91" s="278"/>
      <c r="V91" s="279"/>
      <c r="W91" s="268"/>
      <c r="X91" s="268"/>
      <c r="Y91" s="169" t="s">
        <v>662</v>
      </c>
      <c r="Z91" s="169" t="s">
        <v>976</v>
      </c>
      <c r="AA91" s="169" t="s">
        <v>662</v>
      </c>
      <c r="AB91" s="169" t="s">
        <v>977</v>
      </c>
      <c r="AC91" s="169" t="s">
        <v>662</v>
      </c>
      <c r="AD91" s="169" t="s">
        <v>978</v>
      </c>
      <c r="AE91" s="268"/>
      <c r="AF91" s="268"/>
      <c r="AG91" s="291"/>
      <c r="AH91" s="268"/>
      <c r="AI91" s="294"/>
    </row>
    <row r="92" spans="1:35" ht="15.75" thickBot="1" x14ac:dyDescent="0.3">
      <c r="A92" s="269"/>
      <c r="B92" s="269"/>
      <c r="C92" s="269"/>
      <c r="D92" s="269"/>
      <c r="E92" s="269"/>
      <c r="F92" s="269"/>
      <c r="G92" s="269"/>
      <c r="H92" s="269"/>
      <c r="I92" s="269"/>
      <c r="J92" s="269"/>
      <c r="K92" s="269"/>
      <c r="L92" s="269"/>
      <c r="M92" s="269"/>
      <c r="N92" s="269"/>
      <c r="O92" s="292"/>
      <c r="P92" s="269"/>
      <c r="Q92" s="269"/>
      <c r="R92" s="280"/>
      <c r="S92" s="278"/>
      <c r="T92" s="278"/>
      <c r="U92" s="278"/>
      <c r="V92" s="279"/>
      <c r="W92" s="269"/>
      <c r="X92" s="269"/>
      <c r="Y92" s="169" t="s">
        <v>663</v>
      </c>
      <c r="Z92" s="169" t="s">
        <v>691</v>
      </c>
      <c r="AA92" s="169" t="s">
        <v>663</v>
      </c>
      <c r="AB92" s="169" t="s">
        <v>681</v>
      </c>
      <c r="AC92" s="169" t="s">
        <v>663</v>
      </c>
      <c r="AD92" s="169" t="s">
        <v>830</v>
      </c>
      <c r="AE92" s="269"/>
      <c r="AF92" s="269"/>
      <c r="AG92" s="292"/>
      <c r="AH92" s="269"/>
      <c r="AI92" s="295"/>
    </row>
    <row r="93" spans="1:35" x14ac:dyDescent="0.25">
      <c r="A93" s="267" t="s">
        <v>642</v>
      </c>
      <c r="B93" s="267">
        <v>12</v>
      </c>
      <c r="C93" s="267">
        <v>1</v>
      </c>
      <c r="D93" s="267" t="s">
        <v>817</v>
      </c>
      <c r="E93" s="267" t="s">
        <v>643</v>
      </c>
      <c r="F93" s="267" t="s">
        <v>644</v>
      </c>
      <c r="G93" s="267" t="s">
        <v>979</v>
      </c>
      <c r="H93" s="267" t="s">
        <v>645</v>
      </c>
      <c r="I93" s="267" t="s">
        <v>646</v>
      </c>
      <c r="J93" s="267" t="s">
        <v>667</v>
      </c>
      <c r="K93" s="267" t="s">
        <v>668</v>
      </c>
      <c r="L93" s="267" t="s">
        <v>649</v>
      </c>
      <c r="M93" s="267" t="s">
        <v>650</v>
      </c>
      <c r="N93" s="267" t="s">
        <v>669</v>
      </c>
      <c r="O93" s="272" t="s">
        <v>652</v>
      </c>
      <c r="P93" s="267" t="s">
        <v>653</v>
      </c>
      <c r="Q93" s="267" t="s">
        <v>670</v>
      </c>
      <c r="R93" s="280" t="s">
        <v>655</v>
      </c>
      <c r="S93" s="278" t="s">
        <v>656</v>
      </c>
      <c r="T93" s="278" t="s">
        <v>657</v>
      </c>
      <c r="U93" s="278" t="s">
        <v>658</v>
      </c>
      <c r="V93" s="279" t="s">
        <v>659</v>
      </c>
      <c r="W93" s="267">
        <v>56</v>
      </c>
      <c r="X93" s="267">
        <v>80</v>
      </c>
      <c r="Y93" s="169" t="s">
        <v>660</v>
      </c>
      <c r="Z93" s="170">
        <v>45041</v>
      </c>
      <c r="AA93" s="169" t="s">
        <v>660</v>
      </c>
      <c r="AB93" s="170">
        <v>45044</v>
      </c>
      <c r="AC93" s="169" t="s">
        <v>660</v>
      </c>
      <c r="AD93" s="170">
        <v>45050</v>
      </c>
      <c r="AE93" s="267" t="s">
        <v>671</v>
      </c>
      <c r="AF93" s="267" t="s">
        <v>669</v>
      </c>
      <c r="AG93" s="272" t="s">
        <v>652</v>
      </c>
      <c r="AH93" s="267" t="s">
        <v>653</v>
      </c>
      <c r="AI93" s="171" t="s">
        <v>980</v>
      </c>
    </row>
    <row r="94" spans="1:35" ht="331.5" x14ac:dyDescent="0.25">
      <c r="A94" s="268"/>
      <c r="B94" s="268"/>
      <c r="C94" s="268"/>
      <c r="D94" s="268"/>
      <c r="E94" s="268"/>
      <c r="F94" s="268"/>
      <c r="G94" s="268"/>
      <c r="H94" s="268"/>
      <c r="I94" s="268"/>
      <c r="J94" s="268"/>
      <c r="K94" s="268"/>
      <c r="L94" s="268"/>
      <c r="M94" s="268"/>
      <c r="N94" s="268"/>
      <c r="O94" s="273"/>
      <c r="P94" s="268"/>
      <c r="Q94" s="268"/>
      <c r="R94" s="280"/>
      <c r="S94" s="278"/>
      <c r="T94" s="278"/>
      <c r="U94" s="278"/>
      <c r="V94" s="279"/>
      <c r="W94" s="268"/>
      <c r="X94" s="268"/>
      <c r="Y94" s="169" t="s">
        <v>662</v>
      </c>
      <c r="Z94" s="169" t="s">
        <v>981</v>
      </c>
      <c r="AA94" s="169" t="s">
        <v>662</v>
      </c>
      <c r="AB94" s="169" t="s">
        <v>982</v>
      </c>
      <c r="AC94" s="169" t="s">
        <v>662</v>
      </c>
      <c r="AD94" s="169" t="s">
        <v>983</v>
      </c>
      <c r="AE94" s="268"/>
      <c r="AF94" s="268"/>
      <c r="AG94" s="273"/>
      <c r="AH94" s="268"/>
      <c r="AI94" s="173"/>
    </row>
    <row r="95" spans="1:35" ht="15.75" thickBot="1" x14ac:dyDescent="0.3">
      <c r="A95" s="268"/>
      <c r="B95" s="268"/>
      <c r="C95" s="268"/>
      <c r="D95" s="268"/>
      <c r="E95" s="268"/>
      <c r="F95" s="268"/>
      <c r="G95" s="268"/>
      <c r="H95" s="268"/>
      <c r="I95" s="268"/>
      <c r="J95" s="268"/>
      <c r="K95" s="268"/>
      <c r="L95" s="268"/>
      <c r="M95" s="268"/>
      <c r="N95" s="268"/>
      <c r="O95" s="273"/>
      <c r="P95" s="268"/>
      <c r="Q95" s="269"/>
      <c r="R95" s="284"/>
      <c r="S95" s="285"/>
      <c r="T95" s="285"/>
      <c r="U95" s="285"/>
      <c r="V95" s="286"/>
      <c r="W95" s="269"/>
      <c r="X95" s="269"/>
      <c r="Y95" s="169" t="s">
        <v>663</v>
      </c>
      <c r="Z95" s="169" t="s">
        <v>664</v>
      </c>
      <c r="AA95" s="169" t="s">
        <v>663</v>
      </c>
      <c r="AB95" s="169" t="s">
        <v>750</v>
      </c>
      <c r="AC95" s="169" t="s">
        <v>663</v>
      </c>
      <c r="AD95" s="169" t="s">
        <v>814</v>
      </c>
      <c r="AE95" s="268"/>
      <c r="AF95" s="268"/>
      <c r="AG95" s="273"/>
      <c r="AH95" s="268"/>
      <c r="AI95" s="172"/>
    </row>
    <row r="96" spans="1:35" x14ac:dyDescent="0.25">
      <c r="A96" s="268"/>
      <c r="B96" s="268"/>
      <c r="C96" s="268"/>
      <c r="D96" s="268"/>
      <c r="E96" s="268"/>
      <c r="F96" s="268"/>
      <c r="G96" s="268"/>
      <c r="H96" s="268"/>
      <c r="I96" s="268"/>
      <c r="J96" s="268"/>
      <c r="K96" s="268"/>
      <c r="L96" s="268"/>
      <c r="M96" s="268"/>
      <c r="N96" s="268"/>
      <c r="O96" s="273"/>
      <c r="P96" s="268"/>
      <c r="Q96" s="267" t="s">
        <v>672</v>
      </c>
      <c r="R96" s="267" t="s">
        <v>655</v>
      </c>
      <c r="S96" s="267" t="s">
        <v>656</v>
      </c>
      <c r="T96" s="267" t="s">
        <v>657</v>
      </c>
      <c r="U96" s="267" t="s">
        <v>658</v>
      </c>
      <c r="V96" s="267" t="s">
        <v>659</v>
      </c>
      <c r="W96" s="267">
        <v>39.200000000000003</v>
      </c>
      <c r="X96" s="267">
        <v>80</v>
      </c>
      <c r="Y96" s="169" t="s">
        <v>660</v>
      </c>
      <c r="Z96" s="170">
        <v>45041</v>
      </c>
      <c r="AA96" s="169" t="s">
        <v>660</v>
      </c>
      <c r="AB96" s="170">
        <v>45044</v>
      </c>
      <c r="AC96" s="169" t="s">
        <v>660</v>
      </c>
      <c r="AD96" s="170">
        <v>45050</v>
      </c>
      <c r="AE96" s="268"/>
      <c r="AF96" s="268"/>
      <c r="AG96" s="273"/>
      <c r="AH96" s="268"/>
      <c r="AI96" s="175" t="s">
        <v>984</v>
      </c>
    </row>
    <row r="97" spans="1:35" ht="229.5" x14ac:dyDescent="0.25">
      <c r="A97" s="268"/>
      <c r="B97" s="268"/>
      <c r="C97" s="268"/>
      <c r="D97" s="268"/>
      <c r="E97" s="268"/>
      <c r="F97" s="268"/>
      <c r="G97" s="268"/>
      <c r="H97" s="268"/>
      <c r="I97" s="268"/>
      <c r="J97" s="268"/>
      <c r="K97" s="268"/>
      <c r="L97" s="268"/>
      <c r="M97" s="268"/>
      <c r="N97" s="268"/>
      <c r="O97" s="273"/>
      <c r="P97" s="268"/>
      <c r="Q97" s="268"/>
      <c r="R97" s="268"/>
      <c r="S97" s="268"/>
      <c r="T97" s="268"/>
      <c r="U97" s="268"/>
      <c r="V97" s="268"/>
      <c r="W97" s="268"/>
      <c r="X97" s="268"/>
      <c r="Y97" s="169" t="s">
        <v>662</v>
      </c>
      <c r="Z97" s="169" t="s">
        <v>985</v>
      </c>
      <c r="AA97" s="169" t="s">
        <v>662</v>
      </c>
      <c r="AB97" s="169" t="s">
        <v>986</v>
      </c>
      <c r="AC97" s="169" t="s">
        <v>662</v>
      </c>
      <c r="AD97" s="169" t="s">
        <v>987</v>
      </c>
      <c r="AE97" s="268"/>
      <c r="AF97" s="268"/>
      <c r="AG97" s="273"/>
      <c r="AH97" s="268"/>
      <c r="AI97" s="172"/>
    </row>
    <row r="98" spans="1:35" ht="15.75" thickBot="1" x14ac:dyDescent="0.3">
      <c r="A98" s="269"/>
      <c r="B98" s="269"/>
      <c r="C98" s="269"/>
      <c r="D98" s="269"/>
      <c r="E98" s="269"/>
      <c r="F98" s="269"/>
      <c r="G98" s="269"/>
      <c r="H98" s="269"/>
      <c r="I98" s="269"/>
      <c r="J98" s="269"/>
      <c r="K98" s="269"/>
      <c r="L98" s="269"/>
      <c r="M98" s="269"/>
      <c r="N98" s="269"/>
      <c r="O98" s="274"/>
      <c r="P98" s="269"/>
      <c r="Q98" s="269"/>
      <c r="R98" s="269"/>
      <c r="S98" s="269"/>
      <c r="T98" s="269"/>
      <c r="U98" s="269"/>
      <c r="V98" s="269"/>
      <c r="W98" s="269"/>
      <c r="X98" s="269"/>
      <c r="Y98" s="169" t="s">
        <v>663</v>
      </c>
      <c r="Z98" s="169" t="s">
        <v>664</v>
      </c>
      <c r="AA98" s="169" t="s">
        <v>663</v>
      </c>
      <c r="AB98" s="169" t="s">
        <v>750</v>
      </c>
      <c r="AC98" s="169" t="s">
        <v>663</v>
      </c>
      <c r="AD98" s="169" t="s">
        <v>814</v>
      </c>
      <c r="AE98" s="269"/>
      <c r="AF98" s="269"/>
      <c r="AG98" s="274"/>
      <c r="AH98" s="269"/>
      <c r="AI98" s="176"/>
    </row>
    <row r="99" spans="1:35" x14ac:dyDescent="0.25">
      <c r="A99" s="267" t="s">
        <v>682</v>
      </c>
      <c r="B99" s="267">
        <v>13</v>
      </c>
      <c r="C99" s="267">
        <v>1</v>
      </c>
      <c r="D99" s="267" t="s">
        <v>817</v>
      </c>
      <c r="E99" s="267" t="s">
        <v>683</v>
      </c>
      <c r="F99" s="267" t="s">
        <v>684</v>
      </c>
      <c r="G99" s="267" t="s">
        <v>988</v>
      </c>
      <c r="H99" s="267" t="s">
        <v>989</v>
      </c>
      <c r="I99" s="267" t="s">
        <v>713</v>
      </c>
      <c r="J99" s="267" t="s">
        <v>990</v>
      </c>
      <c r="K99" s="267" t="s">
        <v>989</v>
      </c>
      <c r="L99" s="267" t="s">
        <v>677</v>
      </c>
      <c r="M99" s="267" t="s">
        <v>661</v>
      </c>
      <c r="N99" s="267" t="s">
        <v>687</v>
      </c>
      <c r="O99" s="281" t="s">
        <v>651</v>
      </c>
      <c r="P99" s="267" t="s">
        <v>653</v>
      </c>
      <c r="Q99" s="267" t="s">
        <v>991</v>
      </c>
      <c r="R99" s="289" t="s">
        <v>679</v>
      </c>
      <c r="S99" s="287" t="s">
        <v>656</v>
      </c>
      <c r="T99" s="287" t="s">
        <v>657</v>
      </c>
      <c r="U99" s="287" t="s">
        <v>658</v>
      </c>
      <c r="V99" s="288" t="s">
        <v>659</v>
      </c>
      <c r="W99" s="267">
        <v>36</v>
      </c>
      <c r="X99" s="267">
        <v>20</v>
      </c>
      <c r="Y99" s="169" t="s">
        <v>660</v>
      </c>
      <c r="Z99" s="170">
        <v>45041</v>
      </c>
      <c r="AA99" s="169" t="s">
        <v>660</v>
      </c>
      <c r="AB99" s="170">
        <v>45043</v>
      </c>
      <c r="AC99" s="169" t="s">
        <v>660</v>
      </c>
      <c r="AD99" s="170">
        <v>45050</v>
      </c>
      <c r="AE99" s="267" t="s">
        <v>671</v>
      </c>
      <c r="AF99" s="267" t="s">
        <v>687</v>
      </c>
      <c r="AG99" s="290" t="s">
        <v>689</v>
      </c>
      <c r="AH99" s="267" t="s">
        <v>690</v>
      </c>
      <c r="AI99" s="293" t="s">
        <v>992</v>
      </c>
    </row>
    <row r="100" spans="1:35" ht="242.25" x14ac:dyDescent="0.25">
      <c r="A100" s="268"/>
      <c r="B100" s="268"/>
      <c r="C100" s="268"/>
      <c r="D100" s="268"/>
      <c r="E100" s="268"/>
      <c r="F100" s="268"/>
      <c r="G100" s="268"/>
      <c r="H100" s="268"/>
      <c r="I100" s="268"/>
      <c r="J100" s="268"/>
      <c r="K100" s="268"/>
      <c r="L100" s="268"/>
      <c r="M100" s="268"/>
      <c r="N100" s="268"/>
      <c r="O100" s="282"/>
      <c r="P100" s="268"/>
      <c r="Q100" s="268"/>
      <c r="R100" s="280"/>
      <c r="S100" s="278"/>
      <c r="T100" s="278"/>
      <c r="U100" s="278"/>
      <c r="V100" s="279"/>
      <c r="W100" s="268"/>
      <c r="X100" s="268"/>
      <c r="Y100" s="169" t="s">
        <v>662</v>
      </c>
      <c r="Z100" s="169" t="s">
        <v>993</v>
      </c>
      <c r="AA100" s="169" t="s">
        <v>662</v>
      </c>
      <c r="AB100" s="169" t="s">
        <v>994</v>
      </c>
      <c r="AC100" s="169" t="s">
        <v>662</v>
      </c>
      <c r="AD100" s="169" t="s">
        <v>995</v>
      </c>
      <c r="AE100" s="268"/>
      <c r="AF100" s="268"/>
      <c r="AG100" s="291"/>
      <c r="AH100" s="268"/>
      <c r="AI100" s="294"/>
    </row>
    <row r="101" spans="1:35" ht="15.75" thickBot="1" x14ac:dyDescent="0.3">
      <c r="A101" s="269"/>
      <c r="B101" s="269"/>
      <c r="C101" s="269"/>
      <c r="D101" s="269"/>
      <c r="E101" s="269"/>
      <c r="F101" s="269"/>
      <c r="G101" s="269"/>
      <c r="H101" s="269"/>
      <c r="I101" s="269"/>
      <c r="J101" s="269"/>
      <c r="K101" s="269"/>
      <c r="L101" s="269"/>
      <c r="M101" s="269"/>
      <c r="N101" s="269"/>
      <c r="O101" s="283"/>
      <c r="P101" s="269"/>
      <c r="Q101" s="269"/>
      <c r="R101" s="280"/>
      <c r="S101" s="278"/>
      <c r="T101" s="278"/>
      <c r="U101" s="278"/>
      <c r="V101" s="279"/>
      <c r="W101" s="269"/>
      <c r="X101" s="269"/>
      <c r="Y101" s="169" t="s">
        <v>663</v>
      </c>
      <c r="Z101" s="169" t="s">
        <v>691</v>
      </c>
      <c r="AA101" s="169" t="s">
        <v>663</v>
      </c>
      <c r="AB101" s="169" t="s">
        <v>681</v>
      </c>
      <c r="AC101" s="169" t="s">
        <v>663</v>
      </c>
      <c r="AD101" s="169" t="s">
        <v>830</v>
      </c>
      <c r="AE101" s="269"/>
      <c r="AF101" s="269"/>
      <c r="AG101" s="292"/>
      <c r="AH101" s="269"/>
      <c r="AI101" s="295"/>
    </row>
    <row r="102" spans="1:35" x14ac:dyDescent="0.25">
      <c r="A102" s="267" t="s">
        <v>796</v>
      </c>
      <c r="B102" s="267">
        <v>8</v>
      </c>
      <c r="C102" s="267">
        <v>1</v>
      </c>
      <c r="D102" s="267" t="s">
        <v>817</v>
      </c>
      <c r="E102" s="267" t="s">
        <v>797</v>
      </c>
      <c r="F102" s="267" t="s">
        <v>798</v>
      </c>
      <c r="G102" s="267" t="s">
        <v>996</v>
      </c>
      <c r="H102" s="267" t="s">
        <v>997</v>
      </c>
      <c r="I102" s="267" t="s">
        <v>686</v>
      </c>
      <c r="J102" s="267" t="s">
        <v>998</v>
      </c>
      <c r="K102" s="267" t="s">
        <v>999</v>
      </c>
      <c r="L102" s="267" t="s">
        <v>677</v>
      </c>
      <c r="M102" s="267" t="s">
        <v>661</v>
      </c>
      <c r="N102" s="267" t="s">
        <v>669</v>
      </c>
      <c r="O102" s="272" t="s">
        <v>652</v>
      </c>
      <c r="P102" s="267" t="s">
        <v>653</v>
      </c>
      <c r="Q102" s="267" t="s">
        <v>1000</v>
      </c>
      <c r="R102" s="280" t="s">
        <v>679</v>
      </c>
      <c r="S102" s="278" t="s">
        <v>656</v>
      </c>
      <c r="T102" s="278" t="s">
        <v>657</v>
      </c>
      <c r="U102" s="278" t="s">
        <v>781</v>
      </c>
      <c r="V102" s="279" t="s">
        <v>659</v>
      </c>
      <c r="W102" s="267">
        <v>36</v>
      </c>
      <c r="X102" s="267">
        <v>80</v>
      </c>
      <c r="Y102" s="169" t="s">
        <v>660</v>
      </c>
      <c r="Z102" s="170">
        <v>45041</v>
      </c>
      <c r="AA102" s="169" t="s">
        <v>660</v>
      </c>
      <c r="AB102" s="170">
        <v>45044</v>
      </c>
      <c r="AC102" s="169" t="s">
        <v>660</v>
      </c>
      <c r="AD102" s="170">
        <v>45049</v>
      </c>
      <c r="AE102" s="267" t="s">
        <v>671</v>
      </c>
      <c r="AF102" s="267" t="s">
        <v>669</v>
      </c>
      <c r="AG102" s="272" t="s">
        <v>652</v>
      </c>
      <c r="AH102" s="267" t="s">
        <v>653</v>
      </c>
      <c r="AI102" s="171" t="s">
        <v>1001</v>
      </c>
    </row>
    <row r="103" spans="1:35" ht="242.25" x14ac:dyDescent="0.25">
      <c r="A103" s="268"/>
      <c r="B103" s="268"/>
      <c r="C103" s="268"/>
      <c r="D103" s="268"/>
      <c r="E103" s="268"/>
      <c r="F103" s="268"/>
      <c r="G103" s="268"/>
      <c r="H103" s="268"/>
      <c r="I103" s="268"/>
      <c r="J103" s="268"/>
      <c r="K103" s="268"/>
      <c r="L103" s="268"/>
      <c r="M103" s="268"/>
      <c r="N103" s="268"/>
      <c r="O103" s="273"/>
      <c r="P103" s="268"/>
      <c r="Q103" s="268"/>
      <c r="R103" s="280"/>
      <c r="S103" s="278"/>
      <c r="T103" s="278"/>
      <c r="U103" s="278"/>
      <c r="V103" s="279"/>
      <c r="W103" s="268"/>
      <c r="X103" s="268"/>
      <c r="Y103" s="169" t="s">
        <v>662</v>
      </c>
      <c r="Z103" s="169" t="s">
        <v>1002</v>
      </c>
      <c r="AA103" s="169" t="s">
        <v>662</v>
      </c>
      <c r="AB103" s="169" t="s">
        <v>1003</v>
      </c>
      <c r="AC103" s="169" t="s">
        <v>662</v>
      </c>
      <c r="AD103" s="169" t="s">
        <v>1004</v>
      </c>
      <c r="AE103" s="268"/>
      <c r="AF103" s="268"/>
      <c r="AG103" s="273"/>
      <c r="AH103" s="268"/>
      <c r="AI103" s="173"/>
    </row>
    <row r="104" spans="1:35" ht="15.75" thickBot="1" x14ac:dyDescent="0.3">
      <c r="A104" s="268"/>
      <c r="B104" s="268"/>
      <c r="C104" s="268"/>
      <c r="D104" s="268"/>
      <c r="E104" s="268"/>
      <c r="F104" s="268"/>
      <c r="G104" s="268"/>
      <c r="H104" s="268"/>
      <c r="I104" s="268"/>
      <c r="J104" s="268"/>
      <c r="K104" s="268"/>
      <c r="L104" s="268"/>
      <c r="M104" s="268"/>
      <c r="N104" s="268"/>
      <c r="O104" s="273"/>
      <c r="P104" s="268"/>
      <c r="Q104" s="269"/>
      <c r="R104" s="284"/>
      <c r="S104" s="285"/>
      <c r="T104" s="285"/>
      <c r="U104" s="285"/>
      <c r="V104" s="286"/>
      <c r="W104" s="269"/>
      <c r="X104" s="269"/>
      <c r="Y104" s="169" t="s">
        <v>663</v>
      </c>
      <c r="Z104" s="169" t="s">
        <v>799</v>
      </c>
      <c r="AA104" s="169" t="s">
        <v>663</v>
      </c>
      <c r="AB104" s="169" t="s">
        <v>750</v>
      </c>
      <c r="AC104" s="169" t="s">
        <v>663</v>
      </c>
      <c r="AD104" s="169" t="s">
        <v>730</v>
      </c>
      <c r="AE104" s="268"/>
      <c r="AF104" s="268"/>
      <c r="AG104" s="273"/>
      <c r="AH104" s="268"/>
      <c r="AI104" s="172"/>
    </row>
    <row r="105" spans="1:35" x14ac:dyDescent="0.25">
      <c r="A105" s="268"/>
      <c r="B105" s="268"/>
      <c r="C105" s="268"/>
      <c r="D105" s="268"/>
      <c r="E105" s="268"/>
      <c r="F105" s="268"/>
      <c r="G105" s="268"/>
      <c r="H105" s="268"/>
      <c r="I105" s="268"/>
      <c r="J105" s="268"/>
      <c r="K105" s="268"/>
      <c r="L105" s="268"/>
      <c r="M105" s="268"/>
      <c r="N105" s="268"/>
      <c r="O105" s="273"/>
      <c r="P105" s="268"/>
      <c r="Q105" s="267" t="s">
        <v>1005</v>
      </c>
      <c r="R105" s="267" t="s">
        <v>679</v>
      </c>
      <c r="S105" s="267" t="s">
        <v>656</v>
      </c>
      <c r="T105" s="267" t="s">
        <v>657</v>
      </c>
      <c r="U105" s="267" t="s">
        <v>658</v>
      </c>
      <c r="V105" s="267" t="s">
        <v>659</v>
      </c>
      <c r="W105" s="267">
        <v>21.6</v>
      </c>
      <c r="X105" s="267">
        <v>80</v>
      </c>
      <c r="Y105" s="169" t="s">
        <v>660</v>
      </c>
      <c r="Z105" s="170">
        <v>45041</v>
      </c>
      <c r="AA105" s="169" t="s">
        <v>660</v>
      </c>
      <c r="AB105" s="170">
        <v>45044</v>
      </c>
      <c r="AC105" s="169" t="s">
        <v>660</v>
      </c>
      <c r="AD105" s="170">
        <v>45049</v>
      </c>
      <c r="AE105" s="268"/>
      <c r="AF105" s="268"/>
      <c r="AG105" s="273"/>
      <c r="AH105" s="268"/>
      <c r="AI105" s="175" t="s">
        <v>1006</v>
      </c>
    </row>
    <row r="106" spans="1:35" ht="153" x14ac:dyDescent="0.25">
      <c r="A106" s="268"/>
      <c r="B106" s="268"/>
      <c r="C106" s="268"/>
      <c r="D106" s="268"/>
      <c r="E106" s="268"/>
      <c r="F106" s="268"/>
      <c r="G106" s="268"/>
      <c r="H106" s="268"/>
      <c r="I106" s="268"/>
      <c r="J106" s="268"/>
      <c r="K106" s="268"/>
      <c r="L106" s="268"/>
      <c r="M106" s="268"/>
      <c r="N106" s="268"/>
      <c r="O106" s="273"/>
      <c r="P106" s="268"/>
      <c r="Q106" s="268"/>
      <c r="R106" s="268"/>
      <c r="S106" s="268"/>
      <c r="T106" s="268"/>
      <c r="U106" s="268"/>
      <c r="V106" s="268"/>
      <c r="W106" s="268"/>
      <c r="X106" s="268"/>
      <c r="Y106" s="169" t="s">
        <v>662</v>
      </c>
      <c r="Z106" s="169" t="s">
        <v>1007</v>
      </c>
      <c r="AA106" s="169" t="s">
        <v>662</v>
      </c>
      <c r="AB106" s="169" t="s">
        <v>1008</v>
      </c>
      <c r="AC106" s="169" t="s">
        <v>662</v>
      </c>
      <c r="AD106" s="169" t="s">
        <v>1009</v>
      </c>
      <c r="AE106" s="268"/>
      <c r="AF106" s="268"/>
      <c r="AG106" s="273"/>
      <c r="AH106" s="268"/>
      <c r="AI106" s="172"/>
    </row>
    <row r="107" spans="1:35" ht="15.75" thickBot="1" x14ac:dyDescent="0.3">
      <c r="A107" s="269"/>
      <c r="B107" s="269"/>
      <c r="C107" s="269"/>
      <c r="D107" s="269"/>
      <c r="E107" s="269"/>
      <c r="F107" s="269"/>
      <c r="G107" s="269"/>
      <c r="H107" s="269"/>
      <c r="I107" s="269"/>
      <c r="J107" s="269"/>
      <c r="K107" s="269"/>
      <c r="L107" s="269"/>
      <c r="M107" s="269"/>
      <c r="N107" s="269"/>
      <c r="O107" s="274"/>
      <c r="P107" s="269"/>
      <c r="Q107" s="269"/>
      <c r="R107" s="269"/>
      <c r="S107" s="269"/>
      <c r="T107" s="269"/>
      <c r="U107" s="269"/>
      <c r="V107" s="269"/>
      <c r="W107" s="269"/>
      <c r="X107" s="269"/>
      <c r="Y107" s="169" t="s">
        <v>663</v>
      </c>
      <c r="Z107" s="169" t="s">
        <v>799</v>
      </c>
      <c r="AA107" s="169" t="s">
        <v>663</v>
      </c>
      <c r="AB107" s="169" t="s">
        <v>750</v>
      </c>
      <c r="AC107" s="169" t="s">
        <v>663</v>
      </c>
      <c r="AD107" s="169" t="s">
        <v>730</v>
      </c>
      <c r="AE107" s="269"/>
      <c r="AF107" s="269"/>
      <c r="AG107" s="274"/>
      <c r="AH107" s="269"/>
      <c r="AI107" s="176"/>
    </row>
    <row r="108" spans="1:35" x14ac:dyDescent="0.25">
      <c r="A108" s="267" t="s">
        <v>770</v>
      </c>
      <c r="B108" s="267">
        <v>20</v>
      </c>
      <c r="C108" s="267">
        <v>1</v>
      </c>
      <c r="D108" s="267" t="s">
        <v>817</v>
      </c>
      <c r="E108" s="267" t="s">
        <v>771</v>
      </c>
      <c r="F108" s="267" t="s">
        <v>772</v>
      </c>
      <c r="G108" s="267" t="s">
        <v>1010</v>
      </c>
      <c r="H108" s="267" t="s">
        <v>1011</v>
      </c>
      <c r="I108" s="267" t="s">
        <v>646</v>
      </c>
      <c r="J108" s="267" t="s">
        <v>773</v>
      </c>
      <c r="K108" s="267" t="s">
        <v>1012</v>
      </c>
      <c r="L108" s="267" t="s">
        <v>649</v>
      </c>
      <c r="M108" s="267" t="s">
        <v>774</v>
      </c>
      <c r="N108" s="267" t="s">
        <v>651</v>
      </c>
      <c r="O108" s="272" t="s">
        <v>652</v>
      </c>
      <c r="P108" s="267" t="s">
        <v>653</v>
      </c>
      <c r="Q108" s="267" t="s">
        <v>775</v>
      </c>
      <c r="R108" s="289" t="s">
        <v>679</v>
      </c>
      <c r="S108" s="287" t="s">
        <v>656</v>
      </c>
      <c r="T108" s="287" t="s">
        <v>657</v>
      </c>
      <c r="U108" s="287" t="s">
        <v>658</v>
      </c>
      <c r="V108" s="288" t="s">
        <v>659</v>
      </c>
      <c r="W108" s="267">
        <v>60</v>
      </c>
      <c r="X108" s="267">
        <v>60</v>
      </c>
      <c r="Y108" s="169" t="s">
        <v>660</v>
      </c>
      <c r="Z108" s="170">
        <v>45044</v>
      </c>
      <c r="AA108" s="169" t="s">
        <v>660</v>
      </c>
      <c r="AB108" s="170">
        <v>45044</v>
      </c>
      <c r="AC108" s="169" t="s">
        <v>660</v>
      </c>
      <c r="AD108" s="170">
        <v>45050</v>
      </c>
      <c r="AE108" s="267" t="s">
        <v>671</v>
      </c>
      <c r="AF108" s="267" t="s">
        <v>651</v>
      </c>
      <c r="AG108" s="281" t="s">
        <v>651</v>
      </c>
      <c r="AH108" s="267" t="s">
        <v>653</v>
      </c>
      <c r="AI108" s="171" t="s">
        <v>1013</v>
      </c>
    </row>
    <row r="109" spans="1:35" ht="409.5" x14ac:dyDescent="0.25">
      <c r="A109" s="268"/>
      <c r="B109" s="268"/>
      <c r="C109" s="268"/>
      <c r="D109" s="268"/>
      <c r="E109" s="268"/>
      <c r="F109" s="268"/>
      <c r="G109" s="268"/>
      <c r="H109" s="268"/>
      <c r="I109" s="268"/>
      <c r="J109" s="268"/>
      <c r="K109" s="268"/>
      <c r="L109" s="268"/>
      <c r="M109" s="268"/>
      <c r="N109" s="268"/>
      <c r="O109" s="273"/>
      <c r="P109" s="268"/>
      <c r="Q109" s="268"/>
      <c r="R109" s="280"/>
      <c r="S109" s="278"/>
      <c r="T109" s="278"/>
      <c r="U109" s="278"/>
      <c r="V109" s="279"/>
      <c r="W109" s="268"/>
      <c r="X109" s="268"/>
      <c r="Y109" s="169" t="s">
        <v>662</v>
      </c>
      <c r="Z109" s="169" t="s">
        <v>1014</v>
      </c>
      <c r="AA109" s="169" t="s">
        <v>662</v>
      </c>
      <c r="AB109" s="169" t="s">
        <v>1015</v>
      </c>
      <c r="AC109" s="169" t="s">
        <v>662</v>
      </c>
      <c r="AD109" s="169" t="s">
        <v>1016</v>
      </c>
      <c r="AE109" s="268"/>
      <c r="AF109" s="268"/>
      <c r="AG109" s="282"/>
      <c r="AH109" s="268"/>
      <c r="AI109" s="173"/>
    </row>
    <row r="110" spans="1:35" ht="15.75" thickBot="1" x14ac:dyDescent="0.3">
      <c r="A110" s="268"/>
      <c r="B110" s="268"/>
      <c r="C110" s="268"/>
      <c r="D110" s="268"/>
      <c r="E110" s="268"/>
      <c r="F110" s="268"/>
      <c r="G110" s="268"/>
      <c r="H110" s="268"/>
      <c r="I110" s="268"/>
      <c r="J110" s="268"/>
      <c r="K110" s="268"/>
      <c r="L110" s="268"/>
      <c r="M110" s="268"/>
      <c r="N110" s="268"/>
      <c r="O110" s="273"/>
      <c r="P110" s="268"/>
      <c r="Q110" s="269"/>
      <c r="R110" s="284"/>
      <c r="S110" s="285"/>
      <c r="T110" s="285"/>
      <c r="U110" s="285"/>
      <c r="V110" s="286"/>
      <c r="W110" s="269"/>
      <c r="X110" s="269"/>
      <c r="Y110" s="169" t="s">
        <v>663</v>
      </c>
      <c r="Z110" s="169" t="s">
        <v>776</v>
      </c>
      <c r="AA110" s="169" t="s">
        <v>663</v>
      </c>
      <c r="AB110" s="169" t="s">
        <v>751</v>
      </c>
      <c r="AC110" s="169" t="s">
        <v>663</v>
      </c>
      <c r="AD110" s="169" t="s">
        <v>762</v>
      </c>
      <c r="AE110" s="268"/>
      <c r="AF110" s="268"/>
      <c r="AG110" s="282"/>
      <c r="AH110" s="268"/>
      <c r="AI110" s="172"/>
    </row>
    <row r="111" spans="1:35" x14ac:dyDescent="0.25">
      <c r="A111" s="268"/>
      <c r="B111" s="268"/>
      <c r="C111" s="268"/>
      <c r="D111" s="268"/>
      <c r="E111" s="268"/>
      <c r="F111" s="268"/>
      <c r="G111" s="268"/>
      <c r="H111" s="268"/>
      <c r="I111" s="268"/>
      <c r="J111" s="268"/>
      <c r="K111" s="268"/>
      <c r="L111" s="268"/>
      <c r="M111" s="268"/>
      <c r="N111" s="268"/>
      <c r="O111" s="273"/>
      <c r="P111" s="268"/>
      <c r="Q111" s="267" t="s">
        <v>777</v>
      </c>
      <c r="R111" s="267" t="s">
        <v>679</v>
      </c>
      <c r="S111" s="267" t="s">
        <v>656</v>
      </c>
      <c r="T111" s="267" t="s">
        <v>657</v>
      </c>
      <c r="U111" s="267" t="s">
        <v>658</v>
      </c>
      <c r="V111" s="267" t="s">
        <v>659</v>
      </c>
      <c r="W111" s="267">
        <v>36</v>
      </c>
      <c r="X111" s="267">
        <v>60</v>
      </c>
      <c r="Y111" s="169" t="s">
        <v>660</v>
      </c>
      <c r="Z111" s="170">
        <v>45044</v>
      </c>
      <c r="AA111" s="169" t="s">
        <v>660</v>
      </c>
      <c r="AB111" s="170">
        <v>45044</v>
      </c>
      <c r="AC111" s="169" t="s">
        <v>660</v>
      </c>
      <c r="AD111" s="170">
        <v>45050</v>
      </c>
      <c r="AE111" s="268"/>
      <c r="AF111" s="268"/>
      <c r="AG111" s="282"/>
      <c r="AH111" s="268"/>
      <c r="AI111" s="175" t="s">
        <v>1017</v>
      </c>
    </row>
    <row r="112" spans="1:35" ht="318.75" x14ac:dyDescent="0.25">
      <c r="A112" s="268"/>
      <c r="B112" s="268"/>
      <c r="C112" s="268"/>
      <c r="D112" s="268"/>
      <c r="E112" s="268"/>
      <c r="F112" s="268"/>
      <c r="G112" s="268"/>
      <c r="H112" s="268"/>
      <c r="I112" s="268"/>
      <c r="J112" s="268"/>
      <c r="K112" s="268"/>
      <c r="L112" s="268"/>
      <c r="M112" s="268"/>
      <c r="N112" s="268"/>
      <c r="O112" s="273"/>
      <c r="P112" s="268"/>
      <c r="Q112" s="268"/>
      <c r="R112" s="268"/>
      <c r="S112" s="268"/>
      <c r="T112" s="268"/>
      <c r="U112" s="268"/>
      <c r="V112" s="268"/>
      <c r="W112" s="268"/>
      <c r="X112" s="268"/>
      <c r="Y112" s="169" t="s">
        <v>662</v>
      </c>
      <c r="Z112" s="169" t="s">
        <v>1018</v>
      </c>
      <c r="AA112" s="169" t="s">
        <v>662</v>
      </c>
      <c r="AB112" s="169" t="s">
        <v>1019</v>
      </c>
      <c r="AC112" s="169" t="s">
        <v>662</v>
      </c>
      <c r="AD112" s="169" t="s">
        <v>1020</v>
      </c>
      <c r="AE112" s="268"/>
      <c r="AF112" s="268"/>
      <c r="AG112" s="282"/>
      <c r="AH112" s="268"/>
      <c r="AI112" s="172"/>
    </row>
    <row r="113" spans="1:35" ht="15.75" thickBot="1" x14ac:dyDescent="0.3">
      <c r="A113" s="269"/>
      <c r="B113" s="269"/>
      <c r="C113" s="269"/>
      <c r="D113" s="269"/>
      <c r="E113" s="269"/>
      <c r="F113" s="269"/>
      <c r="G113" s="269"/>
      <c r="H113" s="269"/>
      <c r="I113" s="269"/>
      <c r="J113" s="269"/>
      <c r="K113" s="269"/>
      <c r="L113" s="269"/>
      <c r="M113" s="269"/>
      <c r="N113" s="269"/>
      <c r="O113" s="274"/>
      <c r="P113" s="269"/>
      <c r="Q113" s="269"/>
      <c r="R113" s="269"/>
      <c r="S113" s="269"/>
      <c r="T113" s="269"/>
      <c r="U113" s="269"/>
      <c r="V113" s="269"/>
      <c r="W113" s="269"/>
      <c r="X113" s="269"/>
      <c r="Y113" s="169" t="s">
        <v>663</v>
      </c>
      <c r="Z113" s="169" t="s">
        <v>776</v>
      </c>
      <c r="AA113" s="169" t="s">
        <v>663</v>
      </c>
      <c r="AB113" s="169" t="s">
        <v>751</v>
      </c>
      <c r="AC113" s="169" t="s">
        <v>663</v>
      </c>
      <c r="AD113" s="169" t="s">
        <v>762</v>
      </c>
      <c r="AE113" s="269"/>
      <c r="AF113" s="269"/>
      <c r="AG113" s="283"/>
      <c r="AH113" s="269"/>
      <c r="AI113" s="176"/>
    </row>
    <row r="114" spans="1:35" x14ac:dyDescent="0.25">
      <c r="A114" s="267" t="s">
        <v>796</v>
      </c>
      <c r="B114" s="267">
        <v>9</v>
      </c>
      <c r="C114" s="267">
        <v>1</v>
      </c>
      <c r="D114" s="267" t="s">
        <v>817</v>
      </c>
      <c r="E114" s="267" t="s">
        <v>797</v>
      </c>
      <c r="F114" s="267" t="s">
        <v>798</v>
      </c>
      <c r="G114" s="267" t="s">
        <v>1021</v>
      </c>
      <c r="H114" s="267" t="s">
        <v>997</v>
      </c>
      <c r="I114" s="267" t="s">
        <v>646</v>
      </c>
      <c r="J114" s="267" t="s">
        <v>1022</v>
      </c>
      <c r="K114" s="267" t="s">
        <v>1023</v>
      </c>
      <c r="L114" s="267" t="s">
        <v>677</v>
      </c>
      <c r="M114" s="267" t="s">
        <v>661</v>
      </c>
      <c r="N114" s="267" t="s">
        <v>669</v>
      </c>
      <c r="O114" s="272" t="s">
        <v>652</v>
      </c>
      <c r="P114" s="267" t="s">
        <v>653</v>
      </c>
      <c r="Q114" s="267" t="s">
        <v>1024</v>
      </c>
      <c r="R114" s="289" t="s">
        <v>679</v>
      </c>
      <c r="S114" s="287" t="s">
        <v>656</v>
      </c>
      <c r="T114" s="287" t="s">
        <v>657</v>
      </c>
      <c r="U114" s="287" t="s">
        <v>658</v>
      </c>
      <c r="V114" s="288" t="s">
        <v>659</v>
      </c>
      <c r="W114" s="267">
        <v>36</v>
      </c>
      <c r="X114" s="267">
        <v>80</v>
      </c>
      <c r="Y114" s="169" t="s">
        <v>660</v>
      </c>
      <c r="Z114" s="170">
        <v>45041</v>
      </c>
      <c r="AA114" s="169" t="s">
        <v>660</v>
      </c>
      <c r="AB114" s="170">
        <v>45044</v>
      </c>
      <c r="AC114" s="169" t="s">
        <v>660</v>
      </c>
      <c r="AD114" s="170">
        <v>45050</v>
      </c>
      <c r="AE114" s="267" t="s">
        <v>671</v>
      </c>
      <c r="AF114" s="267" t="s">
        <v>669</v>
      </c>
      <c r="AG114" s="272" t="s">
        <v>652</v>
      </c>
      <c r="AH114" s="267" t="s">
        <v>653</v>
      </c>
      <c r="AI114" s="171" t="s">
        <v>1025</v>
      </c>
    </row>
    <row r="115" spans="1:35" ht="229.5" x14ac:dyDescent="0.25">
      <c r="A115" s="268"/>
      <c r="B115" s="268"/>
      <c r="C115" s="268"/>
      <c r="D115" s="268"/>
      <c r="E115" s="268"/>
      <c r="F115" s="268"/>
      <c r="G115" s="268"/>
      <c r="H115" s="268"/>
      <c r="I115" s="268"/>
      <c r="J115" s="268"/>
      <c r="K115" s="268"/>
      <c r="L115" s="268"/>
      <c r="M115" s="268"/>
      <c r="N115" s="268"/>
      <c r="O115" s="273"/>
      <c r="P115" s="268"/>
      <c r="Q115" s="268"/>
      <c r="R115" s="280"/>
      <c r="S115" s="278"/>
      <c r="T115" s="278"/>
      <c r="U115" s="278"/>
      <c r="V115" s="279"/>
      <c r="W115" s="268"/>
      <c r="X115" s="268"/>
      <c r="Y115" s="169" t="s">
        <v>662</v>
      </c>
      <c r="Z115" s="169" t="s">
        <v>1026</v>
      </c>
      <c r="AA115" s="169" t="s">
        <v>662</v>
      </c>
      <c r="AB115" s="169" t="s">
        <v>1027</v>
      </c>
      <c r="AC115" s="169" t="s">
        <v>662</v>
      </c>
      <c r="AD115" s="169" t="s">
        <v>1028</v>
      </c>
      <c r="AE115" s="268"/>
      <c r="AF115" s="268"/>
      <c r="AG115" s="273"/>
      <c r="AH115" s="268"/>
      <c r="AI115" s="173"/>
    </row>
    <row r="116" spans="1:35" ht="15.75" thickBot="1" x14ac:dyDescent="0.3">
      <c r="A116" s="268"/>
      <c r="B116" s="268"/>
      <c r="C116" s="268"/>
      <c r="D116" s="268"/>
      <c r="E116" s="268"/>
      <c r="F116" s="268"/>
      <c r="G116" s="268"/>
      <c r="H116" s="268"/>
      <c r="I116" s="268"/>
      <c r="J116" s="268"/>
      <c r="K116" s="268"/>
      <c r="L116" s="268"/>
      <c r="M116" s="268"/>
      <c r="N116" s="268"/>
      <c r="O116" s="273"/>
      <c r="P116" s="268"/>
      <c r="Q116" s="269"/>
      <c r="R116" s="284"/>
      <c r="S116" s="285"/>
      <c r="T116" s="285"/>
      <c r="U116" s="285"/>
      <c r="V116" s="286"/>
      <c r="W116" s="269"/>
      <c r="X116" s="269"/>
      <c r="Y116" s="169" t="s">
        <v>663</v>
      </c>
      <c r="Z116" s="169" t="s">
        <v>799</v>
      </c>
      <c r="AA116" s="169" t="s">
        <v>663</v>
      </c>
      <c r="AB116" s="169" t="s">
        <v>750</v>
      </c>
      <c r="AC116" s="169" t="s">
        <v>663</v>
      </c>
      <c r="AD116" s="169" t="s">
        <v>730</v>
      </c>
      <c r="AE116" s="268"/>
      <c r="AF116" s="268"/>
      <c r="AG116" s="273"/>
      <c r="AH116" s="268"/>
      <c r="AI116" s="172"/>
    </row>
    <row r="117" spans="1:35" x14ac:dyDescent="0.25">
      <c r="A117" s="268"/>
      <c r="B117" s="268"/>
      <c r="C117" s="268"/>
      <c r="D117" s="268"/>
      <c r="E117" s="268"/>
      <c r="F117" s="268"/>
      <c r="G117" s="268"/>
      <c r="H117" s="268"/>
      <c r="I117" s="268"/>
      <c r="J117" s="268"/>
      <c r="K117" s="268"/>
      <c r="L117" s="268"/>
      <c r="M117" s="268"/>
      <c r="N117" s="268"/>
      <c r="O117" s="273"/>
      <c r="P117" s="268"/>
      <c r="Q117" s="267" t="s">
        <v>1029</v>
      </c>
      <c r="R117" s="267" t="s">
        <v>655</v>
      </c>
      <c r="S117" s="267" t="s">
        <v>656</v>
      </c>
      <c r="T117" s="267" t="s">
        <v>657</v>
      </c>
      <c r="U117" s="267" t="s">
        <v>658</v>
      </c>
      <c r="V117" s="267" t="s">
        <v>659</v>
      </c>
      <c r="W117" s="267">
        <v>25.2</v>
      </c>
      <c r="X117" s="267">
        <v>80</v>
      </c>
      <c r="Y117" s="169" t="s">
        <v>660</v>
      </c>
      <c r="Z117" s="170">
        <v>45041</v>
      </c>
      <c r="AA117" s="169" t="s">
        <v>660</v>
      </c>
      <c r="AB117" s="170">
        <v>45044</v>
      </c>
      <c r="AC117" s="169" t="s">
        <v>660</v>
      </c>
      <c r="AD117" s="170">
        <v>45050</v>
      </c>
      <c r="AE117" s="268"/>
      <c r="AF117" s="268"/>
      <c r="AG117" s="273"/>
      <c r="AH117" s="268"/>
      <c r="AI117" s="175" t="s">
        <v>1030</v>
      </c>
    </row>
    <row r="118" spans="1:35" ht="293.25" x14ac:dyDescent="0.25">
      <c r="A118" s="268"/>
      <c r="B118" s="268"/>
      <c r="C118" s="268"/>
      <c r="D118" s="268"/>
      <c r="E118" s="268"/>
      <c r="F118" s="268"/>
      <c r="G118" s="268"/>
      <c r="H118" s="268"/>
      <c r="I118" s="268"/>
      <c r="J118" s="268"/>
      <c r="K118" s="268"/>
      <c r="L118" s="268"/>
      <c r="M118" s="268"/>
      <c r="N118" s="268"/>
      <c r="O118" s="273"/>
      <c r="P118" s="268"/>
      <c r="Q118" s="268"/>
      <c r="R118" s="268"/>
      <c r="S118" s="268"/>
      <c r="T118" s="268"/>
      <c r="U118" s="268"/>
      <c r="V118" s="268"/>
      <c r="W118" s="268"/>
      <c r="X118" s="268"/>
      <c r="Y118" s="169" t="s">
        <v>662</v>
      </c>
      <c r="Z118" s="169" t="s">
        <v>1031</v>
      </c>
      <c r="AA118" s="169" t="s">
        <v>662</v>
      </c>
      <c r="AB118" s="169" t="s">
        <v>1032</v>
      </c>
      <c r="AC118" s="169" t="s">
        <v>662</v>
      </c>
      <c r="AD118" s="169" t="s">
        <v>1033</v>
      </c>
      <c r="AE118" s="268"/>
      <c r="AF118" s="268"/>
      <c r="AG118" s="273"/>
      <c r="AH118" s="268"/>
      <c r="AI118" s="172"/>
    </row>
    <row r="119" spans="1:35" ht="15.75" thickBot="1" x14ac:dyDescent="0.3">
      <c r="A119" s="269"/>
      <c r="B119" s="269"/>
      <c r="C119" s="269"/>
      <c r="D119" s="269"/>
      <c r="E119" s="269"/>
      <c r="F119" s="269"/>
      <c r="G119" s="269"/>
      <c r="H119" s="269"/>
      <c r="I119" s="269"/>
      <c r="J119" s="269"/>
      <c r="K119" s="269"/>
      <c r="L119" s="269"/>
      <c r="M119" s="269"/>
      <c r="N119" s="269"/>
      <c r="O119" s="274"/>
      <c r="P119" s="269"/>
      <c r="Q119" s="269"/>
      <c r="R119" s="269"/>
      <c r="S119" s="269"/>
      <c r="T119" s="269"/>
      <c r="U119" s="269"/>
      <c r="V119" s="269"/>
      <c r="W119" s="269"/>
      <c r="X119" s="269"/>
      <c r="Y119" s="169" t="s">
        <v>663</v>
      </c>
      <c r="Z119" s="169" t="s">
        <v>799</v>
      </c>
      <c r="AA119" s="169" t="s">
        <v>663</v>
      </c>
      <c r="AB119" s="169" t="s">
        <v>750</v>
      </c>
      <c r="AC119" s="169" t="s">
        <v>663</v>
      </c>
      <c r="AD119" s="169" t="s">
        <v>730</v>
      </c>
      <c r="AE119" s="269"/>
      <c r="AF119" s="269"/>
      <c r="AG119" s="274"/>
      <c r="AH119" s="269"/>
      <c r="AI119" s="176"/>
    </row>
    <row r="120" spans="1:35" x14ac:dyDescent="0.25">
      <c r="A120" s="267" t="s">
        <v>765</v>
      </c>
      <c r="B120" s="267">
        <v>9</v>
      </c>
      <c r="C120" s="267">
        <v>1</v>
      </c>
      <c r="D120" s="267" t="s">
        <v>817</v>
      </c>
      <c r="E120" s="267" t="s">
        <v>766</v>
      </c>
      <c r="F120" s="267" t="s">
        <v>767</v>
      </c>
      <c r="G120" s="267" t="s">
        <v>1034</v>
      </c>
      <c r="H120" s="267" t="s">
        <v>768</v>
      </c>
      <c r="I120" s="267" t="s">
        <v>646</v>
      </c>
      <c r="J120" s="267" t="s">
        <v>1035</v>
      </c>
      <c r="K120" s="267" t="s">
        <v>1036</v>
      </c>
      <c r="L120" s="267" t="s">
        <v>677</v>
      </c>
      <c r="M120" s="267" t="s">
        <v>671</v>
      </c>
      <c r="N120" s="267" t="s">
        <v>651</v>
      </c>
      <c r="O120" s="281" t="s">
        <v>651</v>
      </c>
      <c r="P120" s="267" t="s">
        <v>653</v>
      </c>
      <c r="Q120" s="267" t="s">
        <v>769</v>
      </c>
      <c r="R120" s="289" t="s">
        <v>679</v>
      </c>
      <c r="S120" s="287" t="s">
        <v>656</v>
      </c>
      <c r="T120" s="287" t="s">
        <v>657</v>
      </c>
      <c r="U120" s="287" t="s">
        <v>658</v>
      </c>
      <c r="V120" s="288" t="s">
        <v>659</v>
      </c>
      <c r="W120" s="267">
        <v>24</v>
      </c>
      <c r="X120" s="267">
        <v>60</v>
      </c>
      <c r="Y120" s="169" t="s">
        <v>660</v>
      </c>
      <c r="Z120" s="170">
        <v>45041</v>
      </c>
      <c r="AA120" s="169" t="s">
        <v>660</v>
      </c>
      <c r="AB120" s="170">
        <v>45044</v>
      </c>
      <c r="AC120" s="169" t="s">
        <v>660</v>
      </c>
      <c r="AD120" s="170">
        <v>45050</v>
      </c>
      <c r="AE120" s="267" t="s">
        <v>671</v>
      </c>
      <c r="AF120" s="267" t="s">
        <v>651</v>
      </c>
      <c r="AG120" s="281" t="s">
        <v>651</v>
      </c>
      <c r="AH120" s="267" t="s">
        <v>653</v>
      </c>
      <c r="AI120" s="171" t="s">
        <v>1037</v>
      </c>
    </row>
    <row r="121" spans="1:35" ht="409.5" x14ac:dyDescent="0.25">
      <c r="A121" s="268"/>
      <c r="B121" s="268"/>
      <c r="C121" s="268"/>
      <c r="D121" s="268"/>
      <c r="E121" s="268"/>
      <c r="F121" s="268"/>
      <c r="G121" s="268"/>
      <c r="H121" s="268"/>
      <c r="I121" s="268"/>
      <c r="J121" s="268"/>
      <c r="K121" s="268"/>
      <c r="L121" s="268"/>
      <c r="M121" s="268"/>
      <c r="N121" s="268"/>
      <c r="O121" s="282"/>
      <c r="P121" s="268"/>
      <c r="Q121" s="268"/>
      <c r="R121" s="280"/>
      <c r="S121" s="278"/>
      <c r="T121" s="278"/>
      <c r="U121" s="278"/>
      <c r="V121" s="279"/>
      <c r="W121" s="268"/>
      <c r="X121" s="268"/>
      <c r="Y121" s="169" t="s">
        <v>662</v>
      </c>
      <c r="Z121" s="169" t="s">
        <v>1038</v>
      </c>
      <c r="AA121" s="169" t="s">
        <v>662</v>
      </c>
      <c r="AB121" s="169" t="s">
        <v>1039</v>
      </c>
      <c r="AC121" s="169" t="s">
        <v>662</v>
      </c>
      <c r="AD121" s="169" t="s">
        <v>1040</v>
      </c>
      <c r="AE121" s="268"/>
      <c r="AF121" s="268"/>
      <c r="AG121" s="282"/>
      <c r="AH121" s="268"/>
      <c r="AI121" s="173"/>
    </row>
    <row r="122" spans="1:35" x14ac:dyDescent="0.25">
      <c r="A122" s="268"/>
      <c r="B122" s="268"/>
      <c r="C122" s="268"/>
      <c r="D122" s="268"/>
      <c r="E122" s="268"/>
      <c r="F122" s="268"/>
      <c r="G122" s="268"/>
      <c r="H122" s="268"/>
      <c r="I122" s="268"/>
      <c r="J122" s="268"/>
      <c r="K122" s="268"/>
      <c r="L122" s="268"/>
      <c r="M122" s="268"/>
      <c r="N122" s="268"/>
      <c r="O122" s="282"/>
      <c r="P122" s="268"/>
      <c r="Q122" s="268"/>
      <c r="R122" s="280"/>
      <c r="S122" s="278"/>
      <c r="T122" s="278"/>
      <c r="U122" s="278"/>
      <c r="V122" s="279"/>
      <c r="W122" s="268"/>
      <c r="X122" s="268"/>
      <c r="Y122" s="169" t="s">
        <v>663</v>
      </c>
      <c r="Z122" s="169" t="s">
        <v>691</v>
      </c>
      <c r="AA122" s="169" t="s">
        <v>663</v>
      </c>
      <c r="AB122" s="169" t="s">
        <v>751</v>
      </c>
      <c r="AC122" s="169" t="s">
        <v>663</v>
      </c>
      <c r="AD122" s="169" t="s">
        <v>730</v>
      </c>
      <c r="AE122" s="268"/>
      <c r="AF122" s="268"/>
      <c r="AG122" s="282"/>
      <c r="AH122" s="268"/>
      <c r="AI122" s="172"/>
    </row>
    <row r="123" spans="1:35" ht="15.75" thickBot="1" x14ac:dyDescent="0.3">
      <c r="A123" s="269"/>
      <c r="B123" s="269"/>
      <c r="C123" s="269"/>
      <c r="D123" s="269"/>
      <c r="E123" s="269"/>
      <c r="F123" s="269"/>
      <c r="G123" s="269"/>
      <c r="H123" s="269"/>
      <c r="I123" s="269"/>
      <c r="J123" s="269"/>
      <c r="K123" s="269"/>
      <c r="L123" s="269"/>
      <c r="M123" s="269"/>
      <c r="N123" s="269"/>
      <c r="O123" s="283"/>
      <c r="P123" s="269"/>
      <c r="Q123" s="269"/>
      <c r="R123" s="280"/>
      <c r="S123" s="278"/>
      <c r="T123" s="278"/>
      <c r="U123" s="278"/>
      <c r="V123" s="279"/>
      <c r="W123" s="269"/>
      <c r="X123" s="269"/>
      <c r="Y123" s="275"/>
      <c r="Z123" s="276"/>
      <c r="AA123" s="276"/>
      <c r="AB123" s="276"/>
      <c r="AC123" s="276"/>
      <c r="AD123" s="277"/>
      <c r="AE123" s="269"/>
      <c r="AF123" s="269"/>
      <c r="AG123" s="283"/>
      <c r="AH123" s="269"/>
      <c r="AI123" s="177" t="s">
        <v>1041</v>
      </c>
    </row>
    <row r="124" spans="1:35" x14ac:dyDescent="0.25">
      <c r="A124" s="267" t="s">
        <v>810</v>
      </c>
      <c r="B124" s="267">
        <v>11</v>
      </c>
      <c r="C124" s="267">
        <v>1</v>
      </c>
      <c r="D124" s="267" t="s">
        <v>817</v>
      </c>
      <c r="E124" s="267" t="s">
        <v>811</v>
      </c>
      <c r="F124" s="267" t="s">
        <v>812</v>
      </c>
      <c r="G124" s="267" t="s">
        <v>1042</v>
      </c>
      <c r="H124" s="267" t="s">
        <v>1043</v>
      </c>
      <c r="I124" s="267" t="s">
        <v>646</v>
      </c>
      <c r="J124" s="267" t="s">
        <v>1044</v>
      </c>
      <c r="K124" s="267" t="s">
        <v>1045</v>
      </c>
      <c r="L124" s="267" t="s">
        <v>649</v>
      </c>
      <c r="M124" s="267" t="s">
        <v>661</v>
      </c>
      <c r="N124" s="267" t="s">
        <v>651</v>
      </c>
      <c r="O124" s="281" t="s">
        <v>651</v>
      </c>
      <c r="P124" s="267" t="s">
        <v>653</v>
      </c>
      <c r="Q124" s="267" t="s">
        <v>813</v>
      </c>
      <c r="R124" s="280" t="s">
        <v>679</v>
      </c>
      <c r="S124" s="278" t="s">
        <v>656</v>
      </c>
      <c r="T124" s="278" t="s">
        <v>657</v>
      </c>
      <c r="U124" s="278" t="s">
        <v>658</v>
      </c>
      <c r="V124" s="279" t="s">
        <v>659</v>
      </c>
      <c r="W124" s="267">
        <v>36</v>
      </c>
      <c r="X124" s="267">
        <v>60</v>
      </c>
      <c r="Y124" s="169" t="s">
        <v>660</v>
      </c>
      <c r="Z124" s="170">
        <v>45040</v>
      </c>
      <c r="AA124" s="169" t="s">
        <v>660</v>
      </c>
      <c r="AB124" s="170">
        <v>45043</v>
      </c>
      <c r="AC124" s="276"/>
      <c r="AD124" s="277"/>
      <c r="AE124" s="267" t="s">
        <v>671</v>
      </c>
      <c r="AF124" s="267" t="s">
        <v>651</v>
      </c>
      <c r="AG124" s="281" t="s">
        <v>651</v>
      </c>
      <c r="AH124" s="267" t="s">
        <v>653</v>
      </c>
      <c r="AI124" s="171" t="s">
        <v>1046</v>
      </c>
    </row>
    <row r="125" spans="1:35" ht="102" x14ac:dyDescent="0.25">
      <c r="A125" s="268"/>
      <c r="B125" s="268"/>
      <c r="C125" s="268"/>
      <c r="D125" s="268"/>
      <c r="E125" s="268"/>
      <c r="F125" s="268"/>
      <c r="G125" s="268"/>
      <c r="H125" s="268"/>
      <c r="I125" s="268"/>
      <c r="J125" s="268"/>
      <c r="K125" s="268"/>
      <c r="L125" s="268"/>
      <c r="M125" s="268"/>
      <c r="N125" s="268"/>
      <c r="O125" s="282"/>
      <c r="P125" s="268"/>
      <c r="Q125" s="268"/>
      <c r="R125" s="280"/>
      <c r="S125" s="278"/>
      <c r="T125" s="278"/>
      <c r="U125" s="278"/>
      <c r="V125" s="279"/>
      <c r="W125" s="268"/>
      <c r="X125" s="268"/>
      <c r="Y125" s="169" t="s">
        <v>662</v>
      </c>
      <c r="Z125" s="169" t="s">
        <v>1047</v>
      </c>
      <c r="AA125" s="169" t="s">
        <v>662</v>
      </c>
      <c r="AB125" s="169" t="s">
        <v>1048</v>
      </c>
      <c r="AC125" s="276"/>
      <c r="AD125" s="277"/>
      <c r="AE125" s="268"/>
      <c r="AF125" s="268"/>
      <c r="AG125" s="282"/>
      <c r="AH125" s="268"/>
      <c r="AI125" s="173"/>
    </row>
    <row r="126" spans="1:35" ht="15.75" thickBot="1" x14ac:dyDescent="0.3">
      <c r="A126" s="268"/>
      <c r="B126" s="268"/>
      <c r="C126" s="268"/>
      <c r="D126" s="268"/>
      <c r="E126" s="268"/>
      <c r="F126" s="268"/>
      <c r="G126" s="268"/>
      <c r="H126" s="268"/>
      <c r="I126" s="268"/>
      <c r="J126" s="268"/>
      <c r="K126" s="268"/>
      <c r="L126" s="268"/>
      <c r="M126" s="268"/>
      <c r="N126" s="268"/>
      <c r="O126" s="282"/>
      <c r="P126" s="268"/>
      <c r="Q126" s="269"/>
      <c r="R126" s="284"/>
      <c r="S126" s="285"/>
      <c r="T126" s="285"/>
      <c r="U126" s="285"/>
      <c r="V126" s="286"/>
      <c r="W126" s="269"/>
      <c r="X126" s="269"/>
      <c r="Y126" s="169" t="s">
        <v>663</v>
      </c>
      <c r="Z126" s="169" t="s">
        <v>915</v>
      </c>
      <c r="AA126" s="169" t="s">
        <v>663</v>
      </c>
      <c r="AB126" s="169" t="s">
        <v>681</v>
      </c>
      <c r="AC126" s="276"/>
      <c r="AD126" s="277"/>
      <c r="AE126" s="268"/>
      <c r="AF126" s="268"/>
      <c r="AG126" s="282"/>
      <c r="AH126" s="268"/>
      <c r="AI126" s="172"/>
    </row>
    <row r="127" spans="1:35" x14ac:dyDescent="0.25">
      <c r="A127" s="268"/>
      <c r="B127" s="268"/>
      <c r="C127" s="268"/>
      <c r="D127" s="268"/>
      <c r="E127" s="268"/>
      <c r="F127" s="268"/>
      <c r="G127" s="268"/>
      <c r="H127" s="268"/>
      <c r="I127" s="268"/>
      <c r="J127" s="268"/>
      <c r="K127" s="268"/>
      <c r="L127" s="268"/>
      <c r="M127" s="268"/>
      <c r="N127" s="268"/>
      <c r="O127" s="282"/>
      <c r="P127" s="268"/>
      <c r="Q127" s="267" t="s">
        <v>815</v>
      </c>
      <c r="R127" s="267" t="s">
        <v>655</v>
      </c>
      <c r="S127" s="267" t="s">
        <v>656</v>
      </c>
      <c r="T127" s="267" t="s">
        <v>657</v>
      </c>
      <c r="U127" s="267" t="s">
        <v>658</v>
      </c>
      <c r="V127" s="267" t="s">
        <v>659</v>
      </c>
      <c r="W127" s="267">
        <v>25.2</v>
      </c>
      <c r="X127" s="267">
        <v>60</v>
      </c>
      <c r="Y127" s="169" t="s">
        <v>660</v>
      </c>
      <c r="Z127" s="170">
        <v>45040</v>
      </c>
      <c r="AA127" s="169" t="s">
        <v>660</v>
      </c>
      <c r="AB127" s="170">
        <v>45043</v>
      </c>
      <c r="AC127" s="276"/>
      <c r="AD127" s="277"/>
      <c r="AE127" s="268"/>
      <c r="AF127" s="268"/>
      <c r="AG127" s="282"/>
      <c r="AH127" s="268"/>
      <c r="AI127" s="175" t="s">
        <v>1049</v>
      </c>
    </row>
    <row r="128" spans="1:35" ht="408" x14ac:dyDescent="0.25">
      <c r="A128" s="268"/>
      <c r="B128" s="268"/>
      <c r="C128" s="268"/>
      <c r="D128" s="268"/>
      <c r="E128" s="268"/>
      <c r="F128" s="268"/>
      <c r="G128" s="268"/>
      <c r="H128" s="268"/>
      <c r="I128" s="268"/>
      <c r="J128" s="268"/>
      <c r="K128" s="268"/>
      <c r="L128" s="268"/>
      <c r="M128" s="268"/>
      <c r="N128" s="268"/>
      <c r="O128" s="282"/>
      <c r="P128" s="268"/>
      <c r="Q128" s="268"/>
      <c r="R128" s="268"/>
      <c r="S128" s="268"/>
      <c r="T128" s="268"/>
      <c r="U128" s="268"/>
      <c r="V128" s="268"/>
      <c r="W128" s="268"/>
      <c r="X128" s="268"/>
      <c r="Y128" s="169" t="s">
        <v>662</v>
      </c>
      <c r="Z128" s="169" t="s">
        <v>1050</v>
      </c>
      <c r="AA128" s="169" t="s">
        <v>662</v>
      </c>
      <c r="AB128" s="169" t="s">
        <v>1051</v>
      </c>
      <c r="AC128" s="276"/>
      <c r="AD128" s="277"/>
      <c r="AE128" s="268"/>
      <c r="AF128" s="268"/>
      <c r="AG128" s="282"/>
      <c r="AH128" s="268"/>
      <c r="AI128" s="172"/>
    </row>
    <row r="129" spans="1:35" ht="15.75" thickBot="1" x14ac:dyDescent="0.3">
      <c r="A129" s="269"/>
      <c r="B129" s="269"/>
      <c r="C129" s="269"/>
      <c r="D129" s="269"/>
      <c r="E129" s="269"/>
      <c r="F129" s="269"/>
      <c r="G129" s="269"/>
      <c r="H129" s="269"/>
      <c r="I129" s="269"/>
      <c r="J129" s="269"/>
      <c r="K129" s="269"/>
      <c r="L129" s="269"/>
      <c r="M129" s="269"/>
      <c r="N129" s="269"/>
      <c r="O129" s="283"/>
      <c r="P129" s="269"/>
      <c r="Q129" s="269"/>
      <c r="R129" s="269"/>
      <c r="S129" s="269"/>
      <c r="T129" s="269"/>
      <c r="U129" s="269"/>
      <c r="V129" s="269"/>
      <c r="W129" s="269"/>
      <c r="X129" s="269"/>
      <c r="Y129" s="169" t="s">
        <v>663</v>
      </c>
      <c r="Z129" s="169" t="s">
        <v>915</v>
      </c>
      <c r="AA129" s="169" t="s">
        <v>663</v>
      </c>
      <c r="AB129" s="169" t="s">
        <v>681</v>
      </c>
      <c r="AC129" s="276"/>
      <c r="AD129" s="277"/>
      <c r="AE129" s="269"/>
      <c r="AF129" s="269"/>
      <c r="AG129" s="283"/>
      <c r="AH129" s="269"/>
      <c r="AI129" s="176"/>
    </row>
    <row r="130" spans="1:35" x14ac:dyDescent="0.25">
      <c r="A130" s="267" t="s">
        <v>770</v>
      </c>
      <c r="B130" s="267">
        <v>21</v>
      </c>
      <c r="C130" s="267">
        <v>1</v>
      </c>
      <c r="D130" s="267" t="s">
        <v>817</v>
      </c>
      <c r="E130" s="267" t="s">
        <v>771</v>
      </c>
      <c r="F130" s="267" t="s">
        <v>772</v>
      </c>
      <c r="G130" s="267" t="s">
        <v>1052</v>
      </c>
      <c r="H130" s="267" t="s">
        <v>1011</v>
      </c>
      <c r="I130" s="267" t="s">
        <v>646</v>
      </c>
      <c r="J130" s="267" t="s">
        <v>778</v>
      </c>
      <c r="K130" s="267" t="s">
        <v>1053</v>
      </c>
      <c r="L130" s="267" t="s">
        <v>649</v>
      </c>
      <c r="M130" s="267" t="s">
        <v>774</v>
      </c>
      <c r="N130" s="267" t="s">
        <v>651</v>
      </c>
      <c r="O130" s="272" t="s">
        <v>652</v>
      </c>
      <c r="P130" s="267" t="s">
        <v>653</v>
      </c>
      <c r="Q130" s="267" t="s">
        <v>779</v>
      </c>
      <c r="R130" s="289" t="s">
        <v>679</v>
      </c>
      <c r="S130" s="287" t="s">
        <v>656</v>
      </c>
      <c r="T130" s="287" t="s">
        <v>657</v>
      </c>
      <c r="U130" s="287" t="s">
        <v>658</v>
      </c>
      <c r="V130" s="288" t="s">
        <v>659</v>
      </c>
      <c r="W130" s="267">
        <v>60</v>
      </c>
      <c r="X130" s="267">
        <v>60</v>
      </c>
      <c r="Y130" s="169" t="s">
        <v>660</v>
      </c>
      <c r="Z130" s="170">
        <v>45044</v>
      </c>
      <c r="AA130" s="169" t="s">
        <v>660</v>
      </c>
      <c r="AB130" s="170">
        <v>45044</v>
      </c>
      <c r="AC130" s="169" t="s">
        <v>660</v>
      </c>
      <c r="AD130" s="170">
        <v>45050</v>
      </c>
      <c r="AE130" s="267" t="s">
        <v>661</v>
      </c>
      <c r="AF130" s="267" t="s">
        <v>651</v>
      </c>
      <c r="AG130" s="281" t="s">
        <v>651</v>
      </c>
      <c r="AH130" s="267" t="s">
        <v>653</v>
      </c>
      <c r="AI130" s="171" t="s">
        <v>1054</v>
      </c>
    </row>
    <row r="131" spans="1:35" ht="369.75" x14ac:dyDescent="0.25">
      <c r="A131" s="268"/>
      <c r="B131" s="268"/>
      <c r="C131" s="268"/>
      <c r="D131" s="268"/>
      <c r="E131" s="268"/>
      <c r="F131" s="268"/>
      <c r="G131" s="268"/>
      <c r="H131" s="268"/>
      <c r="I131" s="268"/>
      <c r="J131" s="268"/>
      <c r="K131" s="268"/>
      <c r="L131" s="268"/>
      <c r="M131" s="268"/>
      <c r="N131" s="268"/>
      <c r="O131" s="273"/>
      <c r="P131" s="268"/>
      <c r="Q131" s="268"/>
      <c r="R131" s="280"/>
      <c r="S131" s="278"/>
      <c r="T131" s="278"/>
      <c r="U131" s="278"/>
      <c r="V131" s="279"/>
      <c r="W131" s="268"/>
      <c r="X131" s="268"/>
      <c r="Y131" s="169" t="s">
        <v>662</v>
      </c>
      <c r="Z131" s="169" t="s">
        <v>1055</v>
      </c>
      <c r="AA131" s="169" t="s">
        <v>662</v>
      </c>
      <c r="AB131" s="169" t="s">
        <v>1056</v>
      </c>
      <c r="AC131" s="169" t="s">
        <v>662</v>
      </c>
      <c r="AD131" s="169" t="s">
        <v>1057</v>
      </c>
      <c r="AE131" s="268"/>
      <c r="AF131" s="268"/>
      <c r="AG131" s="282"/>
      <c r="AH131" s="268"/>
      <c r="AI131" s="173"/>
    </row>
    <row r="132" spans="1:35" x14ac:dyDescent="0.25">
      <c r="A132" s="268"/>
      <c r="B132" s="268"/>
      <c r="C132" s="268"/>
      <c r="D132" s="268"/>
      <c r="E132" s="268"/>
      <c r="F132" s="268"/>
      <c r="G132" s="268"/>
      <c r="H132" s="268"/>
      <c r="I132" s="268"/>
      <c r="J132" s="268"/>
      <c r="K132" s="268"/>
      <c r="L132" s="268"/>
      <c r="M132" s="268"/>
      <c r="N132" s="268"/>
      <c r="O132" s="273"/>
      <c r="P132" s="268"/>
      <c r="Q132" s="268"/>
      <c r="R132" s="280"/>
      <c r="S132" s="278"/>
      <c r="T132" s="278"/>
      <c r="U132" s="278"/>
      <c r="V132" s="279"/>
      <c r="W132" s="268"/>
      <c r="X132" s="268"/>
      <c r="Y132" s="169" t="s">
        <v>663</v>
      </c>
      <c r="Z132" s="169" t="s">
        <v>776</v>
      </c>
      <c r="AA132" s="169" t="s">
        <v>663</v>
      </c>
      <c r="AB132" s="169" t="s">
        <v>751</v>
      </c>
      <c r="AC132" s="169" t="s">
        <v>663</v>
      </c>
      <c r="AD132" s="169" t="s">
        <v>762</v>
      </c>
      <c r="AE132" s="268"/>
      <c r="AF132" s="268"/>
      <c r="AG132" s="282"/>
      <c r="AH132" s="268"/>
      <c r="AI132" s="172"/>
    </row>
    <row r="133" spans="1:35" ht="15.75" thickBot="1" x14ac:dyDescent="0.3">
      <c r="A133" s="269"/>
      <c r="B133" s="269"/>
      <c r="C133" s="269"/>
      <c r="D133" s="269"/>
      <c r="E133" s="269"/>
      <c r="F133" s="269"/>
      <c r="G133" s="269"/>
      <c r="H133" s="269"/>
      <c r="I133" s="269"/>
      <c r="J133" s="269"/>
      <c r="K133" s="269"/>
      <c r="L133" s="269"/>
      <c r="M133" s="269"/>
      <c r="N133" s="269"/>
      <c r="O133" s="274"/>
      <c r="P133" s="269"/>
      <c r="Q133" s="269"/>
      <c r="R133" s="280"/>
      <c r="S133" s="278"/>
      <c r="T133" s="278"/>
      <c r="U133" s="278"/>
      <c r="V133" s="279"/>
      <c r="W133" s="269"/>
      <c r="X133" s="269"/>
      <c r="Y133" s="275"/>
      <c r="Z133" s="276"/>
      <c r="AA133" s="276"/>
      <c r="AB133" s="276"/>
      <c r="AC133" s="276"/>
      <c r="AD133" s="277"/>
      <c r="AE133" s="269"/>
      <c r="AF133" s="269"/>
      <c r="AG133" s="283"/>
      <c r="AH133" s="269"/>
      <c r="AI133" s="177" t="s">
        <v>1058</v>
      </c>
    </row>
    <row r="134" spans="1:35" x14ac:dyDescent="0.25">
      <c r="A134" s="267" t="s">
        <v>770</v>
      </c>
      <c r="B134" s="267">
        <v>22</v>
      </c>
      <c r="C134" s="267">
        <v>1</v>
      </c>
      <c r="D134" s="267" t="s">
        <v>817</v>
      </c>
      <c r="E134" s="267" t="s">
        <v>771</v>
      </c>
      <c r="F134" s="267" t="s">
        <v>772</v>
      </c>
      <c r="G134" s="267" t="s">
        <v>1059</v>
      </c>
      <c r="H134" s="267" t="s">
        <v>1011</v>
      </c>
      <c r="I134" s="267" t="s">
        <v>713</v>
      </c>
      <c r="J134" s="267" t="s">
        <v>1060</v>
      </c>
      <c r="K134" s="267" t="s">
        <v>1061</v>
      </c>
      <c r="L134" s="267" t="s">
        <v>649</v>
      </c>
      <c r="M134" s="267" t="s">
        <v>671</v>
      </c>
      <c r="N134" s="267" t="s">
        <v>669</v>
      </c>
      <c r="O134" s="272" t="s">
        <v>652</v>
      </c>
      <c r="P134" s="267" t="s">
        <v>653</v>
      </c>
      <c r="Q134" s="267" t="s">
        <v>780</v>
      </c>
      <c r="R134" s="280" t="s">
        <v>679</v>
      </c>
      <c r="S134" s="278" t="s">
        <v>656</v>
      </c>
      <c r="T134" s="278" t="s">
        <v>657</v>
      </c>
      <c r="U134" s="278" t="s">
        <v>781</v>
      </c>
      <c r="V134" s="279" t="s">
        <v>659</v>
      </c>
      <c r="W134" s="267">
        <v>24</v>
      </c>
      <c r="X134" s="267">
        <v>80</v>
      </c>
      <c r="Y134" s="169" t="s">
        <v>660</v>
      </c>
      <c r="Z134" s="170">
        <v>45044</v>
      </c>
      <c r="AA134" s="169" t="s">
        <v>660</v>
      </c>
      <c r="AB134" s="170">
        <v>45044</v>
      </c>
      <c r="AC134" s="169" t="s">
        <v>660</v>
      </c>
      <c r="AD134" s="170">
        <v>45050</v>
      </c>
      <c r="AE134" s="267" t="s">
        <v>714</v>
      </c>
      <c r="AF134" s="267" t="s">
        <v>669</v>
      </c>
      <c r="AG134" s="272" t="s">
        <v>652</v>
      </c>
      <c r="AH134" s="267" t="s">
        <v>653</v>
      </c>
      <c r="AI134" s="171" t="s">
        <v>1062</v>
      </c>
    </row>
    <row r="135" spans="1:35" ht="255" x14ac:dyDescent="0.25">
      <c r="A135" s="268"/>
      <c r="B135" s="268"/>
      <c r="C135" s="268"/>
      <c r="D135" s="268"/>
      <c r="E135" s="268"/>
      <c r="F135" s="268"/>
      <c r="G135" s="268"/>
      <c r="H135" s="268"/>
      <c r="I135" s="268"/>
      <c r="J135" s="268"/>
      <c r="K135" s="268"/>
      <c r="L135" s="268"/>
      <c r="M135" s="268"/>
      <c r="N135" s="268"/>
      <c r="O135" s="273"/>
      <c r="P135" s="268"/>
      <c r="Q135" s="268"/>
      <c r="R135" s="280"/>
      <c r="S135" s="278"/>
      <c r="T135" s="278"/>
      <c r="U135" s="278"/>
      <c r="V135" s="279"/>
      <c r="W135" s="268"/>
      <c r="X135" s="268"/>
      <c r="Y135" s="169" t="s">
        <v>662</v>
      </c>
      <c r="Z135" s="169" t="s">
        <v>1063</v>
      </c>
      <c r="AA135" s="169" t="s">
        <v>662</v>
      </c>
      <c r="AB135" s="169" t="s">
        <v>1064</v>
      </c>
      <c r="AC135" s="169" t="s">
        <v>662</v>
      </c>
      <c r="AD135" s="169" t="s">
        <v>1065</v>
      </c>
      <c r="AE135" s="268"/>
      <c r="AF135" s="268"/>
      <c r="AG135" s="273"/>
      <c r="AH135" s="268"/>
      <c r="AI135" s="173"/>
    </row>
    <row r="136" spans="1:35" ht="15.75" thickBot="1" x14ac:dyDescent="0.3">
      <c r="A136" s="268"/>
      <c r="B136" s="268"/>
      <c r="C136" s="268"/>
      <c r="D136" s="268"/>
      <c r="E136" s="268"/>
      <c r="F136" s="268"/>
      <c r="G136" s="268"/>
      <c r="H136" s="268"/>
      <c r="I136" s="268"/>
      <c r="J136" s="268"/>
      <c r="K136" s="268"/>
      <c r="L136" s="268"/>
      <c r="M136" s="268"/>
      <c r="N136" s="268"/>
      <c r="O136" s="273"/>
      <c r="P136" s="268"/>
      <c r="Q136" s="269"/>
      <c r="R136" s="284"/>
      <c r="S136" s="285"/>
      <c r="T136" s="285"/>
      <c r="U136" s="285"/>
      <c r="V136" s="286"/>
      <c r="W136" s="269"/>
      <c r="X136" s="269"/>
      <c r="Y136" s="169" t="s">
        <v>663</v>
      </c>
      <c r="Z136" s="169" t="s">
        <v>776</v>
      </c>
      <c r="AA136" s="169" t="s">
        <v>663</v>
      </c>
      <c r="AB136" s="169" t="s">
        <v>751</v>
      </c>
      <c r="AC136" s="169" t="s">
        <v>663</v>
      </c>
      <c r="AD136" s="169" t="s">
        <v>762</v>
      </c>
      <c r="AE136" s="268"/>
      <c r="AF136" s="268"/>
      <c r="AG136" s="273"/>
      <c r="AH136" s="268"/>
      <c r="AI136" s="172"/>
    </row>
    <row r="137" spans="1:35" ht="60" customHeight="1" x14ac:dyDescent="0.25">
      <c r="A137" s="268"/>
      <c r="B137" s="268"/>
      <c r="C137" s="268"/>
      <c r="D137" s="268"/>
      <c r="E137" s="268"/>
      <c r="F137" s="268"/>
      <c r="G137" s="268"/>
      <c r="H137" s="268"/>
      <c r="I137" s="268"/>
      <c r="J137" s="268"/>
      <c r="K137" s="268"/>
      <c r="L137" s="268"/>
      <c r="M137" s="268"/>
      <c r="N137" s="268"/>
      <c r="O137" s="273"/>
      <c r="P137" s="268"/>
      <c r="Q137" s="267" t="s">
        <v>782</v>
      </c>
      <c r="R137" s="267" t="s">
        <v>679</v>
      </c>
      <c r="S137" s="267" t="s">
        <v>656</v>
      </c>
      <c r="T137" s="267" t="s">
        <v>657</v>
      </c>
      <c r="U137" s="267" t="s">
        <v>658</v>
      </c>
      <c r="V137" s="267" t="s">
        <v>659</v>
      </c>
      <c r="W137" s="267">
        <v>14.4</v>
      </c>
      <c r="X137" s="267">
        <v>80</v>
      </c>
      <c r="Y137" s="169" t="s">
        <v>660</v>
      </c>
      <c r="Z137" s="170">
        <v>45044</v>
      </c>
      <c r="AA137" s="169" t="s">
        <v>660</v>
      </c>
      <c r="AB137" s="170">
        <v>45044</v>
      </c>
      <c r="AC137" s="169" t="s">
        <v>660</v>
      </c>
      <c r="AD137" s="170">
        <v>45050</v>
      </c>
      <c r="AE137" s="268"/>
      <c r="AF137" s="268"/>
      <c r="AG137" s="273"/>
      <c r="AH137" s="268"/>
      <c r="AI137" s="175" t="s">
        <v>1066</v>
      </c>
    </row>
    <row r="138" spans="1:35" ht="153" x14ac:dyDescent="0.25">
      <c r="A138" s="268"/>
      <c r="B138" s="268"/>
      <c r="C138" s="268"/>
      <c r="D138" s="268"/>
      <c r="E138" s="268"/>
      <c r="F138" s="268"/>
      <c r="G138" s="268"/>
      <c r="H138" s="268"/>
      <c r="I138" s="268"/>
      <c r="J138" s="268"/>
      <c r="K138" s="268"/>
      <c r="L138" s="268"/>
      <c r="M138" s="268"/>
      <c r="N138" s="268"/>
      <c r="O138" s="273"/>
      <c r="P138" s="268"/>
      <c r="Q138" s="268"/>
      <c r="R138" s="268"/>
      <c r="S138" s="268"/>
      <c r="T138" s="268"/>
      <c r="U138" s="268"/>
      <c r="V138" s="268"/>
      <c r="W138" s="268"/>
      <c r="X138" s="268"/>
      <c r="Y138" s="169" t="s">
        <v>662</v>
      </c>
      <c r="Z138" s="169" t="s">
        <v>1067</v>
      </c>
      <c r="AA138" s="169" t="s">
        <v>662</v>
      </c>
      <c r="AB138" s="169" t="s">
        <v>1068</v>
      </c>
      <c r="AC138" s="169" t="s">
        <v>662</v>
      </c>
      <c r="AD138" s="169" t="s">
        <v>1069</v>
      </c>
      <c r="AE138" s="268"/>
      <c r="AF138" s="268"/>
      <c r="AG138" s="273"/>
      <c r="AH138" s="268"/>
      <c r="AI138" s="172"/>
    </row>
    <row r="139" spans="1:35" ht="15.75" thickBot="1" x14ac:dyDescent="0.3">
      <c r="A139" s="269"/>
      <c r="B139" s="269"/>
      <c r="C139" s="269"/>
      <c r="D139" s="269"/>
      <c r="E139" s="269"/>
      <c r="F139" s="269"/>
      <c r="G139" s="269"/>
      <c r="H139" s="269"/>
      <c r="I139" s="269"/>
      <c r="J139" s="269"/>
      <c r="K139" s="269"/>
      <c r="L139" s="269"/>
      <c r="M139" s="269"/>
      <c r="N139" s="269"/>
      <c r="O139" s="274"/>
      <c r="P139" s="269"/>
      <c r="Q139" s="269"/>
      <c r="R139" s="269"/>
      <c r="S139" s="269"/>
      <c r="T139" s="269"/>
      <c r="U139" s="269"/>
      <c r="V139" s="269"/>
      <c r="W139" s="269"/>
      <c r="X139" s="269"/>
      <c r="Y139" s="169" t="s">
        <v>663</v>
      </c>
      <c r="Z139" s="169" t="s">
        <v>776</v>
      </c>
      <c r="AA139" s="169" t="s">
        <v>663</v>
      </c>
      <c r="AB139" s="169" t="s">
        <v>751</v>
      </c>
      <c r="AC139" s="169" t="s">
        <v>663</v>
      </c>
      <c r="AD139" s="169" t="s">
        <v>762</v>
      </c>
      <c r="AE139" s="269"/>
      <c r="AF139" s="269"/>
      <c r="AG139" s="274"/>
      <c r="AH139" s="269"/>
      <c r="AI139" s="176"/>
    </row>
    <row r="140" spans="1:35" x14ac:dyDescent="0.25">
      <c r="A140" s="267" t="s">
        <v>770</v>
      </c>
      <c r="B140" s="267">
        <v>23</v>
      </c>
      <c r="C140" s="267">
        <v>1</v>
      </c>
      <c r="D140" s="267" t="s">
        <v>817</v>
      </c>
      <c r="E140" s="267" t="s">
        <v>771</v>
      </c>
      <c r="F140" s="267" t="s">
        <v>772</v>
      </c>
      <c r="G140" s="267" t="s">
        <v>1070</v>
      </c>
      <c r="H140" s="267" t="s">
        <v>1011</v>
      </c>
      <c r="I140" s="267" t="s">
        <v>646</v>
      </c>
      <c r="J140" s="267" t="s">
        <v>1071</v>
      </c>
      <c r="K140" s="267" t="s">
        <v>1072</v>
      </c>
      <c r="L140" s="267" t="s">
        <v>677</v>
      </c>
      <c r="M140" s="267" t="s">
        <v>774</v>
      </c>
      <c r="N140" s="267" t="s">
        <v>678</v>
      </c>
      <c r="O140" s="272" t="s">
        <v>652</v>
      </c>
      <c r="P140" s="267" t="s">
        <v>653</v>
      </c>
      <c r="Q140" s="267" t="s">
        <v>1073</v>
      </c>
      <c r="R140" s="289" t="s">
        <v>679</v>
      </c>
      <c r="S140" s="287" t="s">
        <v>656</v>
      </c>
      <c r="T140" s="287" t="s">
        <v>657</v>
      </c>
      <c r="U140" s="287" t="s">
        <v>658</v>
      </c>
      <c r="V140" s="288" t="s">
        <v>659</v>
      </c>
      <c r="W140" s="267">
        <v>60</v>
      </c>
      <c r="X140" s="267">
        <v>40</v>
      </c>
      <c r="Y140" s="169" t="s">
        <v>660</v>
      </c>
      <c r="Z140" s="170">
        <v>45044</v>
      </c>
      <c r="AA140" s="169" t="s">
        <v>660</v>
      </c>
      <c r="AB140" s="170">
        <v>45044</v>
      </c>
      <c r="AC140" s="169" t="s">
        <v>660</v>
      </c>
      <c r="AD140" s="170">
        <v>45050</v>
      </c>
      <c r="AE140" s="267" t="s">
        <v>661</v>
      </c>
      <c r="AF140" s="267" t="s">
        <v>678</v>
      </c>
      <c r="AG140" s="281" t="s">
        <v>651</v>
      </c>
      <c r="AH140" s="267" t="s">
        <v>653</v>
      </c>
      <c r="AI140" s="171" t="s">
        <v>1074</v>
      </c>
    </row>
    <row r="141" spans="1:35" ht="178.5" x14ac:dyDescent="0.25">
      <c r="A141" s="268"/>
      <c r="B141" s="268"/>
      <c r="C141" s="268"/>
      <c r="D141" s="268"/>
      <c r="E141" s="268"/>
      <c r="F141" s="268"/>
      <c r="G141" s="268"/>
      <c r="H141" s="268"/>
      <c r="I141" s="268"/>
      <c r="J141" s="268"/>
      <c r="K141" s="268"/>
      <c r="L141" s="268"/>
      <c r="M141" s="268"/>
      <c r="N141" s="268"/>
      <c r="O141" s="273"/>
      <c r="P141" s="268"/>
      <c r="Q141" s="268"/>
      <c r="R141" s="280"/>
      <c r="S141" s="278"/>
      <c r="T141" s="278"/>
      <c r="U141" s="278"/>
      <c r="V141" s="279"/>
      <c r="W141" s="268"/>
      <c r="X141" s="268"/>
      <c r="Y141" s="169" t="s">
        <v>662</v>
      </c>
      <c r="Z141" s="169" t="s">
        <v>1075</v>
      </c>
      <c r="AA141" s="169" t="s">
        <v>662</v>
      </c>
      <c r="AB141" s="169" t="s">
        <v>1076</v>
      </c>
      <c r="AC141" s="169" t="s">
        <v>662</v>
      </c>
      <c r="AD141" s="169" t="s">
        <v>1065</v>
      </c>
      <c r="AE141" s="268"/>
      <c r="AF141" s="268"/>
      <c r="AG141" s="282"/>
      <c r="AH141" s="268"/>
      <c r="AI141" s="173"/>
    </row>
    <row r="142" spans="1:35" x14ac:dyDescent="0.25">
      <c r="A142" s="268"/>
      <c r="B142" s="268"/>
      <c r="C142" s="268"/>
      <c r="D142" s="268"/>
      <c r="E142" s="268"/>
      <c r="F142" s="268"/>
      <c r="G142" s="268"/>
      <c r="H142" s="268"/>
      <c r="I142" s="268"/>
      <c r="J142" s="268"/>
      <c r="K142" s="268"/>
      <c r="L142" s="268"/>
      <c r="M142" s="268"/>
      <c r="N142" s="268"/>
      <c r="O142" s="273"/>
      <c r="P142" s="268"/>
      <c r="Q142" s="268"/>
      <c r="R142" s="280"/>
      <c r="S142" s="278"/>
      <c r="T142" s="278"/>
      <c r="U142" s="278"/>
      <c r="V142" s="279"/>
      <c r="W142" s="268"/>
      <c r="X142" s="268"/>
      <c r="Y142" s="169" t="s">
        <v>663</v>
      </c>
      <c r="Z142" s="169" t="s">
        <v>776</v>
      </c>
      <c r="AA142" s="169" t="s">
        <v>663</v>
      </c>
      <c r="AB142" s="169" t="s">
        <v>751</v>
      </c>
      <c r="AC142" s="169" t="s">
        <v>663</v>
      </c>
      <c r="AD142" s="169" t="s">
        <v>762</v>
      </c>
      <c r="AE142" s="268"/>
      <c r="AF142" s="268"/>
      <c r="AG142" s="282"/>
      <c r="AH142" s="268"/>
      <c r="AI142" s="172"/>
    </row>
    <row r="143" spans="1:35" ht="15.75" thickBot="1" x14ac:dyDescent="0.3">
      <c r="A143" s="269"/>
      <c r="B143" s="269"/>
      <c r="C143" s="269"/>
      <c r="D143" s="269"/>
      <c r="E143" s="269"/>
      <c r="F143" s="269"/>
      <c r="G143" s="269"/>
      <c r="H143" s="269"/>
      <c r="I143" s="269"/>
      <c r="J143" s="269"/>
      <c r="K143" s="269"/>
      <c r="L143" s="269"/>
      <c r="M143" s="269"/>
      <c r="N143" s="269"/>
      <c r="O143" s="274"/>
      <c r="P143" s="269"/>
      <c r="Q143" s="269"/>
      <c r="R143" s="280"/>
      <c r="S143" s="278"/>
      <c r="T143" s="278"/>
      <c r="U143" s="278"/>
      <c r="V143" s="279"/>
      <c r="W143" s="269"/>
      <c r="X143" s="269"/>
      <c r="Y143" s="275"/>
      <c r="Z143" s="276"/>
      <c r="AA143" s="276"/>
      <c r="AB143" s="276"/>
      <c r="AC143" s="276"/>
      <c r="AD143" s="277"/>
      <c r="AE143" s="269"/>
      <c r="AF143" s="269"/>
      <c r="AG143" s="283"/>
      <c r="AH143" s="269"/>
      <c r="AI143" s="177" t="s">
        <v>1077</v>
      </c>
    </row>
    <row r="144" spans="1:35" x14ac:dyDescent="0.25">
      <c r="A144" s="267" t="s">
        <v>724</v>
      </c>
      <c r="B144" s="267">
        <v>15</v>
      </c>
      <c r="C144" s="267">
        <v>1</v>
      </c>
      <c r="D144" s="267" t="s">
        <v>817</v>
      </c>
      <c r="E144" s="267" t="s">
        <v>725</v>
      </c>
      <c r="F144" s="267" t="s">
        <v>726</v>
      </c>
      <c r="G144" s="267" t="s">
        <v>1078</v>
      </c>
      <c r="H144" s="267" t="s">
        <v>727</v>
      </c>
      <c r="I144" s="267" t="s">
        <v>686</v>
      </c>
      <c r="J144" s="267" t="s">
        <v>1079</v>
      </c>
      <c r="K144" s="267" t="s">
        <v>728</v>
      </c>
      <c r="L144" s="267" t="s">
        <v>729</v>
      </c>
      <c r="M144" s="267" t="s">
        <v>661</v>
      </c>
      <c r="N144" s="267" t="s">
        <v>669</v>
      </c>
      <c r="O144" s="272" t="s">
        <v>652</v>
      </c>
      <c r="P144" s="267" t="s">
        <v>653</v>
      </c>
      <c r="Q144" s="267" t="s">
        <v>1080</v>
      </c>
      <c r="R144" s="280" t="s">
        <v>679</v>
      </c>
      <c r="S144" s="278" t="s">
        <v>656</v>
      </c>
      <c r="T144" s="278" t="s">
        <v>657</v>
      </c>
      <c r="U144" s="278" t="s">
        <v>658</v>
      </c>
      <c r="V144" s="279" t="s">
        <v>659</v>
      </c>
      <c r="W144" s="267">
        <v>36</v>
      </c>
      <c r="X144" s="267">
        <v>80</v>
      </c>
      <c r="Y144" s="169" t="s">
        <v>660</v>
      </c>
      <c r="Z144" s="170">
        <v>45037</v>
      </c>
      <c r="AA144" s="169" t="s">
        <v>660</v>
      </c>
      <c r="AB144" s="170">
        <v>45043</v>
      </c>
      <c r="AC144" s="169" t="s">
        <v>660</v>
      </c>
      <c r="AD144" s="170">
        <v>45050</v>
      </c>
      <c r="AE144" s="267" t="s">
        <v>671</v>
      </c>
      <c r="AF144" s="267" t="s">
        <v>669</v>
      </c>
      <c r="AG144" s="272" t="s">
        <v>652</v>
      </c>
      <c r="AH144" s="267" t="s">
        <v>653</v>
      </c>
      <c r="AI144" s="171" t="s">
        <v>1081</v>
      </c>
    </row>
    <row r="145" spans="1:35" ht="357" x14ac:dyDescent="0.25">
      <c r="A145" s="268"/>
      <c r="B145" s="268"/>
      <c r="C145" s="268"/>
      <c r="D145" s="268"/>
      <c r="E145" s="268"/>
      <c r="F145" s="268"/>
      <c r="G145" s="268"/>
      <c r="H145" s="268"/>
      <c r="I145" s="268"/>
      <c r="J145" s="268"/>
      <c r="K145" s="268"/>
      <c r="L145" s="268"/>
      <c r="M145" s="268"/>
      <c r="N145" s="268"/>
      <c r="O145" s="273"/>
      <c r="P145" s="268"/>
      <c r="Q145" s="268"/>
      <c r="R145" s="280"/>
      <c r="S145" s="278"/>
      <c r="T145" s="278"/>
      <c r="U145" s="278"/>
      <c r="V145" s="279"/>
      <c r="W145" s="268"/>
      <c r="X145" s="268"/>
      <c r="Y145" s="169" t="s">
        <v>662</v>
      </c>
      <c r="Z145" s="169" t="s">
        <v>1082</v>
      </c>
      <c r="AA145" s="169" t="s">
        <v>662</v>
      </c>
      <c r="AB145" s="169" t="s">
        <v>1083</v>
      </c>
      <c r="AC145" s="169" t="s">
        <v>662</v>
      </c>
      <c r="AD145" s="169" t="s">
        <v>1084</v>
      </c>
      <c r="AE145" s="268"/>
      <c r="AF145" s="268"/>
      <c r="AG145" s="273"/>
      <c r="AH145" s="268"/>
      <c r="AI145" s="173"/>
    </row>
    <row r="146" spans="1:35" x14ac:dyDescent="0.25">
      <c r="A146" s="268"/>
      <c r="B146" s="268"/>
      <c r="C146" s="268"/>
      <c r="D146" s="268"/>
      <c r="E146" s="268"/>
      <c r="F146" s="268"/>
      <c r="G146" s="268"/>
      <c r="H146" s="268"/>
      <c r="I146" s="268"/>
      <c r="J146" s="268"/>
      <c r="K146" s="268"/>
      <c r="L146" s="268"/>
      <c r="M146" s="268"/>
      <c r="N146" s="268"/>
      <c r="O146" s="273"/>
      <c r="P146" s="268"/>
      <c r="Q146" s="268"/>
      <c r="R146" s="280"/>
      <c r="S146" s="278"/>
      <c r="T146" s="278"/>
      <c r="U146" s="278"/>
      <c r="V146" s="279"/>
      <c r="W146" s="268"/>
      <c r="X146" s="268"/>
      <c r="Y146" s="169" t="s">
        <v>663</v>
      </c>
      <c r="Z146" s="169" t="s">
        <v>691</v>
      </c>
      <c r="AA146" s="169" t="s">
        <v>663</v>
      </c>
      <c r="AB146" s="169" t="s">
        <v>692</v>
      </c>
      <c r="AC146" s="169" t="s">
        <v>663</v>
      </c>
      <c r="AD146" s="169" t="s">
        <v>762</v>
      </c>
      <c r="AE146" s="268"/>
      <c r="AF146" s="268"/>
      <c r="AG146" s="273"/>
      <c r="AH146" s="268"/>
      <c r="AI146" s="172"/>
    </row>
    <row r="147" spans="1:35" ht="15.75" thickBot="1" x14ac:dyDescent="0.3">
      <c r="A147" s="269"/>
      <c r="B147" s="269"/>
      <c r="C147" s="269"/>
      <c r="D147" s="269"/>
      <c r="E147" s="269"/>
      <c r="F147" s="269"/>
      <c r="G147" s="269"/>
      <c r="H147" s="269"/>
      <c r="I147" s="269"/>
      <c r="J147" s="269"/>
      <c r="K147" s="269"/>
      <c r="L147" s="269"/>
      <c r="M147" s="269"/>
      <c r="N147" s="269"/>
      <c r="O147" s="274"/>
      <c r="P147" s="269"/>
      <c r="Q147" s="269"/>
      <c r="R147" s="280"/>
      <c r="S147" s="278"/>
      <c r="T147" s="278"/>
      <c r="U147" s="278"/>
      <c r="V147" s="279"/>
      <c r="W147" s="269"/>
      <c r="X147" s="269"/>
      <c r="Y147" s="275"/>
      <c r="Z147" s="276"/>
      <c r="AA147" s="276"/>
      <c r="AB147" s="276"/>
      <c r="AC147" s="276"/>
      <c r="AD147" s="277"/>
      <c r="AE147" s="269"/>
      <c r="AF147" s="269"/>
      <c r="AG147" s="274"/>
      <c r="AH147" s="269"/>
      <c r="AI147" s="177" t="s">
        <v>1085</v>
      </c>
    </row>
    <row r="148" spans="1:35" x14ac:dyDescent="0.25">
      <c r="A148" s="267" t="s">
        <v>734</v>
      </c>
      <c r="B148" s="267">
        <v>13</v>
      </c>
      <c r="C148" s="267">
        <v>1</v>
      </c>
      <c r="D148" s="267" t="s">
        <v>817</v>
      </c>
      <c r="E148" s="267" t="s">
        <v>735</v>
      </c>
      <c r="F148" s="267" t="s">
        <v>736</v>
      </c>
      <c r="G148" s="267" t="s">
        <v>1086</v>
      </c>
      <c r="H148" s="267" t="s">
        <v>737</v>
      </c>
      <c r="I148" s="267" t="s">
        <v>646</v>
      </c>
      <c r="J148" s="267" t="s">
        <v>738</v>
      </c>
      <c r="K148" s="267" t="s">
        <v>1087</v>
      </c>
      <c r="L148" s="267" t="s">
        <v>677</v>
      </c>
      <c r="M148" s="267" t="s">
        <v>661</v>
      </c>
      <c r="N148" s="267" t="s">
        <v>678</v>
      </c>
      <c r="O148" s="281" t="s">
        <v>651</v>
      </c>
      <c r="P148" s="267" t="s">
        <v>653</v>
      </c>
      <c r="Q148" s="267" t="s">
        <v>1088</v>
      </c>
      <c r="R148" s="280" t="s">
        <v>679</v>
      </c>
      <c r="S148" s="278" t="s">
        <v>656</v>
      </c>
      <c r="T148" s="278" t="s">
        <v>739</v>
      </c>
      <c r="U148" s="278" t="s">
        <v>658</v>
      </c>
      <c r="V148" s="279" t="s">
        <v>710</v>
      </c>
      <c r="W148" s="267">
        <v>36</v>
      </c>
      <c r="X148" s="267">
        <v>40</v>
      </c>
      <c r="Y148" s="169" t="s">
        <v>660</v>
      </c>
      <c r="Z148" s="170">
        <v>45040</v>
      </c>
      <c r="AA148" s="169" t="s">
        <v>660</v>
      </c>
      <c r="AB148" s="170">
        <v>45044</v>
      </c>
      <c r="AC148" s="169" t="s">
        <v>660</v>
      </c>
      <c r="AD148" s="170">
        <v>45050</v>
      </c>
      <c r="AE148" s="267" t="s">
        <v>671</v>
      </c>
      <c r="AF148" s="267" t="s">
        <v>678</v>
      </c>
      <c r="AG148" s="281" t="s">
        <v>651</v>
      </c>
      <c r="AH148" s="267" t="s">
        <v>653</v>
      </c>
      <c r="AI148" s="171" t="s">
        <v>1089</v>
      </c>
    </row>
    <row r="149" spans="1:35" ht="191.25" x14ac:dyDescent="0.25">
      <c r="A149" s="268"/>
      <c r="B149" s="268"/>
      <c r="C149" s="268"/>
      <c r="D149" s="268"/>
      <c r="E149" s="268"/>
      <c r="F149" s="268"/>
      <c r="G149" s="268"/>
      <c r="H149" s="268"/>
      <c r="I149" s="268"/>
      <c r="J149" s="268"/>
      <c r="K149" s="268"/>
      <c r="L149" s="268"/>
      <c r="M149" s="268"/>
      <c r="N149" s="268"/>
      <c r="O149" s="282"/>
      <c r="P149" s="268"/>
      <c r="Q149" s="268"/>
      <c r="R149" s="280"/>
      <c r="S149" s="278"/>
      <c r="T149" s="278"/>
      <c r="U149" s="278"/>
      <c r="V149" s="279"/>
      <c r="W149" s="268"/>
      <c r="X149" s="268"/>
      <c r="Y149" s="169" t="s">
        <v>662</v>
      </c>
      <c r="Z149" s="169" t="s">
        <v>1090</v>
      </c>
      <c r="AA149" s="169" t="s">
        <v>662</v>
      </c>
      <c r="AB149" s="169" t="s">
        <v>1091</v>
      </c>
      <c r="AC149" s="169" t="s">
        <v>662</v>
      </c>
      <c r="AD149" s="169" t="s">
        <v>1092</v>
      </c>
      <c r="AE149" s="268"/>
      <c r="AF149" s="268"/>
      <c r="AG149" s="282"/>
      <c r="AH149" s="268"/>
      <c r="AI149" s="173"/>
    </row>
    <row r="150" spans="1:35" ht="15.75" thickBot="1" x14ac:dyDescent="0.3">
      <c r="A150" s="268"/>
      <c r="B150" s="268"/>
      <c r="C150" s="268"/>
      <c r="D150" s="268"/>
      <c r="E150" s="268"/>
      <c r="F150" s="268"/>
      <c r="G150" s="268"/>
      <c r="H150" s="268"/>
      <c r="I150" s="268"/>
      <c r="J150" s="268"/>
      <c r="K150" s="268"/>
      <c r="L150" s="268"/>
      <c r="M150" s="268"/>
      <c r="N150" s="268"/>
      <c r="O150" s="282"/>
      <c r="P150" s="268"/>
      <c r="Q150" s="269"/>
      <c r="R150" s="284"/>
      <c r="S150" s="285"/>
      <c r="T150" s="285"/>
      <c r="U150" s="285"/>
      <c r="V150" s="286"/>
      <c r="W150" s="269"/>
      <c r="X150" s="269"/>
      <c r="Y150" s="169" t="s">
        <v>663</v>
      </c>
      <c r="Z150" s="169" t="s">
        <v>740</v>
      </c>
      <c r="AA150" s="169" t="s">
        <v>663</v>
      </c>
      <c r="AB150" s="169" t="s">
        <v>751</v>
      </c>
      <c r="AC150" s="169" t="s">
        <v>663</v>
      </c>
      <c r="AD150" s="169" t="s">
        <v>700</v>
      </c>
      <c r="AE150" s="268"/>
      <c r="AF150" s="268"/>
      <c r="AG150" s="282"/>
      <c r="AH150" s="268"/>
      <c r="AI150" s="172"/>
    </row>
    <row r="151" spans="1:35" x14ac:dyDescent="0.25">
      <c r="A151" s="268"/>
      <c r="B151" s="268"/>
      <c r="C151" s="268"/>
      <c r="D151" s="268"/>
      <c r="E151" s="268"/>
      <c r="F151" s="268"/>
      <c r="G151" s="268"/>
      <c r="H151" s="268"/>
      <c r="I151" s="268"/>
      <c r="J151" s="268"/>
      <c r="K151" s="268"/>
      <c r="L151" s="268"/>
      <c r="M151" s="268"/>
      <c r="N151" s="268"/>
      <c r="O151" s="282"/>
      <c r="P151" s="268"/>
      <c r="Q151" s="267" t="s">
        <v>741</v>
      </c>
      <c r="R151" s="267" t="s">
        <v>679</v>
      </c>
      <c r="S151" s="267" t="s">
        <v>656</v>
      </c>
      <c r="T151" s="267" t="s">
        <v>739</v>
      </c>
      <c r="U151" s="267" t="s">
        <v>658</v>
      </c>
      <c r="V151" s="267" t="s">
        <v>710</v>
      </c>
      <c r="W151" s="267">
        <v>21.6</v>
      </c>
      <c r="X151" s="267">
        <v>40</v>
      </c>
      <c r="Y151" s="169" t="s">
        <v>660</v>
      </c>
      <c r="Z151" s="170">
        <v>45040</v>
      </c>
      <c r="AA151" s="169" t="s">
        <v>660</v>
      </c>
      <c r="AB151" s="170">
        <v>45044</v>
      </c>
      <c r="AC151" s="169" t="s">
        <v>660</v>
      </c>
      <c r="AD151" s="170">
        <v>45050</v>
      </c>
      <c r="AE151" s="268"/>
      <c r="AF151" s="268"/>
      <c r="AG151" s="282"/>
      <c r="AH151" s="268"/>
      <c r="AI151" s="175" t="s">
        <v>1093</v>
      </c>
    </row>
    <row r="152" spans="1:35" ht="153" x14ac:dyDescent="0.25">
      <c r="A152" s="268"/>
      <c r="B152" s="268"/>
      <c r="C152" s="268"/>
      <c r="D152" s="268"/>
      <c r="E152" s="268"/>
      <c r="F152" s="268"/>
      <c r="G152" s="268"/>
      <c r="H152" s="268"/>
      <c r="I152" s="268"/>
      <c r="J152" s="268"/>
      <c r="K152" s="268"/>
      <c r="L152" s="268"/>
      <c r="M152" s="268"/>
      <c r="N152" s="268"/>
      <c r="O152" s="282"/>
      <c r="P152" s="268"/>
      <c r="Q152" s="268"/>
      <c r="R152" s="268"/>
      <c r="S152" s="268"/>
      <c r="T152" s="268"/>
      <c r="U152" s="268"/>
      <c r="V152" s="268"/>
      <c r="W152" s="268"/>
      <c r="X152" s="268"/>
      <c r="Y152" s="169" t="s">
        <v>662</v>
      </c>
      <c r="Z152" s="169" t="s">
        <v>1094</v>
      </c>
      <c r="AA152" s="169" t="s">
        <v>662</v>
      </c>
      <c r="AB152" s="169" t="s">
        <v>1095</v>
      </c>
      <c r="AC152" s="169" t="s">
        <v>662</v>
      </c>
      <c r="AD152" s="169" t="s">
        <v>1096</v>
      </c>
      <c r="AE152" s="268"/>
      <c r="AF152" s="268"/>
      <c r="AG152" s="282"/>
      <c r="AH152" s="268"/>
      <c r="AI152" s="172"/>
    </row>
    <row r="153" spans="1:35" ht="15.75" thickBot="1" x14ac:dyDescent="0.3">
      <c r="A153" s="269"/>
      <c r="B153" s="269"/>
      <c r="C153" s="269"/>
      <c r="D153" s="269"/>
      <c r="E153" s="269"/>
      <c r="F153" s="269"/>
      <c r="G153" s="269"/>
      <c r="H153" s="269"/>
      <c r="I153" s="269"/>
      <c r="J153" s="269"/>
      <c r="K153" s="269"/>
      <c r="L153" s="269"/>
      <c r="M153" s="269"/>
      <c r="N153" s="269"/>
      <c r="O153" s="283"/>
      <c r="P153" s="269"/>
      <c r="Q153" s="269"/>
      <c r="R153" s="269"/>
      <c r="S153" s="269"/>
      <c r="T153" s="269"/>
      <c r="U153" s="269"/>
      <c r="V153" s="269"/>
      <c r="W153" s="269"/>
      <c r="X153" s="269"/>
      <c r="Y153" s="169" t="s">
        <v>663</v>
      </c>
      <c r="Z153" s="169" t="s">
        <v>740</v>
      </c>
      <c r="AA153" s="169" t="s">
        <v>663</v>
      </c>
      <c r="AB153" s="169" t="s">
        <v>751</v>
      </c>
      <c r="AC153" s="169" t="s">
        <v>663</v>
      </c>
      <c r="AD153" s="169" t="s">
        <v>700</v>
      </c>
      <c r="AE153" s="269"/>
      <c r="AF153" s="269"/>
      <c r="AG153" s="283"/>
      <c r="AH153" s="269"/>
      <c r="AI153" s="176"/>
    </row>
    <row r="154" spans="1:35" x14ac:dyDescent="0.25">
      <c r="A154" s="267" t="s">
        <v>734</v>
      </c>
      <c r="B154" s="267">
        <v>14</v>
      </c>
      <c r="C154" s="267">
        <v>1</v>
      </c>
      <c r="D154" s="267" t="s">
        <v>817</v>
      </c>
      <c r="E154" s="267" t="s">
        <v>735</v>
      </c>
      <c r="F154" s="267" t="s">
        <v>736</v>
      </c>
      <c r="G154" s="267" t="s">
        <v>1097</v>
      </c>
      <c r="H154" s="267" t="s">
        <v>737</v>
      </c>
      <c r="I154" s="267" t="s">
        <v>713</v>
      </c>
      <c r="J154" s="267" t="s">
        <v>1098</v>
      </c>
      <c r="K154" s="267" t="s">
        <v>1099</v>
      </c>
      <c r="L154" s="267" t="s">
        <v>677</v>
      </c>
      <c r="M154" s="267" t="s">
        <v>650</v>
      </c>
      <c r="N154" s="267" t="s">
        <v>678</v>
      </c>
      <c r="O154" s="281" t="s">
        <v>651</v>
      </c>
      <c r="P154" s="267" t="s">
        <v>653</v>
      </c>
      <c r="Q154" s="267" t="s">
        <v>742</v>
      </c>
      <c r="R154" s="289" t="s">
        <v>679</v>
      </c>
      <c r="S154" s="287" t="s">
        <v>656</v>
      </c>
      <c r="T154" s="287" t="s">
        <v>657</v>
      </c>
      <c r="U154" s="287" t="s">
        <v>658</v>
      </c>
      <c r="V154" s="288" t="s">
        <v>659</v>
      </c>
      <c r="W154" s="267">
        <v>48</v>
      </c>
      <c r="X154" s="267">
        <v>40</v>
      </c>
      <c r="Y154" s="169" t="s">
        <v>660</v>
      </c>
      <c r="Z154" s="170">
        <v>45040</v>
      </c>
      <c r="AA154" s="169" t="s">
        <v>660</v>
      </c>
      <c r="AB154" s="170">
        <v>45044</v>
      </c>
      <c r="AC154" s="169" t="s">
        <v>660</v>
      </c>
      <c r="AD154" s="170">
        <v>45050</v>
      </c>
      <c r="AE154" s="267" t="s">
        <v>661</v>
      </c>
      <c r="AF154" s="267" t="s">
        <v>678</v>
      </c>
      <c r="AG154" s="281" t="s">
        <v>651</v>
      </c>
      <c r="AH154" s="267" t="s">
        <v>653</v>
      </c>
      <c r="AI154" s="171" t="s">
        <v>1100</v>
      </c>
    </row>
    <row r="155" spans="1:35" ht="242.25" x14ac:dyDescent="0.25">
      <c r="A155" s="268"/>
      <c r="B155" s="268"/>
      <c r="C155" s="268"/>
      <c r="D155" s="268"/>
      <c r="E155" s="268"/>
      <c r="F155" s="268"/>
      <c r="G155" s="268"/>
      <c r="H155" s="268"/>
      <c r="I155" s="268"/>
      <c r="J155" s="268"/>
      <c r="K155" s="268"/>
      <c r="L155" s="268"/>
      <c r="M155" s="268"/>
      <c r="N155" s="268"/>
      <c r="O155" s="282"/>
      <c r="P155" s="268"/>
      <c r="Q155" s="268"/>
      <c r="R155" s="280"/>
      <c r="S155" s="278"/>
      <c r="T155" s="278"/>
      <c r="U155" s="278"/>
      <c r="V155" s="279"/>
      <c r="W155" s="268"/>
      <c r="X155" s="268"/>
      <c r="Y155" s="169" t="s">
        <v>662</v>
      </c>
      <c r="Z155" s="169" t="s">
        <v>1101</v>
      </c>
      <c r="AA155" s="169" t="s">
        <v>662</v>
      </c>
      <c r="AB155" s="169" t="s">
        <v>1102</v>
      </c>
      <c r="AC155" s="169" t="s">
        <v>662</v>
      </c>
      <c r="AD155" s="169" t="s">
        <v>1103</v>
      </c>
      <c r="AE155" s="268"/>
      <c r="AF155" s="268"/>
      <c r="AG155" s="282"/>
      <c r="AH155" s="268"/>
      <c r="AI155" s="173"/>
    </row>
    <row r="156" spans="1:35" x14ac:dyDescent="0.25">
      <c r="A156" s="268"/>
      <c r="B156" s="268"/>
      <c r="C156" s="268"/>
      <c r="D156" s="268"/>
      <c r="E156" s="268"/>
      <c r="F156" s="268"/>
      <c r="G156" s="268"/>
      <c r="H156" s="268"/>
      <c r="I156" s="268"/>
      <c r="J156" s="268"/>
      <c r="K156" s="268"/>
      <c r="L156" s="268"/>
      <c r="M156" s="268"/>
      <c r="N156" s="268"/>
      <c r="O156" s="282"/>
      <c r="P156" s="268"/>
      <c r="Q156" s="268"/>
      <c r="R156" s="280"/>
      <c r="S156" s="278"/>
      <c r="T156" s="278"/>
      <c r="U156" s="278"/>
      <c r="V156" s="279"/>
      <c r="W156" s="268"/>
      <c r="X156" s="268"/>
      <c r="Y156" s="169" t="s">
        <v>663</v>
      </c>
      <c r="Z156" s="169" t="s">
        <v>740</v>
      </c>
      <c r="AA156" s="169" t="s">
        <v>663</v>
      </c>
      <c r="AB156" s="169" t="s">
        <v>751</v>
      </c>
      <c r="AC156" s="169" t="s">
        <v>663</v>
      </c>
      <c r="AD156" s="169" t="s">
        <v>700</v>
      </c>
      <c r="AE156" s="268"/>
      <c r="AF156" s="268"/>
      <c r="AG156" s="282"/>
      <c r="AH156" s="268"/>
      <c r="AI156" s="172"/>
    </row>
    <row r="157" spans="1:35" ht="15.75" thickBot="1" x14ac:dyDescent="0.3">
      <c r="A157" s="269"/>
      <c r="B157" s="269"/>
      <c r="C157" s="269"/>
      <c r="D157" s="269"/>
      <c r="E157" s="269"/>
      <c r="F157" s="269"/>
      <c r="G157" s="269"/>
      <c r="H157" s="269"/>
      <c r="I157" s="269"/>
      <c r="J157" s="269"/>
      <c r="K157" s="269"/>
      <c r="L157" s="269"/>
      <c r="M157" s="269"/>
      <c r="N157" s="269"/>
      <c r="O157" s="283"/>
      <c r="P157" s="269"/>
      <c r="Q157" s="269"/>
      <c r="R157" s="280"/>
      <c r="S157" s="278"/>
      <c r="T157" s="278"/>
      <c r="U157" s="278"/>
      <c r="V157" s="279"/>
      <c r="W157" s="269"/>
      <c r="X157" s="269"/>
      <c r="Y157" s="275"/>
      <c r="Z157" s="276"/>
      <c r="AA157" s="276"/>
      <c r="AB157" s="276"/>
      <c r="AC157" s="276"/>
      <c r="AD157" s="277"/>
      <c r="AE157" s="269"/>
      <c r="AF157" s="269"/>
      <c r="AG157" s="283"/>
      <c r="AH157" s="269"/>
      <c r="AI157" s="177" t="s">
        <v>1104</v>
      </c>
    </row>
    <row r="158" spans="1:35" x14ac:dyDescent="0.25">
      <c r="A158" s="267" t="s">
        <v>810</v>
      </c>
      <c r="B158" s="267">
        <v>12</v>
      </c>
      <c r="C158" s="267">
        <v>1</v>
      </c>
      <c r="D158" s="267" t="s">
        <v>817</v>
      </c>
      <c r="E158" s="267" t="s">
        <v>811</v>
      </c>
      <c r="F158" s="267" t="s">
        <v>812</v>
      </c>
      <c r="G158" s="267" t="s">
        <v>1105</v>
      </c>
      <c r="H158" s="267" t="s">
        <v>1043</v>
      </c>
      <c r="I158" s="267" t="s">
        <v>646</v>
      </c>
      <c r="J158" s="267" t="s">
        <v>1106</v>
      </c>
      <c r="K158" s="267" t="s">
        <v>1107</v>
      </c>
      <c r="L158" s="267" t="s">
        <v>649</v>
      </c>
      <c r="M158" s="267" t="s">
        <v>661</v>
      </c>
      <c r="N158" s="267" t="s">
        <v>651</v>
      </c>
      <c r="O158" s="281" t="s">
        <v>651</v>
      </c>
      <c r="P158" s="267" t="s">
        <v>653</v>
      </c>
      <c r="Q158" s="267" t="s">
        <v>816</v>
      </c>
      <c r="R158" s="280" t="s">
        <v>655</v>
      </c>
      <c r="S158" s="278" t="s">
        <v>656</v>
      </c>
      <c r="T158" s="278" t="s">
        <v>657</v>
      </c>
      <c r="U158" s="278" t="s">
        <v>658</v>
      </c>
      <c r="V158" s="279" t="s">
        <v>659</v>
      </c>
      <c r="W158" s="267">
        <v>42</v>
      </c>
      <c r="X158" s="267">
        <v>60</v>
      </c>
      <c r="Y158" s="169" t="s">
        <v>660</v>
      </c>
      <c r="Z158" s="170">
        <v>45040</v>
      </c>
      <c r="AA158" s="169" t="s">
        <v>660</v>
      </c>
      <c r="AB158" s="170">
        <v>45048</v>
      </c>
      <c r="AC158" s="276"/>
      <c r="AD158" s="277"/>
      <c r="AE158" s="267" t="s">
        <v>661</v>
      </c>
      <c r="AF158" s="267" t="s">
        <v>651</v>
      </c>
      <c r="AG158" s="281" t="s">
        <v>651</v>
      </c>
      <c r="AH158" s="267" t="s">
        <v>653</v>
      </c>
      <c r="AI158" s="171" t="s">
        <v>1108</v>
      </c>
    </row>
    <row r="159" spans="1:35" ht="89.25" x14ac:dyDescent="0.25">
      <c r="A159" s="268"/>
      <c r="B159" s="268"/>
      <c r="C159" s="268"/>
      <c r="D159" s="268"/>
      <c r="E159" s="268"/>
      <c r="F159" s="268"/>
      <c r="G159" s="268"/>
      <c r="H159" s="268"/>
      <c r="I159" s="268"/>
      <c r="J159" s="268"/>
      <c r="K159" s="268"/>
      <c r="L159" s="268"/>
      <c r="M159" s="268"/>
      <c r="N159" s="268"/>
      <c r="O159" s="282"/>
      <c r="P159" s="268"/>
      <c r="Q159" s="268"/>
      <c r="R159" s="280"/>
      <c r="S159" s="278"/>
      <c r="T159" s="278"/>
      <c r="U159" s="278"/>
      <c r="V159" s="279"/>
      <c r="W159" s="268"/>
      <c r="X159" s="268"/>
      <c r="Y159" s="169" t="s">
        <v>662</v>
      </c>
      <c r="Z159" s="169" t="s">
        <v>1109</v>
      </c>
      <c r="AA159" s="169" t="s">
        <v>662</v>
      </c>
      <c r="AB159" s="169" t="s">
        <v>1110</v>
      </c>
      <c r="AC159" s="276"/>
      <c r="AD159" s="277"/>
      <c r="AE159" s="268"/>
      <c r="AF159" s="268"/>
      <c r="AG159" s="282"/>
      <c r="AH159" s="268"/>
      <c r="AI159" s="173"/>
    </row>
    <row r="160" spans="1:35" x14ac:dyDescent="0.25">
      <c r="A160" s="268"/>
      <c r="B160" s="268"/>
      <c r="C160" s="268"/>
      <c r="D160" s="268"/>
      <c r="E160" s="268"/>
      <c r="F160" s="268"/>
      <c r="G160" s="268"/>
      <c r="H160" s="268"/>
      <c r="I160" s="268"/>
      <c r="J160" s="268"/>
      <c r="K160" s="268"/>
      <c r="L160" s="268"/>
      <c r="M160" s="268"/>
      <c r="N160" s="268"/>
      <c r="O160" s="282"/>
      <c r="P160" s="268"/>
      <c r="Q160" s="268"/>
      <c r="R160" s="280"/>
      <c r="S160" s="278"/>
      <c r="T160" s="278"/>
      <c r="U160" s="278"/>
      <c r="V160" s="279"/>
      <c r="W160" s="268"/>
      <c r="X160" s="268"/>
      <c r="Y160" s="169" t="s">
        <v>663</v>
      </c>
      <c r="Z160" s="169" t="s">
        <v>915</v>
      </c>
      <c r="AA160" s="169" t="s">
        <v>663</v>
      </c>
      <c r="AB160" s="169" t="s">
        <v>681</v>
      </c>
      <c r="AC160" s="276"/>
      <c r="AD160" s="277"/>
      <c r="AE160" s="268"/>
      <c r="AF160" s="268"/>
      <c r="AG160" s="282"/>
      <c r="AH160" s="268"/>
      <c r="AI160" s="172"/>
    </row>
    <row r="161" spans="1:35" x14ac:dyDescent="0.25">
      <c r="A161" s="268"/>
      <c r="B161" s="268"/>
      <c r="C161" s="268"/>
      <c r="D161" s="268"/>
      <c r="E161" s="268"/>
      <c r="F161" s="268"/>
      <c r="G161" s="268"/>
      <c r="H161" s="268"/>
      <c r="I161" s="268"/>
      <c r="J161" s="268"/>
      <c r="K161" s="268"/>
      <c r="L161" s="268"/>
      <c r="M161" s="268"/>
      <c r="N161" s="268"/>
      <c r="O161" s="282"/>
      <c r="P161" s="268"/>
      <c r="Q161" s="268"/>
      <c r="R161" s="280"/>
      <c r="S161" s="278"/>
      <c r="T161" s="278"/>
      <c r="U161" s="278"/>
      <c r="V161" s="279"/>
      <c r="W161" s="268"/>
      <c r="X161" s="268"/>
      <c r="Y161" s="174"/>
      <c r="Z161" s="174"/>
      <c r="AA161" s="276"/>
      <c r="AB161" s="276"/>
      <c r="AC161" s="276"/>
      <c r="AD161" s="277"/>
      <c r="AE161" s="268"/>
      <c r="AF161" s="268"/>
      <c r="AG161" s="282"/>
      <c r="AH161" s="268"/>
      <c r="AI161" s="175" t="s">
        <v>1111</v>
      </c>
    </row>
    <row r="162" spans="1:35" x14ac:dyDescent="0.25">
      <c r="A162" s="268"/>
      <c r="B162" s="268"/>
      <c r="C162" s="268"/>
      <c r="D162" s="268"/>
      <c r="E162" s="268"/>
      <c r="F162" s="268"/>
      <c r="G162" s="268"/>
      <c r="H162" s="268"/>
      <c r="I162" s="268"/>
      <c r="J162" s="268"/>
      <c r="K162" s="268"/>
      <c r="L162" s="268"/>
      <c r="M162" s="268"/>
      <c r="N162" s="268"/>
      <c r="O162" s="282"/>
      <c r="P162" s="268"/>
      <c r="Q162" s="268"/>
      <c r="R162" s="280"/>
      <c r="S162" s="278"/>
      <c r="T162" s="278"/>
      <c r="U162" s="278"/>
      <c r="V162" s="279"/>
      <c r="W162" s="268"/>
      <c r="X162" s="268"/>
      <c r="Y162" s="296"/>
      <c r="Z162" s="297"/>
      <c r="AA162" s="276"/>
      <c r="AB162" s="276"/>
      <c r="AC162" s="276"/>
      <c r="AD162" s="277"/>
      <c r="AE162" s="268"/>
      <c r="AF162" s="268"/>
      <c r="AG162" s="282"/>
      <c r="AH162" s="268"/>
      <c r="AI162" s="172"/>
    </row>
    <row r="163" spans="1:35" x14ac:dyDescent="0.25">
      <c r="A163" s="268"/>
      <c r="B163" s="268"/>
      <c r="C163" s="268"/>
      <c r="D163" s="268"/>
      <c r="E163" s="268"/>
      <c r="F163" s="268"/>
      <c r="G163" s="268"/>
      <c r="H163" s="268"/>
      <c r="I163" s="268"/>
      <c r="J163" s="268"/>
      <c r="K163" s="268"/>
      <c r="L163" s="268"/>
      <c r="M163" s="268"/>
      <c r="N163" s="268"/>
      <c r="O163" s="282"/>
      <c r="P163" s="268"/>
      <c r="Q163" s="268"/>
      <c r="R163" s="280"/>
      <c r="S163" s="278"/>
      <c r="T163" s="278"/>
      <c r="U163" s="278"/>
      <c r="V163" s="279"/>
      <c r="W163" s="268"/>
      <c r="X163" s="268"/>
      <c r="Y163" s="169" t="s">
        <v>660</v>
      </c>
      <c r="Z163" s="170">
        <v>45040</v>
      </c>
      <c r="AA163" s="276"/>
      <c r="AB163" s="276"/>
      <c r="AC163" s="276"/>
      <c r="AD163" s="277"/>
      <c r="AE163" s="268"/>
      <c r="AF163" s="268"/>
      <c r="AG163" s="282"/>
      <c r="AH163" s="268"/>
      <c r="AI163" s="172"/>
    </row>
    <row r="164" spans="1:35" ht="409.5" x14ac:dyDescent="0.25">
      <c r="A164" s="268"/>
      <c r="B164" s="268"/>
      <c r="C164" s="268"/>
      <c r="D164" s="268"/>
      <c r="E164" s="268"/>
      <c r="F164" s="268"/>
      <c r="G164" s="268"/>
      <c r="H164" s="268"/>
      <c r="I164" s="268"/>
      <c r="J164" s="268"/>
      <c r="K164" s="268"/>
      <c r="L164" s="268"/>
      <c r="M164" s="268"/>
      <c r="N164" s="268"/>
      <c r="O164" s="282"/>
      <c r="P164" s="268"/>
      <c r="Q164" s="268"/>
      <c r="R164" s="280"/>
      <c r="S164" s="278"/>
      <c r="T164" s="278"/>
      <c r="U164" s="278"/>
      <c r="V164" s="279"/>
      <c r="W164" s="268"/>
      <c r="X164" s="268"/>
      <c r="Y164" s="169" t="s">
        <v>662</v>
      </c>
      <c r="Z164" s="169" t="s">
        <v>1112</v>
      </c>
      <c r="AA164" s="276"/>
      <c r="AB164" s="276"/>
      <c r="AC164" s="276"/>
      <c r="AD164" s="277"/>
      <c r="AE164" s="268"/>
      <c r="AF164" s="268"/>
      <c r="AG164" s="282"/>
      <c r="AH164" s="268"/>
      <c r="AI164" s="172"/>
    </row>
    <row r="165" spans="1:35" ht="15.75" thickBot="1" x14ac:dyDescent="0.3">
      <c r="A165" s="269"/>
      <c r="B165" s="269"/>
      <c r="C165" s="269"/>
      <c r="D165" s="269"/>
      <c r="E165" s="269"/>
      <c r="F165" s="269"/>
      <c r="G165" s="269"/>
      <c r="H165" s="269"/>
      <c r="I165" s="269"/>
      <c r="J165" s="269"/>
      <c r="K165" s="269"/>
      <c r="L165" s="269"/>
      <c r="M165" s="269"/>
      <c r="N165" s="269"/>
      <c r="O165" s="283"/>
      <c r="P165" s="269"/>
      <c r="Q165" s="269"/>
      <c r="R165" s="280"/>
      <c r="S165" s="278"/>
      <c r="T165" s="278"/>
      <c r="U165" s="278"/>
      <c r="V165" s="279"/>
      <c r="W165" s="269"/>
      <c r="X165" s="269"/>
      <c r="Y165" s="169" t="s">
        <v>663</v>
      </c>
      <c r="Z165" s="169" t="s">
        <v>915</v>
      </c>
      <c r="AA165" s="276"/>
      <c r="AB165" s="276"/>
      <c r="AC165" s="276"/>
      <c r="AD165" s="277"/>
      <c r="AE165" s="269"/>
      <c r="AF165" s="269"/>
      <c r="AG165" s="283"/>
      <c r="AH165" s="269"/>
      <c r="AI165" s="176"/>
    </row>
    <row r="166" spans="1:35" x14ac:dyDescent="0.25">
      <c r="A166" s="267" t="s">
        <v>724</v>
      </c>
      <c r="B166" s="267">
        <v>16</v>
      </c>
      <c r="C166" s="267">
        <v>1</v>
      </c>
      <c r="D166" s="267" t="s">
        <v>817</v>
      </c>
      <c r="E166" s="267" t="s">
        <v>725</v>
      </c>
      <c r="F166" s="267" t="s">
        <v>726</v>
      </c>
      <c r="G166" s="267" t="s">
        <v>1113</v>
      </c>
      <c r="H166" s="267" t="s">
        <v>727</v>
      </c>
      <c r="I166" s="267" t="s">
        <v>713</v>
      </c>
      <c r="J166" s="267" t="s">
        <v>1114</v>
      </c>
      <c r="K166" s="267" t="s">
        <v>731</v>
      </c>
      <c r="L166" s="267" t="s">
        <v>729</v>
      </c>
      <c r="M166" s="267" t="s">
        <v>714</v>
      </c>
      <c r="N166" s="267" t="s">
        <v>651</v>
      </c>
      <c r="O166" s="281" t="s">
        <v>651</v>
      </c>
      <c r="P166" s="267" t="s">
        <v>653</v>
      </c>
      <c r="Q166" s="267" t="s">
        <v>732</v>
      </c>
      <c r="R166" s="280" t="s">
        <v>655</v>
      </c>
      <c r="S166" s="278" t="s">
        <v>656</v>
      </c>
      <c r="T166" s="278" t="s">
        <v>657</v>
      </c>
      <c r="U166" s="278" t="s">
        <v>658</v>
      </c>
      <c r="V166" s="279" t="s">
        <v>659</v>
      </c>
      <c r="W166" s="267">
        <v>14</v>
      </c>
      <c r="X166" s="267">
        <v>60</v>
      </c>
      <c r="Y166" s="169" t="s">
        <v>660</v>
      </c>
      <c r="Z166" s="170">
        <v>45041</v>
      </c>
      <c r="AA166" s="169" t="s">
        <v>660</v>
      </c>
      <c r="AB166" s="170">
        <v>45043</v>
      </c>
      <c r="AC166" s="169" t="s">
        <v>660</v>
      </c>
      <c r="AD166" s="170">
        <v>45050</v>
      </c>
      <c r="AE166" s="267" t="s">
        <v>714</v>
      </c>
      <c r="AF166" s="267" t="s">
        <v>651</v>
      </c>
      <c r="AG166" s="281" t="s">
        <v>651</v>
      </c>
      <c r="AH166" s="267" t="s">
        <v>653</v>
      </c>
      <c r="AI166" s="171" t="s">
        <v>1115</v>
      </c>
    </row>
    <row r="167" spans="1:35" ht="178.5" x14ac:dyDescent="0.25">
      <c r="A167" s="268"/>
      <c r="B167" s="268"/>
      <c r="C167" s="268"/>
      <c r="D167" s="268"/>
      <c r="E167" s="268"/>
      <c r="F167" s="268"/>
      <c r="G167" s="268"/>
      <c r="H167" s="268"/>
      <c r="I167" s="268"/>
      <c r="J167" s="268"/>
      <c r="K167" s="268"/>
      <c r="L167" s="268"/>
      <c r="M167" s="268"/>
      <c r="N167" s="268"/>
      <c r="O167" s="282"/>
      <c r="P167" s="268"/>
      <c r="Q167" s="268"/>
      <c r="R167" s="280"/>
      <c r="S167" s="278"/>
      <c r="T167" s="278"/>
      <c r="U167" s="278"/>
      <c r="V167" s="279"/>
      <c r="W167" s="268"/>
      <c r="X167" s="268"/>
      <c r="Y167" s="169" t="s">
        <v>662</v>
      </c>
      <c r="Z167" s="169" t="s">
        <v>1116</v>
      </c>
      <c r="AA167" s="169" t="s">
        <v>662</v>
      </c>
      <c r="AB167" s="169" t="s">
        <v>1117</v>
      </c>
      <c r="AC167" s="169" t="s">
        <v>662</v>
      </c>
      <c r="AD167" s="169" t="s">
        <v>1118</v>
      </c>
      <c r="AE167" s="268"/>
      <c r="AF167" s="268"/>
      <c r="AG167" s="282"/>
      <c r="AH167" s="268"/>
      <c r="AI167" s="173"/>
    </row>
    <row r="168" spans="1:35" x14ac:dyDescent="0.25">
      <c r="A168" s="268"/>
      <c r="B168" s="268"/>
      <c r="C168" s="268"/>
      <c r="D168" s="268"/>
      <c r="E168" s="268"/>
      <c r="F168" s="268"/>
      <c r="G168" s="268"/>
      <c r="H168" s="268"/>
      <c r="I168" s="268"/>
      <c r="J168" s="268"/>
      <c r="K168" s="268"/>
      <c r="L168" s="268"/>
      <c r="M168" s="268"/>
      <c r="N168" s="268"/>
      <c r="O168" s="282"/>
      <c r="P168" s="268"/>
      <c r="Q168" s="268"/>
      <c r="R168" s="280"/>
      <c r="S168" s="278"/>
      <c r="T168" s="278"/>
      <c r="U168" s="278"/>
      <c r="V168" s="279"/>
      <c r="W168" s="268"/>
      <c r="X168" s="268"/>
      <c r="Y168" s="169" t="s">
        <v>663</v>
      </c>
      <c r="Z168" s="169" t="s">
        <v>691</v>
      </c>
      <c r="AA168" s="169" t="s">
        <v>663</v>
      </c>
      <c r="AB168" s="169" t="s">
        <v>692</v>
      </c>
      <c r="AC168" s="169" t="s">
        <v>663</v>
      </c>
      <c r="AD168" s="169" t="s">
        <v>762</v>
      </c>
      <c r="AE168" s="268"/>
      <c r="AF168" s="268"/>
      <c r="AG168" s="282"/>
      <c r="AH168" s="268"/>
      <c r="AI168" s="172"/>
    </row>
    <row r="169" spans="1:35" ht="15.75" thickBot="1" x14ac:dyDescent="0.3">
      <c r="A169" s="269"/>
      <c r="B169" s="269"/>
      <c r="C169" s="269"/>
      <c r="D169" s="269"/>
      <c r="E169" s="269"/>
      <c r="F169" s="269"/>
      <c r="G169" s="269"/>
      <c r="H169" s="269"/>
      <c r="I169" s="269"/>
      <c r="J169" s="269"/>
      <c r="K169" s="269"/>
      <c r="L169" s="269"/>
      <c r="M169" s="269"/>
      <c r="N169" s="269"/>
      <c r="O169" s="283"/>
      <c r="P169" s="269"/>
      <c r="Q169" s="269"/>
      <c r="R169" s="280"/>
      <c r="S169" s="278"/>
      <c r="T169" s="278"/>
      <c r="U169" s="278"/>
      <c r="V169" s="279"/>
      <c r="W169" s="269"/>
      <c r="X169" s="269"/>
      <c r="Y169" s="275"/>
      <c r="Z169" s="276"/>
      <c r="AA169" s="276"/>
      <c r="AB169" s="276"/>
      <c r="AC169" s="276"/>
      <c r="AD169" s="277"/>
      <c r="AE169" s="269"/>
      <c r="AF169" s="269"/>
      <c r="AG169" s="283"/>
      <c r="AH169" s="269"/>
      <c r="AI169" s="177" t="s">
        <v>1119</v>
      </c>
    </row>
    <row r="170" spans="1:35" x14ac:dyDescent="0.25">
      <c r="A170" s="267" t="s">
        <v>724</v>
      </c>
      <c r="B170" s="267">
        <v>17</v>
      </c>
      <c r="C170" s="267">
        <v>1</v>
      </c>
      <c r="D170" s="267" t="s">
        <v>817</v>
      </c>
      <c r="E170" s="267" t="s">
        <v>725</v>
      </c>
      <c r="F170" s="267" t="s">
        <v>726</v>
      </c>
      <c r="G170" s="267" t="s">
        <v>1120</v>
      </c>
      <c r="H170" s="267" t="s">
        <v>727</v>
      </c>
      <c r="I170" s="267" t="s">
        <v>686</v>
      </c>
      <c r="J170" s="267" t="s">
        <v>733</v>
      </c>
      <c r="K170" s="267" t="s">
        <v>1121</v>
      </c>
      <c r="L170" s="267" t="s">
        <v>677</v>
      </c>
      <c r="M170" s="267" t="s">
        <v>671</v>
      </c>
      <c r="N170" s="267" t="s">
        <v>687</v>
      </c>
      <c r="O170" s="290" t="s">
        <v>689</v>
      </c>
      <c r="P170" s="267" t="s">
        <v>690</v>
      </c>
      <c r="Q170" s="267" t="s">
        <v>1122</v>
      </c>
      <c r="R170" s="280" t="s">
        <v>655</v>
      </c>
      <c r="S170" s="278" t="s">
        <v>656</v>
      </c>
      <c r="T170" s="278" t="s">
        <v>657</v>
      </c>
      <c r="U170" s="278" t="s">
        <v>658</v>
      </c>
      <c r="V170" s="279" t="s">
        <v>659</v>
      </c>
      <c r="W170" s="267">
        <v>28</v>
      </c>
      <c r="X170" s="267">
        <v>20</v>
      </c>
      <c r="Y170" s="169" t="s">
        <v>660</v>
      </c>
      <c r="Z170" s="170">
        <v>45037</v>
      </c>
      <c r="AA170" s="169" t="s">
        <v>660</v>
      </c>
      <c r="AB170" s="170">
        <v>45043</v>
      </c>
      <c r="AC170" s="169" t="s">
        <v>660</v>
      </c>
      <c r="AD170" s="170">
        <v>45050</v>
      </c>
      <c r="AE170" s="267" t="s">
        <v>671</v>
      </c>
      <c r="AF170" s="267" t="s">
        <v>687</v>
      </c>
      <c r="AG170" s="290" t="s">
        <v>689</v>
      </c>
      <c r="AH170" s="267" t="s">
        <v>690</v>
      </c>
      <c r="AI170" s="293" t="s">
        <v>1123</v>
      </c>
    </row>
    <row r="171" spans="1:35" ht="191.25" x14ac:dyDescent="0.25">
      <c r="A171" s="268"/>
      <c r="B171" s="268"/>
      <c r="C171" s="268"/>
      <c r="D171" s="268"/>
      <c r="E171" s="268"/>
      <c r="F171" s="268"/>
      <c r="G171" s="268"/>
      <c r="H171" s="268"/>
      <c r="I171" s="268"/>
      <c r="J171" s="268"/>
      <c r="K171" s="268"/>
      <c r="L171" s="268"/>
      <c r="M171" s="268"/>
      <c r="N171" s="268"/>
      <c r="O171" s="291"/>
      <c r="P171" s="268"/>
      <c r="Q171" s="268"/>
      <c r="R171" s="280"/>
      <c r="S171" s="278"/>
      <c r="T171" s="278"/>
      <c r="U171" s="278"/>
      <c r="V171" s="279"/>
      <c r="W171" s="268"/>
      <c r="X171" s="268"/>
      <c r="Y171" s="169" t="s">
        <v>662</v>
      </c>
      <c r="Z171" s="169" t="s">
        <v>1124</v>
      </c>
      <c r="AA171" s="169" t="s">
        <v>662</v>
      </c>
      <c r="AB171" s="169" t="s">
        <v>1125</v>
      </c>
      <c r="AC171" s="169" t="s">
        <v>662</v>
      </c>
      <c r="AD171" s="169" t="s">
        <v>1126</v>
      </c>
      <c r="AE171" s="268"/>
      <c r="AF171" s="268"/>
      <c r="AG171" s="291"/>
      <c r="AH171" s="268"/>
      <c r="AI171" s="294"/>
    </row>
    <row r="172" spans="1:35" ht="15.75" thickBot="1" x14ac:dyDescent="0.3">
      <c r="A172" s="269"/>
      <c r="B172" s="269"/>
      <c r="C172" s="269"/>
      <c r="D172" s="269"/>
      <c r="E172" s="269"/>
      <c r="F172" s="269"/>
      <c r="G172" s="269"/>
      <c r="H172" s="269"/>
      <c r="I172" s="269"/>
      <c r="J172" s="269"/>
      <c r="K172" s="269"/>
      <c r="L172" s="269"/>
      <c r="M172" s="269"/>
      <c r="N172" s="269"/>
      <c r="O172" s="292"/>
      <c r="P172" s="269"/>
      <c r="Q172" s="269"/>
      <c r="R172" s="280"/>
      <c r="S172" s="278"/>
      <c r="T172" s="278"/>
      <c r="U172" s="278"/>
      <c r="V172" s="279"/>
      <c r="W172" s="269"/>
      <c r="X172" s="269"/>
      <c r="Y172" s="169" t="s">
        <v>663</v>
      </c>
      <c r="Z172" s="169" t="s">
        <v>691</v>
      </c>
      <c r="AA172" s="169" t="s">
        <v>663</v>
      </c>
      <c r="AB172" s="169" t="s">
        <v>692</v>
      </c>
      <c r="AC172" s="169" t="s">
        <v>663</v>
      </c>
      <c r="AD172" s="169" t="s">
        <v>762</v>
      </c>
      <c r="AE172" s="269"/>
      <c r="AF172" s="269"/>
      <c r="AG172" s="292"/>
      <c r="AH172" s="269"/>
      <c r="AI172" s="295"/>
    </row>
    <row r="173" spans="1:35" x14ac:dyDescent="0.25">
      <c r="A173" s="267" t="s">
        <v>724</v>
      </c>
      <c r="B173" s="267">
        <v>18</v>
      </c>
      <c r="C173" s="267">
        <v>1</v>
      </c>
      <c r="D173" s="267" t="s">
        <v>817</v>
      </c>
      <c r="E173" s="267" t="s">
        <v>725</v>
      </c>
      <c r="F173" s="267" t="s">
        <v>726</v>
      </c>
      <c r="G173" s="267" t="s">
        <v>1127</v>
      </c>
      <c r="H173" s="267" t="s">
        <v>727</v>
      </c>
      <c r="I173" s="267" t="s">
        <v>686</v>
      </c>
      <c r="J173" s="267" t="s">
        <v>1128</v>
      </c>
      <c r="K173" s="267" t="s">
        <v>1129</v>
      </c>
      <c r="L173" s="267" t="s">
        <v>677</v>
      </c>
      <c r="M173" s="267" t="s">
        <v>671</v>
      </c>
      <c r="N173" s="267" t="s">
        <v>651</v>
      </c>
      <c r="O173" s="281" t="s">
        <v>651</v>
      </c>
      <c r="P173" s="267" t="s">
        <v>653</v>
      </c>
      <c r="Q173" s="267" t="s">
        <v>1130</v>
      </c>
      <c r="R173" s="280" t="s">
        <v>679</v>
      </c>
      <c r="S173" s="278" t="s">
        <v>656</v>
      </c>
      <c r="T173" s="278" t="s">
        <v>657</v>
      </c>
      <c r="U173" s="278" t="s">
        <v>658</v>
      </c>
      <c r="V173" s="279" t="s">
        <v>659</v>
      </c>
      <c r="W173" s="267">
        <v>24</v>
      </c>
      <c r="X173" s="267">
        <v>60</v>
      </c>
      <c r="Y173" s="169" t="s">
        <v>660</v>
      </c>
      <c r="Z173" s="170">
        <v>45041</v>
      </c>
      <c r="AA173" s="169" t="s">
        <v>660</v>
      </c>
      <c r="AB173" s="170">
        <v>45044</v>
      </c>
      <c r="AC173" s="169" t="s">
        <v>660</v>
      </c>
      <c r="AD173" s="170">
        <v>45050</v>
      </c>
      <c r="AE173" s="267" t="s">
        <v>671</v>
      </c>
      <c r="AF173" s="267" t="s">
        <v>651</v>
      </c>
      <c r="AG173" s="281" t="s">
        <v>651</v>
      </c>
      <c r="AH173" s="267" t="s">
        <v>653</v>
      </c>
      <c r="AI173" s="171" t="s">
        <v>1131</v>
      </c>
    </row>
    <row r="174" spans="1:35" ht="191.25" x14ac:dyDescent="0.25">
      <c r="A174" s="268"/>
      <c r="B174" s="268"/>
      <c r="C174" s="268"/>
      <c r="D174" s="268"/>
      <c r="E174" s="268"/>
      <c r="F174" s="268"/>
      <c r="G174" s="268"/>
      <c r="H174" s="268"/>
      <c r="I174" s="268"/>
      <c r="J174" s="268"/>
      <c r="K174" s="268"/>
      <c r="L174" s="268"/>
      <c r="M174" s="268"/>
      <c r="N174" s="268"/>
      <c r="O174" s="282"/>
      <c r="P174" s="268"/>
      <c r="Q174" s="268"/>
      <c r="R174" s="280"/>
      <c r="S174" s="278"/>
      <c r="T174" s="278"/>
      <c r="U174" s="278"/>
      <c r="V174" s="279"/>
      <c r="W174" s="268"/>
      <c r="X174" s="268"/>
      <c r="Y174" s="169" t="s">
        <v>662</v>
      </c>
      <c r="Z174" s="169" t="s">
        <v>1132</v>
      </c>
      <c r="AA174" s="169" t="s">
        <v>662</v>
      </c>
      <c r="AB174" s="169" t="s">
        <v>1133</v>
      </c>
      <c r="AC174" s="169" t="s">
        <v>662</v>
      </c>
      <c r="AD174" s="169" t="s">
        <v>1134</v>
      </c>
      <c r="AE174" s="268"/>
      <c r="AF174" s="268"/>
      <c r="AG174" s="282"/>
      <c r="AH174" s="268"/>
      <c r="AI174" s="173"/>
    </row>
    <row r="175" spans="1:35" x14ac:dyDescent="0.25">
      <c r="A175" s="268"/>
      <c r="B175" s="268"/>
      <c r="C175" s="268"/>
      <c r="D175" s="268"/>
      <c r="E175" s="268"/>
      <c r="F175" s="268"/>
      <c r="G175" s="268"/>
      <c r="H175" s="268"/>
      <c r="I175" s="268"/>
      <c r="J175" s="268"/>
      <c r="K175" s="268"/>
      <c r="L175" s="268"/>
      <c r="M175" s="268"/>
      <c r="N175" s="268"/>
      <c r="O175" s="282"/>
      <c r="P175" s="268"/>
      <c r="Q175" s="268"/>
      <c r="R175" s="280"/>
      <c r="S175" s="278"/>
      <c r="T175" s="278"/>
      <c r="U175" s="278"/>
      <c r="V175" s="279"/>
      <c r="W175" s="268"/>
      <c r="X175" s="268"/>
      <c r="Y175" s="169" t="s">
        <v>663</v>
      </c>
      <c r="Z175" s="169" t="s">
        <v>691</v>
      </c>
      <c r="AA175" s="169" t="s">
        <v>663</v>
      </c>
      <c r="AB175" s="169" t="s">
        <v>692</v>
      </c>
      <c r="AC175" s="169" t="s">
        <v>663</v>
      </c>
      <c r="AD175" s="169" t="s">
        <v>762</v>
      </c>
      <c r="AE175" s="268"/>
      <c r="AF175" s="268"/>
      <c r="AG175" s="282"/>
      <c r="AH175" s="268"/>
      <c r="AI175" s="172"/>
    </row>
    <row r="176" spans="1:35" ht="15.75" thickBot="1" x14ac:dyDescent="0.3">
      <c r="A176" s="269"/>
      <c r="B176" s="269"/>
      <c r="C176" s="269"/>
      <c r="D176" s="269"/>
      <c r="E176" s="269"/>
      <c r="F176" s="269"/>
      <c r="G176" s="269"/>
      <c r="H176" s="269"/>
      <c r="I176" s="269"/>
      <c r="J176" s="269"/>
      <c r="K176" s="269"/>
      <c r="L176" s="269"/>
      <c r="M176" s="269"/>
      <c r="N176" s="269"/>
      <c r="O176" s="283"/>
      <c r="P176" s="269"/>
      <c r="Q176" s="269"/>
      <c r="R176" s="280"/>
      <c r="S176" s="278"/>
      <c r="T176" s="278"/>
      <c r="U176" s="278"/>
      <c r="V176" s="279"/>
      <c r="W176" s="269"/>
      <c r="X176" s="269"/>
      <c r="Y176" s="275"/>
      <c r="Z176" s="276"/>
      <c r="AA176" s="276"/>
      <c r="AB176" s="276"/>
      <c r="AC176" s="276"/>
      <c r="AD176" s="277"/>
      <c r="AE176" s="269"/>
      <c r="AF176" s="269"/>
      <c r="AG176" s="283"/>
      <c r="AH176" s="269"/>
      <c r="AI176" s="177" t="s">
        <v>1135</v>
      </c>
    </row>
    <row r="177" spans="1:35" x14ac:dyDescent="0.25">
      <c r="A177" s="267" t="s">
        <v>743</v>
      </c>
      <c r="B177" s="267">
        <v>10</v>
      </c>
      <c r="C177" s="267">
        <v>1</v>
      </c>
      <c r="D177" s="267" t="s">
        <v>817</v>
      </c>
      <c r="E177" s="267" t="s">
        <v>744</v>
      </c>
      <c r="F177" s="267" t="s">
        <v>745</v>
      </c>
      <c r="G177" s="267" t="s">
        <v>1136</v>
      </c>
      <c r="H177" s="267" t="s">
        <v>745</v>
      </c>
      <c r="I177" s="267" t="s">
        <v>713</v>
      </c>
      <c r="J177" s="267" t="s">
        <v>747</v>
      </c>
      <c r="K177" s="267" t="s">
        <v>748</v>
      </c>
      <c r="L177" s="267" t="s">
        <v>677</v>
      </c>
      <c r="M177" s="267" t="s">
        <v>661</v>
      </c>
      <c r="N177" s="267" t="s">
        <v>669</v>
      </c>
      <c r="O177" s="272" t="s">
        <v>652</v>
      </c>
      <c r="P177" s="267" t="s">
        <v>653</v>
      </c>
      <c r="Q177" s="267" t="s">
        <v>749</v>
      </c>
      <c r="R177" s="280" t="s">
        <v>679</v>
      </c>
      <c r="S177" s="278" t="s">
        <v>656</v>
      </c>
      <c r="T177" s="278" t="s">
        <v>657</v>
      </c>
      <c r="U177" s="278" t="s">
        <v>658</v>
      </c>
      <c r="V177" s="279" t="s">
        <v>659</v>
      </c>
      <c r="W177" s="267">
        <v>36</v>
      </c>
      <c r="X177" s="267">
        <v>80</v>
      </c>
      <c r="Y177" s="169" t="s">
        <v>660</v>
      </c>
      <c r="Z177" s="170">
        <v>45041</v>
      </c>
      <c r="AA177" s="169" t="s">
        <v>660</v>
      </c>
      <c r="AB177" s="170">
        <v>45044</v>
      </c>
      <c r="AC177" s="169" t="s">
        <v>660</v>
      </c>
      <c r="AD177" s="170">
        <v>45050</v>
      </c>
      <c r="AE177" s="267" t="s">
        <v>671</v>
      </c>
      <c r="AF177" s="267" t="s">
        <v>669</v>
      </c>
      <c r="AG177" s="272" t="s">
        <v>652</v>
      </c>
      <c r="AH177" s="267" t="s">
        <v>653</v>
      </c>
      <c r="AI177" s="171" t="s">
        <v>1137</v>
      </c>
    </row>
    <row r="178" spans="1:35" ht="409.5" x14ac:dyDescent="0.25">
      <c r="A178" s="268"/>
      <c r="B178" s="268"/>
      <c r="C178" s="268"/>
      <c r="D178" s="268"/>
      <c r="E178" s="268"/>
      <c r="F178" s="268"/>
      <c r="G178" s="268"/>
      <c r="H178" s="268"/>
      <c r="I178" s="268"/>
      <c r="J178" s="268"/>
      <c r="K178" s="268"/>
      <c r="L178" s="268"/>
      <c r="M178" s="268"/>
      <c r="N178" s="268"/>
      <c r="O178" s="273"/>
      <c r="P178" s="268"/>
      <c r="Q178" s="268"/>
      <c r="R178" s="280"/>
      <c r="S178" s="278"/>
      <c r="T178" s="278"/>
      <c r="U178" s="278"/>
      <c r="V178" s="279"/>
      <c r="W178" s="268"/>
      <c r="X178" s="268"/>
      <c r="Y178" s="169" t="s">
        <v>662</v>
      </c>
      <c r="Z178" s="169" t="s">
        <v>1138</v>
      </c>
      <c r="AA178" s="169" t="s">
        <v>662</v>
      </c>
      <c r="AB178" s="169" t="s">
        <v>1139</v>
      </c>
      <c r="AC178" s="169" t="s">
        <v>662</v>
      </c>
      <c r="AD178" s="169" t="s">
        <v>1140</v>
      </c>
      <c r="AE178" s="268"/>
      <c r="AF178" s="268"/>
      <c r="AG178" s="273"/>
      <c r="AH178" s="268"/>
      <c r="AI178" s="173"/>
    </row>
    <row r="179" spans="1:35" x14ac:dyDescent="0.25">
      <c r="A179" s="268"/>
      <c r="B179" s="268"/>
      <c r="C179" s="268"/>
      <c r="D179" s="268"/>
      <c r="E179" s="268"/>
      <c r="F179" s="268"/>
      <c r="G179" s="268"/>
      <c r="H179" s="268"/>
      <c r="I179" s="268"/>
      <c r="J179" s="268"/>
      <c r="K179" s="268"/>
      <c r="L179" s="268"/>
      <c r="M179" s="268"/>
      <c r="N179" s="268"/>
      <c r="O179" s="273"/>
      <c r="P179" s="268"/>
      <c r="Q179" s="268"/>
      <c r="R179" s="280"/>
      <c r="S179" s="278"/>
      <c r="T179" s="278"/>
      <c r="U179" s="278"/>
      <c r="V179" s="279"/>
      <c r="W179" s="268"/>
      <c r="X179" s="268"/>
      <c r="Y179" s="169" t="s">
        <v>663</v>
      </c>
      <c r="Z179" s="169" t="s">
        <v>1141</v>
      </c>
      <c r="AA179" s="169" t="s">
        <v>663</v>
      </c>
      <c r="AB179" s="169" t="s">
        <v>750</v>
      </c>
      <c r="AC179" s="169" t="s">
        <v>663</v>
      </c>
      <c r="AD179" s="169" t="s">
        <v>665</v>
      </c>
      <c r="AE179" s="268"/>
      <c r="AF179" s="268"/>
      <c r="AG179" s="273"/>
      <c r="AH179" s="268"/>
      <c r="AI179" s="172"/>
    </row>
    <row r="180" spans="1:35" x14ac:dyDescent="0.25">
      <c r="A180" s="268"/>
      <c r="B180" s="268"/>
      <c r="C180" s="268"/>
      <c r="D180" s="268"/>
      <c r="E180" s="268"/>
      <c r="F180" s="268"/>
      <c r="G180" s="268"/>
      <c r="H180" s="268"/>
      <c r="I180" s="268"/>
      <c r="J180" s="268"/>
      <c r="K180" s="268"/>
      <c r="L180" s="268"/>
      <c r="M180" s="268"/>
      <c r="N180" s="268"/>
      <c r="O180" s="273"/>
      <c r="P180" s="268"/>
      <c r="Q180" s="268"/>
      <c r="R180" s="280"/>
      <c r="S180" s="278"/>
      <c r="T180" s="278"/>
      <c r="U180" s="278"/>
      <c r="V180" s="279"/>
      <c r="W180" s="268"/>
      <c r="X180" s="268"/>
      <c r="Y180" s="275"/>
      <c r="Z180" s="276"/>
      <c r="AA180" s="174"/>
      <c r="AB180" s="174"/>
      <c r="AC180" s="276"/>
      <c r="AD180" s="277"/>
      <c r="AE180" s="268"/>
      <c r="AF180" s="268"/>
      <c r="AG180" s="273"/>
      <c r="AH180" s="268"/>
      <c r="AI180" s="175" t="s">
        <v>1142</v>
      </c>
    </row>
    <row r="181" spans="1:35" x14ac:dyDescent="0.25">
      <c r="A181" s="268"/>
      <c r="B181" s="268"/>
      <c r="C181" s="268"/>
      <c r="D181" s="268"/>
      <c r="E181" s="268"/>
      <c r="F181" s="268"/>
      <c r="G181" s="268"/>
      <c r="H181" s="268"/>
      <c r="I181" s="268"/>
      <c r="J181" s="268"/>
      <c r="K181" s="268"/>
      <c r="L181" s="268"/>
      <c r="M181" s="268"/>
      <c r="N181" s="268"/>
      <c r="O181" s="273"/>
      <c r="P181" s="268"/>
      <c r="Q181" s="268"/>
      <c r="R181" s="280"/>
      <c r="S181" s="278"/>
      <c r="T181" s="278"/>
      <c r="U181" s="278"/>
      <c r="V181" s="279"/>
      <c r="W181" s="268"/>
      <c r="X181" s="268"/>
      <c r="Y181" s="275"/>
      <c r="Z181" s="276"/>
      <c r="AA181" s="297"/>
      <c r="AB181" s="297"/>
      <c r="AC181" s="276"/>
      <c r="AD181" s="277"/>
      <c r="AE181" s="268"/>
      <c r="AF181" s="268"/>
      <c r="AG181" s="273"/>
      <c r="AH181" s="268"/>
      <c r="AI181" s="172"/>
    </row>
    <row r="182" spans="1:35" x14ac:dyDescent="0.25">
      <c r="A182" s="268"/>
      <c r="B182" s="268"/>
      <c r="C182" s="268"/>
      <c r="D182" s="268"/>
      <c r="E182" s="268"/>
      <c r="F182" s="268"/>
      <c r="G182" s="268"/>
      <c r="H182" s="268"/>
      <c r="I182" s="268"/>
      <c r="J182" s="268"/>
      <c r="K182" s="268"/>
      <c r="L182" s="268"/>
      <c r="M182" s="268"/>
      <c r="N182" s="268"/>
      <c r="O182" s="273"/>
      <c r="P182" s="268"/>
      <c r="Q182" s="268"/>
      <c r="R182" s="280"/>
      <c r="S182" s="278"/>
      <c r="T182" s="278"/>
      <c r="U182" s="278"/>
      <c r="V182" s="279"/>
      <c r="W182" s="268"/>
      <c r="X182" s="268"/>
      <c r="Y182" s="275"/>
      <c r="Z182" s="276"/>
      <c r="AA182" s="169" t="s">
        <v>660</v>
      </c>
      <c r="AB182" s="170">
        <v>45044</v>
      </c>
      <c r="AC182" s="276"/>
      <c r="AD182" s="277"/>
      <c r="AE182" s="268"/>
      <c r="AF182" s="268"/>
      <c r="AG182" s="273"/>
      <c r="AH182" s="268"/>
      <c r="AI182" s="172"/>
    </row>
    <row r="183" spans="1:35" ht="293.25" x14ac:dyDescent="0.25">
      <c r="A183" s="268"/>
      <c r="B183" s="268"/>
      <c r="C183" s="268"/>
      <c r="D183" s="268"/>
      <c r="E183" s="268"/>
      <c r="F183" s="268"/>
      <c r="G183" s="268"/>
      <c r="H183" s="268"/>
      <c r="I183" s="268"/>
      <c r="J183" s="268"/>
      <c r="K183" s="268"/>
      <c r="L183" s="268"/>
      <c r="M183" s="268"/>
      <c r="N183" s="268"/>
      <c r="O183" s="273"/>
      <c r="P183" s="268"/>
      <c r="Q183" s="268"/>
      <c r="R183" s="280"/>
      <c r="S183" s="278"/>
      <c r="T183" s="278"/>
      <c r="U183" s="278"/>
      <c r="V183" s="279"/>
      <c r="W183" s="268"/>
      <c r="X183" s="268"/>
      <c r="Y183" s="275"/>
      <c r="Z183" s="276"/>
      <c r="AA183" s="169" t="s">
        <v>662</v>
      </c>
      <c r="AB183" s="169" t="s">
        <v>1139</v>
      </c>
      <c r="AC183" s="276"/>
      <c r="AD183" s="277"/>
      <c r="AE183" s="268"/>
      <c r="AF183" s="268"/>
      <c r="AG183" s="273"/>
      <c r="AH183" s="268"/>
      <c r="AI183" s="172"/>
    </row>
    <row r="184" spans="1:35" ht="15.75" thickBot="1" x14ac:dyDescent="0.3">
      <c r="A184" s="269"/>
      <c r="B184" s="269"/>
      <c r="C184" s="269"/>
      <c r="D184" s="269"/>
      <c r="E184" s="269"/>
      <c r="F184" s="269"/>
      <c r="G184" s="269"/>
      <c r="H184" s="269"/>
      <c r="I184" s="269"/>
      <c r="J184" s="269"/>
      <c r="K184" s="269"/>
      <c r="L184" s="269"/>
      <c r="M184" s="269"/>
      <c r="N184" s="269"/>
      <c r="O184" s="274"/>
      <c r="P184" s="269"/>
      <c r="Q184" s="269"/>
      <c r="R184" s="280"/>
      <c r="S184" s="278"/>
      <c r="T184" s="278"/>
      <c r="U184" s="278"/>
      <c r="V184" s="279"/>
      <c r="W184" s="269"/>
      <c r="X184" s="269"/>
      <c r="Y184" s="275"/>
      <c r="Z184" s="276"/>
      <c r="AA184" s="169" t="s">
        <v>663</v>
      </c>
      <c r="AB184" s="169" t="s">
        <v>750</v>
      </c>
      <c r="AC184" s="276"/>
      <c r="AD184" s="277"/>
      <c r="AE184" s="269"/>
      <c r="AF184" s="269"/>
      <c r="AG184" s="274"/>
      <c r="AH184" s="269"/>
      <c r="AI184" s="176"/>
    </row>
    <row r="185" spans="1:35" x14ac:dyDescent="0.25">
      <c r="A185" s="267" t="s">
        <v>743</v>
      </c>
      <c r="B185" s="267">
        <v>11</v>
      </c>
      <c r="C185" s="267">
        <v>1</v>
      </c>
      <c r="D185" s="267" t="s">
        <v>817</v>
      </c>
      <c r="E185" s="267" t="s">
        <v>744</v>
      </c>
      <c r="F185" s="267" t="s">
        <v>745</v>
      </c>
      <c r="G185" s="267" t="s">
        <v>1143</v>
      </c>
      <c r="H185" s="267" t="s">
        <v>746</v>
      </c>
      <c r="I185" s="267" t="s">
        <v>646</v>
      </c>
      <c r="J185" s="267" t="s">
        <v>752</v>
      </c>
      <c r="K185" s="267" t="s">
        <v>753</v>
      </c>
      <c r="L185" s="267" t="s">
        <v>677</v>
      </c>
      <c r="M185" s="267" t="s">
        <v>661</v>
      </c>
      <c r="N185" s="267" t="s">
        <v>669</v>
      </c>
      <c r="O185" s="272" t="s">
        <v>652</v>
      </c>
      <c r="P185" s="267" t="s">
        <v>653</v>
      </c>
      <c r="Q185" s="267" t="s">
        <v>1144</v>
      </c>
      <c r="R185" s="280" t="s">
        <v>679</v>
      </c>
      <c r="S185" s="278" t="s">
        <v>656</v>
      </c>
      <c r="T185" s="278" t="s">
        <v>657</v>
      </c>
      <c r="U185" s="278" t="s">
        <v>658</v>
      </c>
      <c r="V185" s="279" t="s">
        <v>659</v>
      </c>
      <c r="W185" s="267">
        <v>36</v>
      </c>
      <c r="X185" s="267">
        <v>80</v>
      </c>
      <c r="Y185" s="169" t="s">
        <v>660</v>
      </c>
      <c r="Z185" s="170">
        <v>45041</v>
      </c>
      <c r="AA185" s="169" t="s">
        <v>660</v>
      </c>
      <c r="AB185" s="170">
        <v>45044</v>
      </c>
      <c r="AC185" s="169" t="s">
        <v>660</v>
      </c>
      <c r="AD185" s="170">
        <v>45050</v>
      </c>
      <c r="AE185" s="267" t="s">
        <v>671</v>
      </c>
      <c r="AF185" s="267" t="s">
        <v>651</v>
      </c>
      <c r="AG185" s="281" t="s">
        <v>651</v>
      </c>
      <c r="AH185" s="267" t="s">
        <v>653</v>
      </c>
      <c r="AI185" s="171" t="s">
        <v>1145</v>
      </c>
    </row>
    <row r="186" spans="1:35" ht="280.5" x14ac:dyDescent="0.25">
      <c r="A186" s="268"/>
      <c r="B186" s="268"/>
      <c r="C186" s="268"/>
      <c r="D186" s="268"/>
      <c r="E186" s="268"/>
      <c r="F186" s="268"/>
      <c r="G186" s="268"/>
      <c r="H186" s="268"/>
      <c r="I186" s="268"/>
      <c r="J186" s="268"/>
      <c r="K186" s="268"/>
      <c r="L186" s="268"/>
      <c r="M186" s="268"/>
      <c r="N186" s="268"/>
      <c r="O186" s="273"/>
      <c r="P186" s="268"/>
      <c r="Q186" s="268"/>
      <c r="R186" s="280"/>
      <c r="S186" s="278"/>
      <c r="T186" s="278"/>
      <c r="U186" s="278"/>
      <c r="V186" s="279"/>
      <c r="W186" s="268"/>
      <c r="X186" s="268"/>
      <c r="Y186" s="169" t="s">
        <v>662</v>
      </c>
      <c r="Z186" s="169" t="s">
        <v>1146</v>
      </c>
      <c r="AA186" s="169" t="s">
        <v>662</v>
      </c>
      <c r="AB186" s="169" t="s">
        <v>1147</v>
      </c>
      <c r="AC186" s="169" t="s">
        <v>662</v>
      </c>
      <c r="AD186" s="169" t="s">
        <v>1148</v>
      </c>
      <c r="AE186" s="268"/>
      <c r="AF186" s="268"/>
      <c r="AG186" s="282"/>
      <c r="AH186" s="268"/>
      <c r="AI186" s="173"/>
    </row>
    <row r="187" spans="1:35" ht="15.75" thickBot="1" x14ac:dyDescent="0.3">
      <c r="A187" s="268"/>
      <c r="B187" s="268"/>
      <c r="C187" s="268"/>
      <c r="D187" s="268"/>
      <c r="E187" s="268"/>
      <c r="F187" s="268"/>
      <c r="G187" s="268"/>
      <c r="H187" s="268"/>
      <c r="I187" s="268"/>
      <c r="J187" s="268"/>
      <c r="K187" s="268"/>
      <c r="L187" s="268"/>
      <c r="M187" s="268"/>
      <c r="N187" s="268"/>
      <c r="O187" s="273"/>
      <c r="P187" s="268"/>
      <c r="Q187" s="269"/>
      <c r="R187" s="284"/>
      <c r="S187" s="285"/>
      <c r="T187" s="285"/>
      <c r="U187" s="285"/>
      <c r="V187" s="286"/>
      <c r="W187" s="269"/>
      <c r="X187" s="269"/>
      <c r="Y187" s="169" t="s">
        <v>663</v>
      </c>
      <c r="Z187" s="169" t="s">
        <v>1141</v>
      </c>
      <c r="AA187" s="169" t="s">
        <v>663</v>
      </c>
      <c r="AB187" s="169" t="s">
        <v>750</v>
      </c>
      <c r="AC187" s="169" t="s">
        <v>663</v>
      </c>
      <c r="AD187" s="169" t="s">
        <v>665</v>
      </c>
      <c r="AE187" s="268"/>
      <c r="AF187" s="268"/>
      <c r="AG187" s="282"/>
      <c r="AH187" s="268"/>
      <c r="AI187" s="172"/>
    </row>
    <row r="188" spans="1:35" x14ac:dyDescent="0.25">
      <c r="A188" s="268"/>
      <c r="B188" s="268"/>
      <c r="C188" s="268"/>
      <c r="D188" s="268"/>
      <c r="E188" s="268"/>
      <c r="F188" s="268"/>
      <c r="G188" s="268"/>
      <c r="H188" s="268"/>
      <c r="I188" s="268"/>
      <c r="J188" s="268"/>
      <c r="K188" s="268"/>
      <c r="L188" s="268"/>
      <c r="M188" s="268"/>
      <c r="N188" s="268"/>
      <c r="O188" s="273"/>
      <c r="P188" s="268"/>
      <c r="Q188" s="267" t="s">
        <v>1149</v>
      </c>
      <c r="R188" s="267" t="s">
        <v>712</v>
      </c>
      <c r="S188" s="267" t="s">
        <v>656</v>
      </c>
      <c r="T188" s="267" t="s">
        <v>657</v>
      </c>
      <c r="U188" s="267" t="s">
        <v>658</v>
      </c>
      <c r="V188" s="267" t="s">
        <v>659</v>
      </c>
      <c r="W188" s="267">
        <v>36</v>
      </c>
      <c r="X188" s="267">
        <v>60</v>
      </c>
      <c r="Y188" s="169" t="s">
        <v>660</v>
      </c>
      <c r="Z188" s="170">
        <v>45041</v>
      </c>
      <c r="AA188" s="169" t="s">
        <v>660</v>
      </c>
      <c r="AB188" s="170">
        <v>45044</v>
      </c>
      <c r="AC188" s="169" t="s">
        <v>660</v>
      </c>
      <c r="AD188" s="170">
        <v>45050</v>
      </c>
      <c r="AE188" s="268"/>
      <c r="AF188" s="268"/>
      <c r="AG188" s="282"/>
      <c r="AH188" s="268"/>
      <c r="AI188" s="175" t="s">
        <v>1150</v>
      </c>
    </row>
    <row r="189" spans="1:35" ht="255" x14ac:dyDescent="0.25">
      <c r="A189" s="268"/>
      <c r="B189" s="268"/>
      <c r="C189" s="268"/>
      <c r="D189" s="268"/>
      <c r="E189" s="268"/>
      <c r="F189" s="268"/>
      <c r="G189" s="268"/>
      <c r="H189" s="268"/>
      <c r="I189" s="268"/>
      <c r="J189" s="268"/>
      <c r="K189" s="268"/>
      <c r="L189" s="268"/>
      <c r="M189" s="268"/>
      <c r="N189" s="268"/>
      <c r="O189" s="273"/>
      <c r="P189" s="268"/>
      <c r="Q189" s="268"/>
      <c r="R189" s="268"/>
      <c r="S189" s="268"/>
      <c r="T189" s="268"/>
      <c r="U189" s="268"/>
      <c r="V189" s="268"/>
      <c r="W189" s="268"/>
      <c r="X189" s="268"/>
      <c r="Y189" s="169" t="s">
        <v>662</v>
      </c>
      <c r="Z189" s="169" t="s">
        <v>1151</v>
      </c>
      <c r="AA189" s="169" t="s">
        <v>662</v>
      </c>
      <c r="AB189" s="169" t="s">
        <v>1152</v>
      </c>
      <c r="AC189" s="169" t="s">
        <v>662</v>
      </c>
      <c r="AD189" s="169" t="s">
        <v>1153</v>
      </c>
      <c r="AE189" s="268"/>
      <c r="AF189" s="268"/>
      <c r="AG189" s="282"/>
      <c r="AH189" s="268"/>
      <c r="AI189" s="172"/>
    </row>
    <row r="190" spans="1:35" ht="15.75" thickBot="1" x14ac:dyDescent="0.3">
      <c r="A190" s="269"/>
      <c r="B190" s="269"/>
      <c r="C190" s="269"/>
      <c r="D190" s="269"/>
      <c r="E190" s="269"/>
      <c r="F190" s="269"/>
      <c r="G190" s="269"/>
      <c r="H190" s="269"/>
      <c r="I190" s="269"/>
      <c r="J190" s="269"/>
      <c r="K190" s="269"/>
      <c r="L190" s="269"/>
      <c r="M190" s="269"/>
      <c r="N190" s="269"/>
      <c r="O190" s="274"/>
      <c r="P190" s="269"/>
      <c r="Q190" s="269"/>
      <c r="R190" s="269"/>
      <c r="S190" s="269"/>
      <c r="T190" s="269"/>
      <c r="U190" s="269"/>
      <c r="V190" s="269"/>
      <c r="W190" s="269"/>
      <c r="X190" s="269"/>
      <c r="Y190" s="169" t="s">
        <v>663</v>
      </c>
      <c r="Z190" s="169" t="s">
        <v>1141</v>
      </c>
      <c r="AA190" s="169" t="s">
        <v>663</v>
      </c>
      <c r="AB190" s="169" t="s">
        <v>750</v>
      </c>
      <c r="AC190" s="169" t="s">
        <v>663</v>
      </c>
      <c r="AD190" s="169" t="s">
        <v>665</v>
      </c>
      <c r="AE190" s="269"/>
      <c r="AF190" s="269"/>
      <c r="AG190" s="283"/>
      <c r="AH190" s="269"/>
      <c r="AI190" s="176"/>
    </row>
    <row r="191" spans="1:35" x14ac:dyDescent="0.25">
      <c r="A191" s="267" t="s">
        <v>789</v>
      </c>
      <c r="B191" s="267">
        <v>42</v>
      </c>
      <c r="C191" s="267">
        <v>1</v>
      </c>
      <c r="D191" s="267" t="s">
        <v>817</v>
      </c>
      <c r="E191" s="267" t="s">
        <v>790</v>
      </c>
      <c r="F191" s="267" t="s">
        <v>791</v>
      </c>
      <c r="G191" s="267" t="s">
        <v>1154</v>
      </c>
      <c r="H191" s="267" t="s">
        <v>792</v>
      </c>
      <c r="I191" s="267" t="s">
        <v>646</v>
      </c>
      <c r="J191" s="267" t="s">
        <v>1155</v>
      </c>
      <c r="K191" s="267" t="s">
        <v>1156</v>
      </c>
      <c r="L191" s="267" t="s">
        <v>677</v>
      </c>
      <c r="M191" s="267" t="s">
        <v>671</v>
      </c>
      <c r="N191" s="267" t="s">
        <v>678</v>
      </c>
      <c r="O191" s="281" t="s">
        <v>651</v>
      </c>
      <c r="P191" s="267" t="s">
        <v>653</v>
      </c>
      <c r="Q191" s="267" t="s">
        <v>1157</v>
      </c>
      <c r="R191" s="289" t="s">
        <v>679</v>
      </c>
      <c r="S191" s="287" t="s">
        <v>656</v>
      </c>
      <c r="T191" s="287" t="s">
        <v>657</v>
      </c>
      <c r="U191" s="287" t="s">
        <v>781</v>
      </c>
      <c r="V191" s="288" t="s">
        <v>659</v>
      </c>
      <c r="W191" s="267">
        <v>24</v>
      </c>
      <c r="X191" s="267">
        <v>40</v>
      </c>
      <c r="Y191" s="169" t="s">
        <v>660</v>
      </c>
      <c r="Z191" s="170">
        <v>45040</v>
      </c>
      <c r="AA191" s="169" t="s">
        <v>660</v>
      </c>
      <c r="AB191" s="170">
        <v>45044</v>
      </c>
      <c r="AC191" s="169" t="s">
        <v>660</v>
      </c>
      <c r="AD191" s="170">
        <v>45050</v>
      </c>
      <c r="AE191" s="267" t="s">
        <v>714</v>
      </c>
      <c r="AF191" s="267" t="s">
        <v>678</v>
      </c>
      <c r="AG191" s="290" t="s">
        <v>689</v>
      </c>
      <c r="AH191" s="267" t="s">
        <v>690</v>
      </c>
      <c r="AI191" s="171" t="s">
        <v>1158</v>
      </c>
    </row>
    <row r="192" spans="1:35" ht="382.5" x14ac:dyDescent="0.25">
      <c r="A192" s="268"/>
      <c r="B192" s="268"/>
      <c r="C192" s="268"/>
      <c r="D192" s="268"/>
      <c r="E192" s="268"/>
      <c r="F192" s="268"/>
      <c r="G192" s="268"/>
      <c r="H192" s="268"/>
      <c r="I192" s="268"/>
      <c r="J192" s="268"/>
      <c r="K192" s="268"/>
      <c r="L192" s="268"/>
      <c r="M192" s="268"/>
      <c r="N192" s="268"/>
      <c r="O192" s="282"/>
      <c r="P192" s="268"/>
      <c r="Q192" s="268"/>
      <c r="R192" s="280"/>
      <c r="S192" s="278"/>
      <c r="T192" s="278"/>
      <c r="U192" s="278"/>
      <c r="V192" s="279"/>
      <c r="W192" s="268"/>
      <c r="X192" s="268"/>
      <c r="Y192" s="169" t="s">
        <v>662</v>
      </c>
      <c r="Z192" s="169" t="s">
        <v>1159</v>
      </c>
      <c r="AA192" s="169" t="s">
        <v>662</v>
      </c>
      <c r="AB192" s="169" t="s">
        <v>1160</v>
      </c>
      <c r="AC192" s="169" t="s">
        <v>662</v>
      </c>
      <c r="AD192" s="169" t="s">
        <v>1161</v>
      </c>
      <c r="AE192" s="268"/>
      <c r="AF192" s="268"/>
      <c r="AG192" s="291"/>
      <c r="AH192" s="268"/>
      <c r="AI192" s="173"/>
    </row>
    <row r="193" spans="1:35" ht="15.75" thickBot="1" x14ac:dyDescent="0.3">
      <c r="A193" s="268"/>
      <c r="B193" s="268"/>
      <c r="C193" s="268"/>
      <c r="D193" s="268"/>
      <c r="E193" s="268"/>
      <c r="F193" s="268"/>
      <c r="G193" s="268"/>
      <c r="H193" s="268"/>
      <c r="I193" s="268"/>
      <c r="J193" s="268"/>
      <c r="K193" s="268"/>
      <c r="L193" s="268"/>
      <c r="M193" s="268"/>
      <c r="N193" s="268"/>
      <c r="O193" s="282"/>
      <c r="P193" s="268"/>
      <c r="Q193" s="269"/>
      <c r="R193" s="284"/>
      <c r="S193" s="285"/>
      <c r="T193" s="285"/>
      <c r="U193" s="285"/>
      <c r="V193" s="286"/>
      <c r="W193" s="269"/>
      <c r="X193" s="269"/>
      <c r="Y193" s="169" t="s">
        <v>663</v>
      </c>
      <c r="Z193" s="169" t="s">
        <v>894</v>
      </c>
      <c r="AA193" s="169" t="s">
        <v>663</v>
      </c>
      <c r="AB193" s="169" t="s">
        <v>666</v>
      </c>
      <c r="AC193" s="169" t="s">
        <v>663</v>
      </c>
      <c r="AD193" s="169" t="s">
        <v>680</v>
      </c>
      <c r="AE193" s="268"/>
      <c r="AF193" s="268"/>
      <c r="AG193" s="291"/>
      <c r="AH193" s="268"/>
      <c r="AI193" s="172"/>
    </row>
    <row r="194" spans="1:35" x14ac:dyDescent="0.25">
      <c r="A194" s="268"/>
      <c r="B194" s="268"/>
      <c r="C194" s="268"/>
      <c r="D194" s="268"/>
      <c r="E194" s="268"/>
      <c r="F194" s="268"/>
      <c r="G194" s="268"/>
      <c r="H194" s="268"/>
      <c r="I194" s="268"/>
      <c r="J194" s="268"/>
      <c r="K194" s="268"/>
      <c r="L194" s="268"/>
      <c r="M194" s="268"/>
      <c r="N194" s="268"/>
      <c r="O194" s="282"/>
      <c r="P194" s="268"/>
      <c r="Q194" s="267" t="s">
        <v>1162</v>
      </c>
      <c r="R194" s="267" t="s">
        <v>679</v>
      </c>
      <c r="S194" s="267" t="s">
        <v>656</v>
      </c>
      <c r="T194" s="267" t="s">
        <v>657</v>
      </c>
      <c r="U194" s="267" t="s">
        <v>658</v>
      </c>
      <c r="V194" s="267" t="s">
        <v>659</v>
      </c>
      <c r="W194" s="267">
        <v>14.4</v>
      </c>
      <c r="X194" s="267">
        <v>40</v>
      </c>
      <c r="Y194" s="169" t="s">
        <v>660</v>
      </c>
      <c r="Z194" s="170">
        <v>45040</v>
      </c>
      <c r="AA194" s="169" t="s">
        <v>660</v>
      </c>
      <c r="AB194" s="170">
        <v>45044</v>
      </c>
      <c r="AC194" s="169" t="s">
        <v>660</v>
      </c>
      <c r="AD194" s="170">
        <v>45050</v>
      </c>
      <c r="AE194" s="268"/>
      <c r="AF194" s="268"/>
      <c r="AG194" s="291"/>
      <c r="AH194" s="268"/>
      <c r="AI194" s="175" t="s">
        <v>1163</v>
      </c>
    </row>
    <row r="195" spans="1:35" ht="409.5" x14ac:dyDescent="0.25">
      <c r="A195" s="268"/>
      <c r="B195" s="268"/>
      <c r="C195" s="268"/>
      <c r="D195" s="268"/>
      <c r="E195" s="268"/>
      <c r="F195" s="268"/>
      <c r="G195" s="268"/>
      <c r="H195" s="268"/>
      <c r="I195" s="268"/>
      <c r="J195" s="268"/>
      <c r="K195" s="268"/>
      <c r="L195" s="268"/>
      <c r="M195" s="268"/>
      <c r="N195" s="268"/>
      <c r="O195" s="282"/>
      <c r="P195" s="268"/>
      <c r="Q195" s="268"/>
      <c r="R195" s="268"/>
      <c r="S195" s="268"/>
      <c r="T195" s="268"/>
      <c r="U195" s="268"/>
      <c r="V195" s="268"/>
      <c r="W195" s="268"/>
      <c r="X195" s="268"/>
      <c r="Y195" s="169" t="s">
        <v>662</v>
      </c>
      <c r="Z195" s="169" t="s">
        <v>1164</v>
      </c>
      <c r="AA195" s="169" t="s">
        <v>662</v>
      </c>
      <c r="AB195" s="169" t="s">
        <v>1165</v>
      </c>
      <c r="AC195" s="169" t="s">
        <v>662</v>
      </c>
      <c r="AD195" s="169" t="s">
        <v>1166</v>
      </c>
      <c r="AE195" s="268"/>
      <c r="AF195" s="268"/>
      <c r="AG195" s="291"/>
      <c r="AH195" s="268"/>
      <c r="AI195" s="172"/>
    </row>
    <row r="196" spans="1:35" ht="15.75" thickBot="1" x14ac:dyDescent="0.3">
      <c r="A196" s="268"/>
      <c r="B196" s="268"/>
      <c r="C196" s="268"/>
      <c r="D196" s="268"/>
      <c r="E196" s="268"/>
      <c r="F196" s="268"/>
      <c r="G196" s="268"/>
      <c r="H196" s="268"/>
      <c r="I196" s="268"/>
      <c r="J196" s="268"/>
      <c r="K196" s="268"/>
      <c r="L196" s="268"/>
      <c r="M196" s="268"/>
      <c r="N196" s="268"/>
      <c r="O196" s="282"/>
      <c r="P196" s="268"/>
      <c r="Q196" s="269"/>
      <c r="R196" s="269"/>
      <c r="S196" s="269"/>
      <c r="T196" s="269"/>
      <c r="U196" s="269"/>
      <c r="V196" s="269"/>
      <c r="W196" s="269"/>
      <c r="X196" s="269"/>
      <c r="Y196" s="169" t="s">
        <v>663</v>
      </c>
      <c r="Z196" s="169" t="s">
        <v>894</v>
      </c>
      <c r="AA196" s="169" t="s">
        <v>663</v>
      </c>
      <c r="AB196" s="169" t="s">
        <v>666</v>
      </c>
      <c r="AC196" s="169" t="s">
        <v>663</v>
      </c>
      <c r="AD196" s="169" t="s">
        <v>680</v>
      </c>
      <c r="AE196" s="268"/>
      <c r="AF196" s="268"/>
      <c r="AG196" s="291"/>
      <c r="AH196" s="268"/>
      <c r="AI196" s="172"/>
    </row>
    <row r="197" spans="1:35" x14ac:dyDescent="0.25">
      <c r="A197" s="268"/>
      <c r="B197" s="268"/>
      <c r="C197" s="268"/>
      <c r="D197" s="268"/>
      <c r="E197" s="268"/>
      <c r="F197" s="268"/>
      <c r="G197" s="268"/>
      <c r="H197" s="268"/>
      <c r="I197" s="268"/>
      <c r="J197" s="268"/>
      <c r="K197" s="268"/>
      <c r="L197" s="268"/>
      <c r="M197" s="268"/>
      <c r="N197" s="268"/>
      <c r="O197" s="282"/>
      <c r="P197" s="268"/>
      <c r="Q197" s="267" t="s">
        <v>1167</v>
      </c>
      <c r="R197" s="267" t="s">
        <v>679</v>
      </c>
      <c r="S197" s="267" t="s">
        <v>656</v>
      </c>
      <c r="T197" s="267" t="s">
        <v>657</v>
      </c>
      <c r="U197" s="267" t="s">
        <v>658</v>
      </c>
      <c r="V197" s="267" t="s">
        <v>659</v>
      </c>
      <c r="W197" s="267">
        <v>8.64</v>
      </c>
      <c r="X197" s="267">
        <v>40</v>
      </c>
      <c r="Y197" s="169" t="s">
        <v>660</v>
      </c>
      <c r="Z197" s="170">
        <v>45040</v>
      </c>
      <c r="AA197" s="169" t="s">
        <v>660</v>
      </c>
      <c r="AB197" s="170">
        <v>45044</v>
      </c>
      <c r="AC197" s="169" t="s">
        <v>660</v>
      </c>
      <c r="AD197" s="170">
        <v>45050</v>
      </c>
      <c r="AE197" s="268"/>
      <c r="AF197" s="268"/>
      <c r="AG197" s="291"/>
      <c r="AH197" s="268"/>
      <c r="AI197" s="172"/>
    </row>
    <row r="198" spans="1:35" ht="409.5" x14ac:dyDescent="0.25">
      <c r="A198" s="268"/>
      <c r="B198" s="268"/>
      <c r="C198" s="268"/>
      <c r="D198" s="268"/>
      <c r="E198" s="268"/>
      <c r="F198" s="268"/>
      <c r="G198" s="268"/>
      <c r="H198" s="268"/>
      <c r="I198" s="268"/>
      <c r="J198" s="268"/>
      <c r="K198" s="268"/>
      <c r="L198" s="268"/>
      <c r="M198" s="268"/>
      <c r="N198" s="268"/>
      <c r="O198" s="282"/>
      <c r="P198" s="268"/>
      <c r="Q198" s="268"/>
      <c r="R198" s="268"/>
      <c r="S198" s="268"/>
      <c r="T198" s="268"/>
      <c r="U198" s="268"/>
      <c r="V198" s="268"/>
      <c r="W198" s="268"/>
      <c r="X198" s="268"/>
      <c r="Y198" s="169" t="s">
        <v>662</v>
      </c>
      <c r="Z198" s="169" t="s">
        <v>1168</v>
      </c>
      <c r="AA198" s="169" t="s">
        <v>662</v>
      </c>
      <c r="AB198" s="169" t="s">
        <v>1169</v>
      </c>
      <c r="AC198" s="169" t="s">
        <v>662</v>
      </c>
      <c r="AD198" s="169" t="s">
        <v>1170</v>
      </c>
      <c r="AE198" s="268"/>
      <c r="AF198" s="268"/>
      <c r="AG198" s="291"/>
      <c r="AH198" s="268"/>
      <c r="AI198" s="172"/>
    </row>
    <row r="199" spans="1:35" ht="15.75" thickBot="1" x14ac:dyDescent="0.3">
      <c r="A199" s="269"/>
      <c r="B199" s="269"/>
      <c r="C199" s="269"/>
      <c r="D199" s="269"/>
      <c r="E199" s="269"/>
      <c r="F199" s="269"/>
      <c r="G199" s="269"/>
      <c r="H199" s="269"/>
      <c r="I199" s="269"/>
      <c r="J199" s="269"/>
      <c r="K199" s="269"/>
      <c r="L199" s="269"/>
      <c r="M199" s="269"/>
      <c r="N199" s="269"/>
      <c r="O199" s="283"/>
      <c r="P199" s="269"/>
      <c r="Q199" s="269"/>
      <c r="R199" s="269"/>
      <c r="S199" s="269"/>
      <c r="T199" s="269"/>
      <c r="U199" s="269"/>
      <c r="V199" s="269"/>
      <c r="W199" s="269"/>
      <c r="X199" s="269"/>
      <c r="Y199" s="169" t="s">
        <v>663</v>
      </c>
      <c r="Z199" s="169" t="s">
        <v>894</v>
      </c>
      <c r="AA199" s="169" t="s">
        <v>663</v>
      </c>
      <c r="AB199" s="169" t="s">
        <v>666</v>
      </c>
      <c r="AC199" s="169" t="s">
        <v>663</v>
      </c>
      <c r="AD199" s="169" t="s">
        <v>680</v>
      </c>
      <c r="AE199" s="269"/>
      <c r="AF199" s="269"/>
      <c r="AG199" s="292"/>
      <c r="AH199" s="269"/>
      <c r="AI199" s="176"/>
    </row>
    <row r="200" spans="1:35" ht="47.25" customHeight="1" x14ac:dyDescent="0.25">
      <c r="A200" s="267" t="s">
        <v>789</v>
      </c>
      <c r="B200" s="267">
        <v>43</v>
      </c>
      <c r="C200" s="267">
        <v>1</v>
      </c>
      <c r="D200" s="267" t="s">
        <v>817</v>
      </c>
      <c r="E200" s="267" t="s">
        <v>790</v>
      </c>
      <c r="F200" s="267" t="s">
        <v>791</v>
      </c>
      <c r="G200" s="267" t="s">
        <v>1171</v>
      </c>
      <c r="H200" s="267" t="s">
        <v>875</v>
      </c>
      <c r="I200" s="267" t="s">
        <v>646</v>
      </c>
      <c r="J200" s="267" t="s">
        <v>1172</v>
      </c>
      <c r="K200" s="267" t="s">
        <v>793</v>
      </c>
      <c r="L200" s="267" t="s">
        <v>649</v>
      </c>
      <c r="M200" s="267" t="s">
        <v>661</v>
      </c>
      <c r="N200" s="267" t="s">
        <v>687</v>
      </c>
      <c r="O200" s="281" t="s">
        <v>651</v>
      </c>
      <c r="P200" s="267" t="s">
        <v>653</v>
      </c>
      <c r="Q200" s="267" t="s">
        <v>1173</v>
      </c>
      <c r="R200" s="289" t="s">
        <v>679</v>
      </c>
      <c r="S200" s="287" t="s">
        <v>656</v>
      </c>
      <c r="T200" s="287" t="s">
        <v>657</v>
      </c>
      <c r="U200" s="287" t="s">
        <v>658</v>
      </c>
      <c r="V200" s="288" t="s">
        <v>659</v>
      </c>
      <c r="W200" s="267">
        <v>36</v>
      </c>
      <c r="X200" s="267">
        <v>20</v>
      </c>
      <c r="Y200" s="275"/>
      <c r="Z200" s="276"/>
      <c r="AA200" s="169" t="s">
        <v>660</v>
      </c>
      <c r="AB200" s="170">
        <v>45044</v>
      </c>
      <c r="AC200" s="169" t="s">
        <v>660</v>
      </c>
      <c r="AD200" s="170">
        <v>45050</v>
      </c>
      <c r="AE200" s="267" t="s">
        <v>671</v>
      </c>
      <c r="AF200" s="267" t="s">
        <v>687</v>
      </c>
      <c r="AG200" s="290" t="s">
        <v>689</v>
      </c>
      <c r="AH200" s="267" t="s">
        <v>690</v>
      </c>
      <c r="AI200" s="293" t="s">
        <v>1174</v>
      </c>
    </row>
    <row r="201" spans="1:35" ht="127.5" x14ac:dyDescent="0.25">
      <c r="A201" s="268"/>
      <c r="B201" s="268"/>
      <c r="C201" s="268"/>
      <c r="D201" s="268"/>
      <c r="E201" s="268"/>
      <c r="F201" s="268"/>
      <c r="G201" s="268"/>
      <c r="H201" s="268"/>
      <c r="I201" s="268"/>
      <c r="J201" s="268"/>
      <c r="K201" s="268"/>
      <c r="L201" s="268"/>
      <c r="M201" s="268"/>
      <c r="N201" s="268"/>
      <c r="O201" s="282"/>
      <c r="P201" s="268"/>
      <c r="Q201" s="268"/>
      <c r="R201" s="280"/>
      <c r="S201" s="278"/>
      <c r="T201" s="278"/>
      <c r="U201" s="278"/>
      <c r="V201" s="279"/>
      <c r="W201" s="268"/>
      <c r="X201" s="268"/>
      <c r="Y201" s="275"/>
      <c r="Z201" s="276"/>
      <c r="AA201" s="169" t="s">
        <v>662</v>
      </c>
      <c r="AB201" s="169" t="s">
        <v>880</v>
      </c>
      <c r="AC201" s="169" t="s">
        <v>662</v>
      </c>
      <c r="AD201" s="169" t="s">
        <v>1175</v>
      </c>
      <c r="AE201" s="268"/>
      <c r="AF201" s="268"/>
      <c r="AG201" s="291"/>
      <c r="AH201" s="268"/>
      <c r="AI201" s="294"/>
    </row>
    <row r="202" spans="1:35" ht="15.75" thickBot="1" x14ac:dyDescent="0.3">
      <c r="A202" s="268"/>
      <c r="B202" s="268"/>
      <c r="C202" s="268"/>
      <c r="D202" s="268"/>
      <c r="E202" s="268"/>
      <c r="F202" s="268"/>
      <c r="G202" s="268"/>
      <c r="H202" s="268"/>
      <c r="I202" s="268"/>
      <c r="J202" s="268"/>
      <c r="K202" s="268"/>
      <c r="L202" s="268"/>
      <c r="M202" s="268"/>
      <c r="N202" s="268"/>
      <c r="O202" s="282"/>
      <c r="P202" s="268"/>
      <c r="Q202" s="269"/>
      <c r="R202" s="284"/>
      <c r="S202" s="285"/>
      <c r="T202" s="285"/>
      <c r="U202" s="285"/>
      <c r="V202" s="286"/>
      <c r="W202" s="269"/>
      <c r="X202" s="269"/>
      <c r="Y202" s="275"/>
      <c r="Z202" s="276"/>
      <c r="AA202" s="169" t="s">
        <v>663</v>
      </c>
      <c r="AB202" s="169" t="s">
        <v>666</v>
      </c>
      <c r="AC202" s="169" t="s">
        <v>663</v>
      </c>
      <c r="AD202" s="169" t="s">
        <v>680</v>
      </c>
      <c r="AE202" s="268"/>
      <c r="AF202" s="268"/>
      <c r="AG202" s="291"/>
      <c r="AH202" s="268"/>
      <c r="AI202" s="294"/>
    </row>
    <row r="203" spans="1:35" ht="21.75" customHeight="1" x14ac:dyDescent="0.25">
      <c r="A203" s="268"/>
      <c r="B203" s="268"/>
      <c r="C203" s="268"/>
      <c r="D203" s="268"/>
      <c r="E203" s="268"/>
      <c r="F203" s="268"/>
      <c r="G203" s="268"/>
      <c r="H203" s="268"/>
      <c r="I203" s="268"/>
      <c r="J203" s="268"/>
      <c r="K203" s="268"/>
      <c r="L203" s="268"/>
      <c r="M203" s="268"/>
      <c r="N203" s="268"/>
      <c r="O203" s="282"/>
      <c r="P203" s="268"/>
      <c r="Q203" s="267" t="s">
        <v>1176</v>
      </c>
      <c r="R203" s="267" t="s">
        <v>679</v>
      </c>
      <c r="S203" s="267" t="s">
        <v>656</v>
      </c>
      <c r="T203" s="267" t="s">
        <v>657</v>
      </c>
      <c r="U203" s="267" t="s">
        <v>658</v>
      </c>
      <c r="V203" s="267" t="s">
        <v>659</v>
      </c>
      <c r="W203" s="267">
        <v>21.6</v>
      </c>
      <c r="X203" s="267">
        <v>20</v>
      </c>
      <c r="Y203" s="275"/>
      <c r="Z203" s="276"/>
      <c r="AA203" s="169" t="s">
        <v>660</v>
      </c>
      <c r="AB203" s="170">
        <v>45044</v>
      </c>
      <c r="AC203" s="169" t="s">
        <v>660</v>
      </c>
      <c r="AD203" s="170">
        <v>45050</v>
      </c>
      <c r="AE203" s="268"/>
      <c r="AF203" s="268"/>
      <c r="AG203" s="291"/>
      <c r="AH203" s="268"/>
      <c r="AI203" s="294"/>
    </row>
    <row r="204" spans="1:35" ht="127.5" x14ac:dyDescent="0.25">
      <c r="A204" s="268"/>
      <c r="B204" s="268"/>
      <c r="C204" s="268"/>
      <c r="D204" s="268"/>
      <c r="E204" s="268"/>
      <c r="F204" s="268"/>
      <c r="G204" s="268"/>
      <c r="H204" s="268"/>
      <c r="I204" s="268"/>
      <c r="J204" s="268"/>
      <c r="K204" s="268"/>
      <c r="L204" s="268"/>
      <c r="M204" s="268"/>
      <c r="N204" s="268"/>
      <c r="O204" s="282"/>
      <c r="P204" s="268"/>
      <c r="Q204" s="268"/>
      <c r="R204" s="268"/>
      <c r="S204" s="268"/>
      <c r="T204" s="268"/>
      <c r="U204" s="268"/>
      <c r="V204" s="268"/>
      <c r="W204" s="268"/>
      <c r="X204" s="268"/>
      <c r="Y204" s="275"/>
      <c r="Z204" s="276"/>
      <c r="AA204" s="169" t="s">
        <v>662</v>
      </c>
      <c r="AB204" s="169" t="s">
        <v>880</v>
      </c>
      <c r="AC204" s="169" t="s">
        <v>662</v>
      </c>
      <c r="AD204" s="169" t="s">
        <v>1177</v>
      </c>
      <c r="AE204" s="268"/>
      <c r="AF204" s="268"/>
      <c r="AG204" s="291"/>
      <c r="AH204" s="268"/>
      <c r="AI204" s="294"/>
    </row>
    <row r="205" spans="1:35" ht="15.75" thickBot="1" x14ac:dyDescent="0.3">
      <c r="A205" s="269"/>
      <c r="B205" s="269"/>
      <c r="C205" s="269"/>
      <c r="D205" s="269"/>
      <c r="E205" s="269"/>
      <c r="F205" s="269"/>
      <c r="G205" s="269"/>
      <c r="H205" s="269"/>
      <c r="I205" s="269"/>
      <c r="J205" s="269"/>
      <c r="K205" s="269"/>
      <c r="L205" s="269"/>
      <c r="M205" s="269"/>
      <c r="N205" s="269"/>
      <c r="O205" s="283"/>
      <c r="P205" s="269"/>
      <c r="Q205" s="269"/>
      <c r="R205" s="269"/>
      <c r="S205" s="269"/>
      <c r="T205" s="269"/>
      <c r="U205" s="269"/>
      <c r="V205" s="269"/>
      <c r="W205" s="269"/>
      <c r="X205" s="269"/>
      <c r="Y205" s="275"/>
      <c r="Z205" s="276"/>
      <c r="AA205" s="169" t="s">
        <v>663</v>
      </c>
      <c r="AB205" s="169" t="s">
        <v>666</v>
      </c>
      <c r="AC205" s="169" t="s">
        <v>663</v>
      </c>
      <c r="AD205" s="169" t="s">
        <v>680</v>
      </c>
      <c r="AE205" s="269"/>
      <c r="AF205" s="269"/>
      <c r="AG205" s="292"/>
      <c r="AH205" s="269"/>
      <c r="AI205" s="295"/>
    </row>
    <row r="206" spans="1:35" x14ac:dyDescent="0.25">
      <c r="A206" s="267" t="s">
        <v>734</v>
      </c>
      <c r="B206" s="267">
        <v>17</v>
      </c>
      <c r="C206" s="267">
        <v>1</v>
      </c>
      <c r="D206" s="267" t="s">
        <v>817</v>
      </c>
      <c r="E206" s="267" t="s">
        <v>735</v>
      </c>
      <c r="F206" s="267" t="s">
        <v>736</v>
      </c>
      <c r="G206" s="267" t="s">
        <v>1178</v>
      </c>
      <c r="H206" s="267" t="s">
        <v>737</v>
      </c>
      <c r="I206" s="267" t="s">
        <v>646</v>
      </c>
      <c r="J206" s="267" t="s">
        <v>763</v>
      </c>
      <c r="K206" s="267" t="s">
        <v>1179</v>
      </c>
      <c r="L206" s="267" t="s">
        <v>677</v>
      </c>
      <c r="M206" s="267" t="s">
        <v>650</v>
      </c>
      <c r="N206" s="267" t="s">
        <v>678</v>
      </c>
      <c r="O206" s="281" t="s">
        <v>651</v>
      </c>
      <c r="P206" s="267" t="s">
        <v>653</v>
      </c>
      <c r="Q206" s="267" t="s">
        <v>764</v>
      </c>
      <c r="R206" s="289" t="s">
        <v>679</v>
      </c>
      <c r="S206" s="287" t="s">
        <v>656</v>
      </c>
      <c r="T206" s="287" t="s">
        <v>657</v>
      </c>
      <c r="U206" s="287" t="s">
        <v>658</v>
      </c>
      <c r="V206" s="288" t="s">
        <v>659</v>
      </c>
      <c r="W206" s="267">
        <v>48</v>
      </c>
      <c r="X206" s="267">
        <v>40</v>
      </c>
      <c r="Y206" s="169" t="s">
        <v>660</v>
      </c>
      <c r="Z206" s="170">
        <v>45041</v>
      </c>
      <c r="AA206" s="169" t="s">
        <v>660</v>
      </c>
      <c r="AB206" s="170">
        <v>45044</v>
      </c>
      <c r="AC206" s="169" t="s">
        <v>660</v>
      </c>
      <c r="AD206" s="170">
        <v>45050</v>
      </c>
      <c r="AE206" s="267" t="s">
        <v>661</v>
      </c>
      <c r="AF206" s="267" t="s">
        <v>678</v>
      </c>
      <c r="AG206" s="281" t="s">
        <v>651</v>
      </c>
      <c r="AH206" s="267" t="s">
        <v>653</v>
      </c>
      <c r="AI206" s="171" t="s">
        <v>1180</v>
      </c>
    </row>
    <row r="207" spans="1:35" ht="127.5" x14ac:dyDescent="0.25">
      <c r="A207" s="268"/>
      <c r="B207" s="268"/>
      <c r="C207" s="268"/>
      <c r="D207" s="268"/>
      <c r="E207" s="268"/>
      <c r="F207" s="268"/>
      <c r="G207" s="268"/>
      <c r="H207" s="268"/>
      <c r="I207" s="268"/>
      <c r="J207" s="268"/>
      <c r="K207" s="268"/>
      <c r="L207" s="268"/>
      <c r="M207" s="268"/>
      <c r="N207" s="268"/>
      <c r="O207" s="282"/>
      <c r="P207" s="268"/>
      <c r="Q207" s="268"/>
      <c r="R207" s="280"/>
      <c r="S207" s="278"/>
      <c r="T207" s="278"/>
      <c r="U207" s="278"/>
      <c r="V207" s="279"/>
      <c r="W207" s="268"/>
      <c r="X207" s="268"/>
      <c r="Y207" s="169" t="s">
        <v>662</v>
      </c>
      <c r="Z207" s="169" t="s">
        <v>1181</v>
      </c>
      <c r="AA207" s="169" t="s">
        <v>662</v>
      </c>
      <c r="AB207" s="169" t="s">
        <v>1182</v>
      </c>
      <c r="AC207" s="169" t="s">
        <v>662</v>
      </c>
      <c r="AD207" s="169" t="s">
        <v>1183</v>
      </c>
      <c r="AE207" s="268"/>
      <c r="AF207" s="268"/>
      <c r="AG207" s="282"/>
      <c r="AH207" s="268"/>
      <c r="AI207" s="173"/>
    </row>
    <row r="208" spans="1:35" x14ac:dyDescent="0.25">
      <c r="A208" s="268"/>
      <c r="B208" s="268"/>
      <c r="C208" s="268"/>
      <c r="D208" s="268"/>
      <c r="E208" s="268"/>
      <c r="F208" s="268"/>
      <c r="G208" s="268"/>
      <c r="H208" s="268"/>
      <c r="I208" s="268"/>
      <c r="J208" s="268"/>
      <c r="K208" s="268"/>
      <c r="L208" s="268"/>
      <c r="M208" s="268"/>
      <c r="N208" s="268"/>
      <c r="O208" s="282"/>
      <c r="P208" s="268"/>
      <c r="Q208" s="268"/>
      <c r="R208" s="280"/>
      <c r="S208" s="278"/>
      <c r="T208" s="278"/>
      <c r="U208" s="278"/>
      <c r="V208" s="279"/>
      <c r="W208" s="268"/>
      <c r="X208" s="268"/>
      <c r="Y208" s="169" t="s">
        <v>663</v>
      </c>
      <c r="Z208" s="169" t="s">
        <v>740</v>
      </c>
      <c r="AA208" s="169" t="s">
        <v>663</v>
      </c>
      <c r="AB208" s="169" t="s">
        <v>751</v>
      </c>
      <c r="AC208" s="169" t="s">
        <v>663</v>
      </c>
      <c r="AD208" s="169" t="s">
        <v>700</v>
      </c>
      <c r="AE208" s="268"/>
      <c r="AF208" s="268"/>
      <c r="AG208" s="282"/>
      <c r="AH208" s="268"/>
      <c r="AI208" s="172"/>
    </row>
    <row r="209" spans="1:35" ht="15.75" thickBot="1" x14ac:dyDescent="0.3">
      <c r="A209" s="269"/>
      <c r="B209" s="269"/>
      <c r="C209" s="269"/>
      <c r="D209" s="269"/>
      <c r="E209" s="269"/>
      <c r="F209" s="269"/>
      <c r="G209" s="269"/>
      <c r="H209" s="269"/>
      <c r="I209" s="269"/>
      <c r="J209" s="269"/>
      <c r="K209" s="269"/>
      <c r="L209" s="269"/>
      <c r="M209" s="269"/>
      <c r="N209" s="269"/>
      <c r="O209" s="283"/>
      <c r="P209" s="269"/>
      <c r="Q209" s="269"/>
      <c r="R209" s="280"/>
      <c r="S209" s="278"/>
      <c r="T209" s="278"/>
      <c r="U209" s="278"/>
      <c r="V209" s="279"/>
      <c r="W209" s="269"/>
      <c r="X209" s="269"/>
      <c r="Y209" s="275"/>
      <c r="Z209" s="276"/>
      <c r="AA209" s="276"/>
      <c r="AB209" s="276"/>
      <c r="AC209" s="276"/>
      <c r="AD209" s="277"/>
      <c r="AE209" s="269"/>
      <c r="AF209" s="269"/>
      <c r="AG209" s="283"/>
      <c r="AH209" s="269"/>
      <c r="AI209" s="177" t="s">
        <v>1184</v>
      </c>
    </row>
    <row r="210" spans="1:35" x14ac:dyDescent="0.25">
      <c r="A210" s="267" t="s">
        <v>800</v>
      </c>
      <c r="B210" s="267">
        <v>15</v>
      </c>
      <c r="C210" s="267">
        <v>1</v>
      </c>
      <c r="D210" s="267" t="s">
        <v>817</v>
      </c>
      <c r="E210" s="267" t="s">
        <v>801</v>
      </c>
      <c r="F210" s="267" t="s">
        <v>802</v>
      </c>
      <c r="G210" s="267" t="s">
        <v>1185</v>
      </c>
      <c r="H210" s="267" t="s">
        <v>803</v>
      </c>
      <c r="I210" s="267" t="s">
        <v>646</v>
      </c>
      <c r="J210" s="267" t="s">
        <v>804</v>
      </c>
      <c r="K210" s="267" t="s">
        <v>1186</v>
      </c>
      <c r="L210" s="267" t="s">
        <v>649</v>
      </c>
      <c r="M210" s="267" t="s">
        <v>774</v>
      </c>
      <c r="N210" s="267" t="s">
        <v>669</v>
      </c>
      <c r="O210" s="272" t="s">
        <v>652</v>
      </c>
      <c r="P210" s="267" t="s">
        <v>653</v>
      </c>
      <c r="Q210" s="267" t="s">
        <v>805</v>
      </c>
      <c r="R210" s="280" t="s">
        <v>679</v>
      </c>
      <c r="S210" s="278" t="s">
        <v>656</v>
      </c>
      <c r="T210" s="278" t="s">
        <v>657</v>
      </c>
      <c r="U210" s="278" t="s">
        <v>658</v>
      </c>
      <c r="V210" s="279" t="s">
        <v>659</v>
      </c>
      <c r="W210" s="267">
        <v>60</v>
      </c>
      <c r="X210" s="267">
        <v>80</v>
      </c>
      <c r="Y210" s="169" t="s">
        <v>660</v>
      </c>
      <c r="Z210" s="170">
        <v>45042</v>
      </c>
      <c r="AA210" s="169" t="s">
        <v>660</v>
      </c>
      <c r="AB210" s="170">
        <v>45044</v>
      </c>
      <c r="AC210" s="169" t="s">
        <v>660</v>
      </c>
      <c r="AD210" s="170">
        <v>45050</v>
      </c>
      <c r="AE210" s="267" t="s">
        <v>661</v>
      </c>
      <c r="AF210" s="267" t="s">
        <v>651</v>
      </c>
      <c r="AG210" s="281" t="s">
        <v>651</v>
      </c>
      <c r="AH210" s="267" t="s">
        <v>653</v>
      </c>
      <c r="AI210" s="171" t="s">
        <v>1187</v>
      </c>
    </row>
    <row r="211" spans="1:35" ht="409.5" x14ac:dyDescent="0.25">
      <c r="A211" s="268"/>
      <c r="B211" s="268"/>
      <c r="C211" s="268"/>
      <c r="D211" s="268"/>
      <c r="E211" s="268"/>
      <c r="F211" s="268"/>
      <c r="G211" s="268"/>
      <c r="H211" s="268"/>
      <c r="I211" s="268"/>
      <c r="J211" s="268"/>
      <c r="K211" s="268"/>
      <c r="L211" s="268"/>
      <c r="M211" s="268"/>
      <c r="N211" s="268"/>
      <c r="O211" s="273"/>
      <c r="P211" s="268"/>
      <c r="Q211" s="268"/>
      <c r="R211" s="280"/>
      <c r="S211" s="278"/>
      <c r="T211" s="278"/>
      <c r="U211" s="278"/>
      <c r="V211" s="279"/>
      <c r="W211" s="268"/>
      <c r="X211" s="268"/>
      <c r="Y211" s="169" t="s">
        <v>662</v>
      </c>
      <c r="Z211" s="169" t="s">
        <v>1188</v>
      </c>
      <c r="AA211" s="169" t="s">
        <v>662</v>
      </c>
      <c r="AB211" s="169" t="s">
        <v>1189</v>
      </c>
      <c r="AC211" s="169" t="s">
        <v>662</v>
      </c>
      <c r="AD211" s="169" t="s">
        <v>1190</v>
      </c>
      <c r="AE211" s="268"/>
      <c r="AF211" s="268"/>
      <c r="AG211" s="282"/>
      <c r="AH211" s="268"/>
      <c r="AI211" s="173"/>
    </row>
    <row r="212" spans="1:35" ht="15.75" thickBot="1" x14ac:dyDescent="0.3">
      <c r="A212" s="268"/>
      <c r="B212" s="268"/>
      <c r="C212" s="268"/>
      <c r="D212" s="268"/>
      <c r="E212" s="268"/>
      <c r="F212" s="268"/>
      <c r="G212" s="268"/>
      <c r="H212" s="268"/>
      <c r="I212" s="268"/>
      <c r="J212" s="268"/>
      <c r="K212" s="268"/>
      <c r="L212" s="268"/>
      <c r="M212" s="268"/>
      <c r="N212" s="268"/>
      <c r="O212" s="273"/>
      <c r="P212" s="268"/>
      <c r="Q212" s="269"/>
      <c r="R212" s="284"/>
      <c r="S212" s="285"/>
      <c r="T212" s="285"/>
      <c r="U212" s="285"/>
      <c r="V212" s="286"/>
      <c r="W212" s="269"/>
      <c r="X212" s="269"/>
      <c r="Y212" s="169" t="s">
        <v>663</v>
      </c>
      <c r="Z212" s="169" t="s">
        <v>776</v>
      </c>
      <c r="AA212" s="169" t="s">
        <v>663</v>
      </c>
      <c r="AB212" s="169" t="s">
        <v>751</v>
      </c>
      <c r="AC212" s="169" t="s">
        <v>663</v>
      </c>
      <c r="AD212" s="169" t="s">
        <v>730</v>
      </c>
      <c r="AE212" s="268"/>
      <c r="AF212" s="268"/>
      <c r="AG212" s="282"/>
      <c r="AH212" s="268"/>
      <c r="AI212" s="172"/>
    </row>
    <row r="213" spans="1:35" x14ac:dyDescent="0.25">
      <c r="A213" s="268"/>
      <c r="B213" s="268"/>
      <c r="C213" s="268"/>
      <c r="D213" s="268"/>
      <c r="E213" s="268"/>
      <c r="F213" s="268"/>
      <c r="G213" s="268"/>
      <c r="H213" s="268"/>
      <c r="I213" s="268"/>
      <c r="J213" s="268"/>
      <c r="K213" s="268"/>
      <c r="L213" s="268"/>
      <c r="M213" s="268"/>
      <c r="N213" s="268"/>
      <c r="O213" s="273"/>
      <c r="P213" s="268"/>
      <c r="Q213" s="267" t="s">
        <v>806</v>
      </c>
      <c r="R213" s="267" t="s">
        <v>655</v>
      </c>
      <c r="S213" s="267" t="s">
        <v>656</v>
      </c>
      <c r="T213" s="267" t="s">
        <v>657</v>
      </c>
      <c r="U213" s="267" t="s">
        <v>658</v>
      </c>
      <c r="V213" s="267" t="s">
        <v>659</v>
      </c>
      <c r="W213" s="267">
        <v>42</v>
      </c>
      <c r="X213" s="267">
        <v>80</v>
      </c>
      <c r="Y213" s="169" t="s">
        <v>660</v>
      </c>
      <c r="Z213" s="170">
        <v>45042</v>
      </c>
      <c r="AA213" s="169" t="s">
        <v>660</v>
      </c>
      <c r="AB213" s="170">
        <v>45044</v>
      </c>
      <c r="AC213" s="169" t="s">
        <v>660</v>
      </c>
      <c r="AD213" s="170">
        <v>45050</v>
      </c>
      <c r="AE213" s="268"/>
      <c r="AF213" s="268"/>
      <c r="AG213" s="282"/>
      <c r="AH213" s="268"/>
      <c r="AI213" s="175" t="s">
        <v>1191</v>
      </c>
    </row>
    <row r="214" spans="1:35" ht="408" x14ac:dyDescent="0.25">
      <c r="A214" s="268"/>
      <c r="B214" s="268"/>
      <c r="C214" s="268"/>
      <c r="D214" s="268"/>
      <c r="E214" s="268"/>
      <c r="F214" s="268"/>
      <c r="G214" s="268"/>
      <c r="H214" s="268"/>
      <c r="I214" s="268"/>
      <c r="J214" s="268"/>
      <c r="K214" s="268"/>
      <c r="L214" s="268"/>
      <c r="M214" s="268"/>
      <c r="N214" s="268"/>
      <c r="O214" s="273"/>
      <c r="P214" s="268"/>
      <c r="Q214" s="268"/>
      <c r="R214" s="268"/>
      <c r="S214" s="268"/>
      <c r="T214" s="268"/>
      <c r="U214" s="268"/>
      <c r="V214" s="268"/>
      <c r="W214" s="268"/>
      <c r="X214" s="268"/>
      <c r="Y214" s="169" t="s">
        <v>662</v>
      </c>
      <c r="Z214" s="169" t="s">
        <v>1192</v>
      </c>
      <c r="AA214" s="169" t="s">
        <v>662</v>
      </c>
      <c r="AB214" s="169" t="s">
        <v>1193</v>
      </c>
      <c r="AC214" s="169" t="s">
        <v>662</v>
      </c>
      <c r="AD214" s="169" t="s">
        <v>1194</v>
      </c>
      <c r="AE214" s="268"/>
      <c r="AF214" s="268"/>
      <c r="AG214" s="282"/>
      <c r="AH214" s="268"/>
      <c r="AI214" s="172"/>
    </row>
    <row r="215" spans="1:35" ht="15.75" thickBot="1" x14ac:dyDescent="0.3">
      <c r="A215" s="268"/>
      <c r="B215" s="268"/>
      <c r="C215" s="268"/>
      <c r="D215" s="268"/>
      <c r="E215" s="268"/>
      <c r="F215" s="268"/>
      <c r="G215" s="268"/>
      <c r="H215" s="268"/>
      <c r="I215" s="268"/>
      <c r="J215" s="268"/>
      <c r="K215" s="268"/>
      <c r="L215" s="268"/>
      <c r="M215" s="268"/>
      <c r="N215" s="268"/>
      <c r="O215" s="273"/>
      <c r="P215" s="268"/>
      <c r="Q215" s="269"/>
      <c r="R215" s="269"/>
      <c r="S215" s="269"/>
      <c r="T215" s="269"/>
      <c r="U215" s="269"/>
      <c r="V215" s="269"/>
      <c r="W215" s="269"/>
      <c r="X215" s="269"/>
      <c r="Y215" s="169" t="s">
        <v>663</v>
      </c>
      <c r="Z215" s="169" t="s">
        <v>776</v>
      </c>
      <c r="AA215" s="169" t="s">
        <v>663</v>
      </c>
      <c r="AB215" s="169" t="s">
        <v>751</v>
      </c>
      <c r="AC215" s="169" t="s">
        <v>663</v>
      </c>
      <c r="AD215" s="169" t="s">
        <v>730</v>
      </c>
      <c r="AE215" s="268"/>
      <c r="AF215" s="268"/>
      <c r="AG215" s="282"/>
      <c r="AH215" s="268"/>
      <c r="AI215" s="172"/>
    </row>
    <row r="216" spans="1:35" x14ac:dyDescent="0.25">
      <c r="A216" s="268"/>
      <c r="B216" s="268"/>
      <c r="C216" s="268"/>
      <c r="D216" s="268"/>
      <c r="E216" s="268"/>
      <c r="F216" s="268"/>
      <c r="G216" s="268"/>
      <c r="H216" s="268"/>
      <c r="I216" s="268"/>
      <c r="J216" s="268"/>
      <c r="K216" s="268"/>
      <c r="L216" s="268"/>
      <c r="M216" s="268"/>
      <c r="N216" s="268"/>
      <c r="O216" s="273"/>
      <c r="P216" s="268"/>
      <c r="Q216" s="267" t="s">
        <v>807</v>
      </c>
      <c r="R216" s="267" t="s">
        <v>712</v>
      </c>
      <c r="S216" s="267" t="s">
        <v>656</v>
      </c>
      <c r="T216" s="267" t="s">
        <v>657</v>
      </c>
      <c r="U216" s="267" t="s">
        <v>781</v>
      </c>
      <c r="V216" s="267" t="s">
        <v>659</v>
      </c>
      <c r="W216" s="267">
        <v>42</v>
      </c>
      <c r="X216" s="267">
        <v>60</v>
      </c>
      <c r="Y216" s="169" t="s">
        <v>660</v>
      </c>
      <c r="Z216" s="170">
        <v>45042</v>
      </c>
      <c r="AA216" s="169" t="s">
        <v>660</v>
      </c>
      <c r="AB216" s="170">
        <v>45044</v>
      </c>
      <c r="AC216" s="169" t="s">
        <v>660</v>
      </c>
      <c r="AD216" s="170">
        <v>45050</v>
      </c>
      <c r="AE216" s="268"/>
      <c r="AF216" s="268"/>
      <c r="AG216" s="282"/>
      <c r="AH216" s="268"/>
      <c r="AI216" s="172"/>
    </row>
    <row r="217" spans="1:35" ht="318.75" x14ac:dyDescent="0.25">
      <c r="A217" s="268"/>
      <c r="B217" s="268"/>
      <c r="C217" s="268"/>
      <c r="D217" s="268"/>
      <c r="E217" s="268"/>
      <c r="F217" s="268"/>
      <c r="G217" s="268"/>
      <c r="H217" s="268"/>
      <c r="I217" s="268"/>
      <c r="J217" s="268"/>
      <c r="K217" s="268"/>
      <c r="L217" s="268"/>
      <c r="M217" s="268"/>
      <c r="N217" s="268"/>
      <c r="O217" s="273"/>
      <c r="P217" s="268"/>
      <c r="Q217" s="268"/>
      <c r="R217" s="268"/>
      <c r="S217" s="268"/>
      <c r="T217" s="268"/>
      <c r="U217" s="268"/>
      <c r="V217" s="268"/>
      <c r="W217" s="268"/>
      <c r="X217" s="268"/>
      <c r="Y217" s="169" t="s">
        <v>662</v>
      </c>
      <c r="Z217" s="169" t="s">
        <v>1195</v>
      </c>
      <c r="AA217" s="169" t="s">
        <v>662</v>
      </c>
      <c r="AB217" s="169" t="s">
        <v>1196</v>
      </c>
      <c r="AC217" s="169" t="s">
        <v>662</v>
      </c>
      <c r="AD217" s="169" t="s">
        <v>1197</v>
      </c>
      <c r="AE217" s="268"/>
      <c r="AF217" s="268"/>
      <c r="AG217" s="282"/>
      <c r="AH217" s="268"/>
      <c r="AI217" s="172"/>
    </row>
    <row r="218" spans="1:35" ht="15.75" thickBot="1" x14ac:dyDescent="0.3">
      <c r="A218" s="269"/>
      <c r="B218" s="269"/>
      <c r="C218" s="269"/>
      <c r="D218" s="269"/>
      <c r="E218" s="269"/>
      <c r="F218" s="269"/>
      <c r="G218" s="269"/>
      <c r="H218" s="269"/>
      <c r="I218" s="269"/>
      <c r="J218" s="269"/>
      <c r="K218" s="269"/>
      <c r="L218" s="269"/>
      <c r="M218" s="269"/>
      <c r="N218" s="269"/>
      <c r="O218" s="274"/>
      <c r="P218" s="269"/>
      <c r="Q218" s="269"/>
      <c r="R218" s="269"/>
      <c r="S218" s="269"/>
      <c r="T218" s="269"/>
      <c r="U218" s="269"/>
      <c r="V218" s="269"/>
      <c r="W218" s="269"/>
      <c r="X218" s="269"/>
      <c r="Y218" s="169" t="s">
        <v>663</v>
      </c>
      <c r="Z218" s="169" t="s">
        <v>776</v>
      </c>
      <c r="AA218" s="169" t="s">
        <v>663</v>
      </c>
      <c r="AB218" s="169" t="s">
        <v>751</v>
      </c>
      <c r="AC218" s="169" t="s">
        <v>663</v>
      </c>
      <c r="AD218" s="169" t="s">
        <v>730</v>
      </c>
      <c r="AE218" s="269"/>
      <c r="AF218" s="269"/>
      <c r="AG218" s="283"/>
      <c r="AH218" s="269"/>
      <c r="AI218" s="176"/>
    </row>
  </sheetData>
  <mergeCells count="1382">
    <mergeCell ref="W213:W215"/>
    <mergeCell ref="X213:X215"/>
    <mergeCell ref="Q216:Q218"/>
    <mergeCell ref="R216:R218"/>
    <mergeCell ref="S216:S218"/>
    <mergeCell ref="T216:T218"/>
    <mergeCell ref="U216:U218"/>
    <mergeCell ref="V216:V218"/>
    <mergeCell ref="W216:W218"/>
    <mergeCell ref="X216:X218"/>
    <mergeCell ref="AE210:AE218"/>
    <mergeCell ref="AF210:AF218"/>
    <mergeCell ref="AG210:AG218"/>
    <mergeCell ref="AH210:AH218"/>
    <mergeCell ref="Q213:Q215"/>
    <mergeCell ref="R213:R215"/>
    <mergeCell ref="S213:S215"/>
    <mergeCell ref="T213:T215"/>
    <mergeCell ref="U213:U215"/>
    <mergeCell ref="V213:V215"/>
    <mergeCell ref="S210:S212"/>
    <mergeCell ref="T210:T212"/>
    <mergeCell ref="U210:U212"/>
    <mergeCell ref="V210:V212"/>
    <mergeCell ref="W210:W212"/>
    <mergeCell ref="X210:X212"/>
    <mergeCell ref="M210:M218"/>
    <mergeCell ref="N210:N218"/>
    <mergeCell ref="O210:O218"/>
    <mergeCell ref="P210:P218"/>
    <mergeCell ref="Q210:Q212"/>
    <mergeCell ref="R210:R212"/>
    <mergeCell ref="G210:G218"/>
    <mergeCell ref="H210:H218"/>
    <mergeCell ref="I210:I218"/>
    <mergeCell ref="J210:J218"/>
    <mergeCell ref="K210:K218"/>
    <mergeCell ref="L210:L218"/>
    <mergeCell ref="A210:A218"/>
    <mergeCell ref="B210:B218"/>
    <mergeCell ref="C210:C218"/>
    <mergeCell ref="D210:D218"/>
    <mergeCell ref="E210:E218"/>
    <mergeCell ref="F210:F218"/>
    <mergeCell ref="AE206:AE209"/>
    <mergeCell ref="AF206:AF209"/>
    <mergeCell ref="AG206:AG209"/>
    <mergeCell ref="AH206:AH209"/>
    <mergeCell ref="Y209:Z209"/>
    <mergeCell ref="AA209:AB209"/>
    <mergeCell ref="AC209:AD209"/>
    <mergeCell ref="S206:S209"/>
    <mergeCell ref="T206:T209"/>
    <mergeCell ref="U206:U209"/>
    <mergeCell ref="V206:V209"/>
    <mergeCell ref="W206:W209"/>
    <mergeCell ref="X206:X209"/>
    <mergeCell ref="M206:M209"/>
    <mergeCell ref="N206:N209"/>
    <mergeCell ref="O206:O209"/>
    <mergeCell ref="P206:P209"/>
    <mergeCell ref="Q206:Q209"/>
    <mergeCell ref="R206:R209"/>
    <mergeCell ref="G206:G209"/>
    <mergeCell ref="H206:H209"/>
    <mergeCell ref="I206:I209"/>
    <mergeCell ref="J206:J209"/>
    <mergeCell ref="K206:K209"/>
    <mergeCell ref="L206:L209"/>
    <mergeCell ref="A206:A209"/>
    <mergeCell ref="B206:B209"/>
    <mergeCell ref="C206:C209"/>
    <mergeCell ref="D206:D209"/>
    <mergeCell ref="E206:E209"/>
    <mergeCell ref="F206:F209"/>
    <mergeCell ref="AF200:AF205"/>
    <mergeCell ref="AG200:AG205"/>
    <mergeCell ref="AH200:AH205"/>
    <mergeCell ref="AI200:AI205"/>
    <mergeCell ref="Q203:Q205"/>
    <mergeCell ref="R203:R205"/>
    <mergeCell ref="S203:S205"/>
    <mergeCell ref="T203:T205"/>
    <mergeCell ref="U203:U205"/>
    <mergeCell ref="V203:V205"/>
    <mergeCell ref="U200:U202"/>
    <mergeCell ref="V200:V202"/>
    <mergeCell ref="W200:W202"/>
    <mergeCell ref="X200:X202"/>
    <mergeCell ref="Y200:Z202"/>
    <mergeCell ref="AE200:AE205"/>
    <mergeCell ref="W203:W205"/>
    <mergeCell ref="X203:X205"/>
    <mergeCell ref="Y203:Z205"/>
    <mergeCell ref="O200:O205"/>
    <mergeCell ref="P200:P205"/>
    <mergeCell ref="Q200:Q202"/>
    <mergeCell ref="R200:R202"/>
    <mergeCell ref="S200:S202"/>
    <mergeCell ref="T200:T202"/>
    <mergeCell ref="I200:I205"/>
    <mergeCell ref="J200:J205"/>
    <mergeCell ref="K200:K205"/>
    <mergeCell ref="L200:L205"/>
    <mergeCell ref="M200:M205"/>
    <mergeCell ref="N200:N205"/>
    <mergeCell ref="W197:W199"/>
    <mergeCell ref="X197:X199"/>
    <mergeCell ref="A200:A205"/>
    <mergeCell ref="B200:B205"/>
    <mergeCell ref="C200:C205"/>
    <mergeCell ref="D200:D205"/>
    <mergeCell ref="E200:E205"/>
    <mergeCell ref="F200:F205"/>
    <mergeCell ref="G200:G205"/>
    <mergeCell ref="H200:H205"/>
    <mergeCell ref="N191:N199"/>
    <mergeCell ref="O191:O199"/>
    <mergeCell ref="P191:P199"/>
    <mergeCell ref="H191:H199"/>
    <mergeCell ref="I191:I199"/>
    <mergeCell ref="J191:J199"/>
    <mergeCell ref="K191:K199"/>
    <mergeCell ref="L191:L199"/>
    <mergeCell ref="M191:M199"/>
    <mergeCell ref="Q194:Q196"/>
    <mergeCell ref="R194:R196"/>
    <mergeCell ref="S194:S196"/>
    <mergeCell ref="T194:T196"/>
    <mergeCell ref="U194:U196"/>
    <mergeCell ref="V194:V196"/>
    <mergeCell ref="W194:W196"/>
    <mergeCell ref="T191:T193"/>
    <mergeCell ref="U191:U193"/>
    <mergeCell ref="V191:V193"/>
    <mergeCell ref="W191:W193"/>
    <mergeCell ref="X191:X193"/>
    <mergeCell ref="AE191:AE199"/>
    <mergeCell ref="X194:X196"/>
    <mergeCell ref="T197:T199"/>
    <mergeCell ref="U197:U199"/>
    <mergeCell ref="V197:V199"/>
    <mergeCell ref="Q191:Q193"/>
    <mergeCell ref="R191:R193"/>
    <mergeCell ref="S191:S193"/>
    <mergeCell ref="Q197:Q199"/>
    <mergeCell ref="R197:R199"/>
    <mergeCell ref="S197:S199"/>
    <mergeCell ref="A191:A199"/>
    <mergeCell ref="B191:B199"/>
    <mergeCell ref="C191:C199"/>
    <mergeCell ref="D191:D199"/>
    <mergeCell ref="E191:E199"/>
    <mergeCell ref="F191:F199"/>
    <mergeCell ref="G191:G199"/>
    <mergeCell ref="X185:X187"/>
    <mergeCell ref="AE185:AE190"/>
    <mergeCell ref="AF185:AF190"/>
    <mergeCell ref="AG185:AG190"/>
    <mergeCell ref="AH185:AH190"/>
    <mergeCell ref="Q188:Q190"/>
    <mergeCell ref="R188:R190"/>
    <mergeCell ref="S188:S190"/>
    <mergeCell ref="T188:T190"/>
    <mergeCell ref="U188:U190"/>
    <mergeCell ref="R185:R187"/>
    <mergeCell ref="S185:S187"/>
    <mergeCell ref="T185:T187"/>
    <mergeCell ref="U185:U187"/>
    <mergeCell ref="V185:V187"/>
    <mergeCell ref="W185:W187"/>
    <mergeCell ref="L185:L190"/>
    <mergeCell ref="M185:M190"/>
    <mergeCell ref="N185:N190"/>
    <mergeCell ref="O185:O190"/>
    <mergeCell ref="P185:P190"/>
    <mergeCell ref="Q185:Q187"/>
    <mergeCell ref="AF191:AF199"/>
    <mergeCell ref="AG191:AG199"/>
    <mergeCell ref="AH191:AH199"/>
    <mergeCell ref="A185:A190"/>
    <mergeCell ref="B185:B190"/>
    <mergeCell ref="C185:C190"/>
    <mergeCell ref="D185:D190"/>
    <mergeCell ref="E185:E190"/>
    <mergeCell ref="AE177:AE184"/>
    <mergeCell ref="G177:G184"/>
    <mergeCell ref="H177:H184"/>
    <mergeCell ref="I177:I184"/>
    <mergeCell ref="J177:J184"/>
    <mergeCell ref="K177:K184"/>
    <mergeCell ref="L177:L184"/>
    <mergeCell ref="A177:A184"/>
    <mergeCell ref="B177:B184"/>
    <mergeCell ref="C177:C184"/>
    <mergeCell ref="D177:D184"/>
    <mergeCell ref="E177:E184"/>
    <mergeCell ref="F177:F184"/>
    <mergeCell ref="V188:V190"/>
    <mergeCell ref="W188:W190"/>
    <mergeCell ref="X188:X190"/>
    <mergeCell ref="M177:M184"/>
    <mergeCell ref="N177:N184"/>
    <mergeCell ref="O177:O184"/>
    <mergeCell ref="P177:P184"/>
    <mergeCell ref="Q177:Q184"/>
    <mergeCell ref="R177:R184"/>
    <mergeCell ref="F185:F190"/>
    <mergeCell ref="G185:G190"/>
    <mergeCell ref="H185:H190"/>
    <mergeCell ref="I185:I190"/>
    <mergeCell ref="J185:J190"/>
    <mergeCell ref="K185:K190"/>
    <mergeCell ref="AC182:AD182"/>
    <mergeCell ref="Y183:Z183"/>
    <mergeCell ref="AC183:AD183"/>
    <mergeCell ref="Y184:Z184"/>
    <mergeCell ref="AC184:AD184"/>
    <mergeCell ref="O173:O176"/>
    <mergeCell ref="P173:P176"/>
    <mergeCell ref="Q173:Q176"/>
    <mergeCell ref="R173:R176"/>
    <mergeCell ref="AF177:AF184"/>
    <mergeCell ref="AG177:AG184"/>
    <mergeCell ref="AH177:AH184"/>
    <mergeCell ref="Y180:Z180"/>
    <mergeCell ref="AC180:AD180"/>
    <mergeCell ref="Y181:Z181"/>
    <mergeCell ref="AA181:AB181"/>
    <mergeCell ref="AC181:AD181"/>
    <mergeCell ref="Y182:Z182"/>
    <mergeCell ref="S177:S184"/>
    <mergeCell ref="T177:T184"/>
    <mergeCell ref="U177:U184"/>
    <mergeCell ref="V177:V184"/>
    <mergeCell ref="W177:W184"/>
    <mergeCell ref="X177:X184"/>
    <mergeCell ref="G173:G176"/>
    <mergeCell ref="H173:H176"/>
    <mergeCell ref="I173:I176"/>
    <mergeCell ref="J173:J176"/>
    <mergeCell ref="K173:K176"/>
    <mergeCell ref="L173:L176"/>
    <mergeCell ref="A173:A176"/>
    <mergeCell ref="B173:B176"/>
    <mergeCell ref="C173:C176"/>
    <mergeCell ref="D173:D176"/>
    <mergeCell ref="E173:E176"/>
    <mergeCell ref="F173:F176"/>
    <mergeCell ref="X170:X172"/>
    <mergeCell ref="AE170:AE172"/>
    <mergeCell ref="AF170:AF172"/>
    <mergeCell ref="AG170:AG172"/>
    <mergeCell ref="AH170:AH172"/>
    <mergeCell ref="AE173:AE176"/>
    <mergeCell ref="AF173:AF176"/>
    <mergeCell ref="AG173:AG176"/>
    <mergeCell ref="AH173:AH176"/>
    <mergeCell ref="Y176:Z176"/>
    <mergeCell ref="AA176:AB176"/>
    <mergeCell ref="AC176:AD176"/>
    <mergeCell ref="S173:S176"/>
    <mergeCell ref="T173:T176"/>
    <mergeCell ref="U173:U176"/>
    <mergeCell ref="V173:V176"/>
    <mergeCell ref="W173:W176"/>
    <mergeCell ref="X173:X176"/>
    <mergeCell ref="M173:M176"/>
    <mergeCell ref="N173:N176"/>
    <mergeCell ref="AI170:AI172"/>
    <mergeCell ref="R170:R172"/>
    <mergeCell ref="S170:S172"/>
    <mergeCell ref="T170:T172"/>
    <mergeCell ref="U170:U172"/>
    <mergeCell ref="V170:V172"/>
    <mergeCell ref="W170:W172"/>
    <mergeCell ref="L170:L172"/>
    <mergeCell ref="M170:M172"/>
    <mergeCell ref="N170:N172"/>
    <mergeCell ref="O170:O172"/>
    <mergeCell ref="P170:P172"/>
    <mergeCell ref="Q170:Q172"/>
    <mergeCell ref="F170:F172"/>
    <mergeCell ref="G170:G172"/>
    <mergeCell ref="H170:H172"/>
    <mergeCell ref="I170:I172"/>
    <mergeCell ref="J170:J172"/>
    <mergeCell ref="K170:K172"/>
    <mergeCell ref="AG166:AG169"/>
    <mergeCell ref="AH166:AH169"/>
    <mergeCell ref="Y169:Z169"/>
    <mergeCell ref="AA169:AB169"/>
    <mergeCell ref="AC169:AD169"/>
    <mergeCell ref="A170:A172"/>
    <mergeCell ref="B170:B172"/>
    <mergeCell ref="C170:C172"/>
    <mergeCell ref="D170:D172"/>
    <mergeCell ref="E170:E172"/>
    <mergeCell ref="U166:U169"/>
    <mergeCell ref="V166:V169"/>
    <mergeCell ref="W166:W169"/>
    <mergeCell ref="X166:X169"/>
    <mergeCell ref="AE166:AE169"/>
    <mergeCell ref="AF166:AF169"/>
    <mergeCell ref="O166:O169"/>
    <mergeCell ref="P166:P169"/>
    <mergeCell ref="Q166:Q169"/>
    <mergeCell ref="R166:R169"/>
    <mergeCell ref="S166:S169"/>
    <mergeCell ref="T166:T169"/>
    <mergeCell ref="I166:I169"/>
    <mergeCell ref="J166:J169"/>
    <mergeCell ref="K166:K169"/>
    <mergeCell ref="L166:L169"/>
    <mergeCell ref="M166:M169"/>
    <mergeCell ref="N166:N169"/>
    <mergeCell ref="AA164:AB164"/>
    <mergeCell ref="AA165:AB165"/>
    <mergeCell ref="A166:A169"/>
    <mergeCell ref="B166:B169"/>
    <mergeCell ref="C166:C169"/>
    <mergeCell ref="D166:D169"/>
    <mergeCell ref="E166:E169"/>
    <mergeCell ref="F166:F169"/>
    <mergeCell ref="G166:G169"/>
    <mergeCell ref="H166:H169"/>
    <mergeCell ref="X158:X165"/>
    <mergeCell ref="AC158:AD165"/>
    <mergeCell ref="AE158:AE165"/>
    <mergeCell ref="AF158:AF165"/>
    <mergeCell ref="AG158:AG165"/>
    <mergeCell ref="AH158:AH165"/>
    <mergeCell ref="AA161:AB161"/>
    <mergeCell ref="Y162:Z162"/>
    <mergeCell ref="AA162:AB162"/>
    <mergeCell ref="AA163:AB163"/>
    <mergeCell ref="R158:R165"/>
    <mergeCell ref="S158:S165"/>
    <mergeCell ref="T158:T165"/>
    <mergeCell ref="U158:U165"/>
    <mergeCell ref="V158:V165"/>
    <mergeCell ref="W158:W165"/>
    <mergeCell ref="L158:L165"/>
    <mergeCell ref="M158:M165"/>
    <mergeCell ref="N158:N165"/>
    <mergeCell ref="O158:O165"/>
    <mergeCell ref="P158:P165"/>
    <mergeCell ref="Q158:Q165"/>
    <mergeCell ref="F158:F165"/>
    <mergeCell ref="G158:G165"/>
    <mergeCell ref="H158:H165"/>
    <mergeCell ref="I158:I165"/>
    <mergeCell ref="J158:J165"/>
    <mergeCell ref="K158:K165"/>
    <mergeCell ref="AG154:AG157"/>
    <mergeCell ref="AH154:AH157"/>
    <mergeCell ref="Y157:Z157"/>
    <mergeCell ref="AA157:AB157"/>
    <mergeCell ref="AC157:AD157"/>
    <mergeCell ref="A158:A165"/>
    <mergeCell ref="B158:B165"/>
    <mergeCell ref="C158:C165"/>
    <mergeCell ref="D158:D165"/>
    <mergeCell ref="E158:E165"/>
    <mergeCell ref="U154:U157"/>
    <mergeCell ref="V154:V157"/>
    <mergeCell ref="W154:W157"/>
    <mergeCell ref="X154:X157"/>
    <mergeCell ref="AE154:AE157"/>
    <mergeCell ref="AF154:AF157"/>
    <mergeCell ref="O154:O157"/>
    <mergeCell ref="P154:P157"/>
    <mergeCell ref="Q154:Q157"/>
    <mergeCell ref="R154:R157"/>
    <mergeCell ref="S154:S157"/>
    <mergeCell ref="T154:T157"/>
    <mergeCell ref="I154:I157"/>
    <mergeCell ref="J154:J157"/>
    <mergeCell ref="K154:K157"/>
    <mergeCell ref="L154:L157"/>
    <mergeCell ref="AG148:AG153"/>
    <mergeCell ref="AH148:AH153"/>
    <mergeCell ref="Q151:Q153"/>
    <mergeCell ref="R151:R153"/>
    <mergeCell ref="S151:S153"/>
    <mergeCell ref="T151:T153"/>
    <mergeCell ref="U151:U153"/>
    <mergeCell ref="V151:V153"/>
    <mergeCell ref="S148:S150"/>
    <mergeCell ref="T148:T150"/>
    <mergeCell ref="U148:U150"/>
    <mergeCell ref="V148:V150"/>
    <mergeCell ref="W148:W150"/>
    <mergeCell ref="X148:X150"/>
    <mergeCell ref="M148:M153"/>
    <mergeCell ref="N148:N153"/>
    <mergeCell ref="O148:O153"/>
    <mergeCell ref="P148:P153"/>
    <mergeCell ref="A148:A153"/>
    <mergeCell ref="B148:B153"/>
    <mergeCell ref="C148:C153"/>
    <mergeCell ref="D148:D153"/>
    <mergeCell ref="E148:E153"/>
    <mergeCell ref="F148:F153"/>
    <mergeCell ref="X144:X147"/>
    <mergeCell ref="AE144:AE147"/>
    <mergeCell ref="AF144:AF147"/>
    <mergeCell ref="F144:F147"/>
    <mergeCell ref="G144:G147"/>
    <mergeCell ref="H144:H147"/>
    <mergeCell ref="I144:I147"/>
    <mergeCell ref="J144:J147"/>
    <mergeCell ref="K144:K147"/>
    <mergeCell ref="M154:M157"/>
    <mergeCell ref="N154:N157"/>
    <mergeCell ref="W151:W153"/>
    <mergeCell ref="X151:X153"/>
    <mergeCell ref="A154:A157"/>
    <mergeCell ref="B154:B157"/>
    <mergeCell ref="C154:C157"/>
    <mergeCell ref="D154:D157"/>
    <mergeCell ref="E154:E157"/>
    <mergeCell ref="F154:F157"/>
    <mergeCell ref="G154:G157"/>
    <mergeCell ref="H154:H157"/>
    <mergeCell ref="AE148:AE153"/>
    <mergeCell ref="AF148:AF153"/>
    <mergeCell ref="AC147:AD147"/>
    <mergeCell ref="R144:R147"/>
    <mergeCell ref="S144:S147"/>
    <mergeCell ref="T144:T147"/>
    <mergeCell ref="U144:U147"/>
    <mergeCell ref="V144:V147"/>
    <mergeCell ref="W144:W147"/>
    <mergeCell ref="L144:L147"/>
    <mergeCell ref="M144:M147"/>
    <mergeCell ref="N144:N147"/>
    <mergeCell ref="O144:O147"/>
    <mergeCell ref="P144:P147"/>
    <mergeCell ref="Q144:Q147"/>
    <mergeCell ref="Q148:Q150"/>
    <mergeCell ref="R148:R150"/>
    <mergeCell ref="G148:G153"/>
    <mergeCell ref="H148:H153"/>
    <mergeCell ref="I148:I153"/>
    <mergeCell ref="J148:J153"/>
    <mergeCell ref="K148:K153"/>
    <mergeCell ref="L148:L153"/>
    <mergeCell ref="AG140:AG143"/>
    <mergeCell ref="AH140:AH143"/>
    <mergeCell ref="Y143:Z143"/>
    <mergeCell ref="AA143:AB143"/>
    <mergeCell ref="AC143:AD143"/>
    <mergeCell ref="A144:A147"/>
    <mergeCell ref="B144:B147"/>
    <mergeCell ref="C144:C147"/>
    <mergeCell ref="D144:D147"/>
    <mergeCell ref="E144:E147"/>
    <mergeCell ref="U140:U143"/>
    <mergeCell ref="V140:V143"/>
    <mergeCell ref="W140:W143"/>
    <mergeCell ref="X140:X143"/>
    <mergeCell ref="AE140:AE143"/>
    <mergeCell ref="AF140:AF143"/>
    <mergeCell ref="O140:O143"/>
    <mergeCell ref="P140:P143"/>
    <mergeCell ref="Q140:Q143"/>
    <mergeCell ref="R140:R143"/>
    <mergeCell ref="S140:S143"/>
    <mergeCell ref="T140:T143"/>
    <mergeCell ref="I140:I143"/>
    <mergeCell ref="J140:J143"/>
    <mergeCell ref="K140:K143"/>
    <mergeCell ref="L140:L143"/>
    <mergeCell ref="M140:M143"/>
    <mergeCell ref="N140:N143"/>
    <mergeCell ref="AG144:AG147"/>
    <mergeCell ref="AH144:AH147"/>
    <mergeCell ref="Y147:Z147"/>
    <mergeCell ref="AA147:AB147"/>
    <mergeCell ref="W137:W139"/>
    <mergeCell ref="X137:X139"/>
    <mergeCell ref="A140:A143"/>
    <mergeCell ref="B140:B143"/>
    <mergeCell ref="C140:C143"/>
    <mergeCell ref="D140:D143"/>
    <mergeCell ref="E140:E143"/>
    <mergeCell ref="F140:F143"/>
    <mergeCell ref="G140:G143"/>
    <mergeCell ref="H140:H143"/>
    <mergeCell ref="AE134:AE139"/>
    <mergeCell ref="AF134:AF139"/>
    <mergeCell ref="AG134:AG139"/>
    <mergeCell ref="AH134:AH139"/>
    <mergeCell ref="Q137:Q139"/>
    <mergeCell ref="R137:R139"/>
    <mergeCell ref="S137:S139"/>
    <mergeCell ref="T137:T139"/>
    <mergeCell ref="U137:U139"/>
    <mergeCell ref="V137:V139"/>
    <mergeCell ref="S134:S136"/>
    <mergeCell ref="T134:T136"/>
    <mergeCell ref="U134:U136"/>
    <mergeCell ref="V134:V136"/>
    <mergeCell ref="W134:W136"/>
    <mergeCell ref="X134:X136"/>
    <mergeCell ref="M134:M139"/>
    <mergeCell ref="N134:N139"/>
    <mergeCell ref="O134:O139"/>
    <mergeCell ref="P134:P139"/>
    <mergeCell ref="Q134:Q136"/>
    <mergeCell ref="R134:R136"/>
    <mergeCell ref="G134:G139"/>
    <mergeCell ref="H134:H139"/>
    <mergeCell ref="I134:I139"/>
    <mergeCell ref="J134:J139"/>
    <mergeCell ref="K134:K139"/>
    <mergeCell ref="L134:L139"/>
    <mergeCell ref="A134:A139"/>
    <mergeCell ref="B134:B139"/>
    <mergeCell ref="C134:C139"/>
    <mergeCell ref="D134:D139"/>
    <mergeCell ref="E134:E139"/>
    <mergeCell ref="F134:F139"/>
    <mergeCell ref="AE130:AE133"/>
    <mergeCell ref="AF130:AF133"/>
    <mergeCell ref="AG130:AG133"/>
    <mergeCell ref="AH130:AH133"/>
    <mergeCell ref="Y133:Z133"/>
    <mergeCell ref="AA133:AB133"/>
    <mergeCell ref="AC133:AD133"/>
    <mergeCell ref="S130:S133"/>
    <mergeCell ref="T130:T133"/>
    <mergeCell ref="U130:U133"/>
    <mergeCell ref="V130:V133"/>
    <mergeCell ref="W130:W133"/>
    <mergeCell ref="X130:X133"/>
    <mergeCell ref="M130:M133"/>
    <mergeCell ref="N130:N133"/>
    <mergeCell ref="O130:O133"/>
    <mergeCell ref="P130:P133"/>
    <mergeCell ref="Q130:Q133"/>
    <mergeCell ref="R130:R133"/>
    <mergeCell ref="G130:G133"/>
    <mergeCell ref="H130:H133"/>
    <mergeCell ref="I130:I133"/>
    <mergeCell ref="J130:J133"/>
    <mergeCell ref="K130:K133"/>
    <mergeCell ref="L130:L133"/>
    <mergeCell ref="A130:A133"/>
    <mergeCell ref="B130:B133"/>
    <mergeCell ref="C130:C133"/>
    <mergeCell ref="D130:D133"/>
    <mergeCell ref="E130:E133"/>
    <mergeCell ref="F130:F133"/>
    <mergeCell ref="R127:R129"/>
    <mergeCell ref="S127:S129"/>
    <mergeCell ref="T127:T129"/>
    <mergeCell ref="U127:U129"/>
    <mergeCell ref="V127:V129"/>
    <mergeCell ref="W127:W129"/>
    <mergeCell ref="F124:F129"/>
    <mergeCell ref="G124:G129"/>
    <mergeCell ref="H124:H129"/>
    <mergeCell ref="I124:I129"/>
    <mergeCell ref="J124:J129"/>
    <mergeCell ref="K124:K129"/>
    <mergeCell ref="AG124:AG129"/>
    <mergeCell ref="AH124:AH129"/>
    <mergeCell ref="X127:X129"/>
    <mergeCell ref="AC127:AD129"/>
    <mergeCell ref="R124:R126"/>
    <mergeCell ref="S124:S126"/>
    <mergeCell ref="T124:T126"/>
    <mergeCell ref="U124:U126"/>
    <mergeCell ref="V124:V126"/>
    <mergeCell ref="W124:W126"/>
    <mergeCell ref="L124:L129"/>
    <mergeCell ref="M124:M129"/>
    <mergeCell ref="N124:N129"/>
    <mergeCell ref="O124:O129"/>
    <mergeCell ref="P124:P129"/>
    <mergeCell ref="Q124:Q126"/>
    <mergeCell ref="Q127:Q129"/>
    <mergeCell ref="AG120:AG123"/>
    <mergeCell ref="AH120:AH123"/>
    <mergeCell ref="Y123:Z123"/>
    <mergeCell ref="AA123:AB123"/>
    <mergeCell ref="AC123:AD123"/>
    <mergeCell ref="A124:A129"/>
    <mergeCell ref="B124:B129"/>
    <mergeCell ref="C124:C129"/>
    <mergeCell ref="D124:D129"/>
    <mergeCell ref="E124:E129"/>
    <mergeCell ref="U120:U123"/>
    <mergeCell ref="V120:V123"/>
    <mergeCell ref="W120:W123"/>
    <mergeCell ref="X120:X123"/>
    <mergeCell ref="AE120:AE123"/>
    <mergeCell ref="AF120:AF123"/>
    <mergeCell ref="O120:O123"/>
    <mergeCell ref="P120:P123"/>
    <mergeCell ref="Q120:Q123"/>
    <mergeCell ref="R120:R123"/>
    <mergeCell ref="S120:S123"/>
    <mergeCell ref="T120:T123"/>
    <mergeCell ref="I120:I123"/>
    <mergeCell ref="J120:J123"/>
    <mergeCell ref="K120:K123"/>
    <mergeCell ref="L120:L123"/>
    <mergeCell ref="M120:M123"/>
    <mergeCell ref="N120:N123"/>
    <mergeCell ref="X124:X126"/>
    <mergeCell ref="AC124:AD126"/>
    <mergeCell ref="AE124:AE129"/>
    <mergeCell ref="AF124:AF129"/>
    <mergeCell ref="W117:W119"/>
    <mergeCell ref="X117:X119"/>
    <mergeCell ref="A120:A123"/>
    <mergeCell ref="B120:B123"/>
    <mergeCell ref="C120:C123"/>
    <mergeCell ref="D120:D123"/>
    <mergeCell ref="E120:E123"/>
    <mergeCell ref="F120:F123"/>
    <mergeCell ref="G120:G123"/>
    <mergeCell ref="H120:H123"/>
    <mergeCell ref="AE114:AE119"/>
    <mergeCell ref="AF114:AF119"/>
    <mergeCell ref="AG114:AG119"/>
    <mergeCell ref="AH114:AH119"/>
    <mergeCell ref="Q117:Q119"/>
    <mergeCell ref="R117:R119"/>
    <mergeCell ref="S117:S119"/>
    <mergeCell ref="T117:T119"/>
    <mergeCell ref="U117:U119"/>
    <mergeCell ref="V117:V119"/>
    <mergeCell ref="S114:S116"/>
    <mergeCell ref="T114:T116"/>
    <mergeCell ref="U114:U116"/>
    <mergeCell ref="V114:V116"/>
    <mergeCell ref="W114:W116"/>
    <mergeCell ref="X114:X116"/>
    <mergeCell ref="M114:M119"/>
    <mergeCell ref="N114:N119"/>
    <mergeCell ref="O114:O119"/>
    <mergeCell ref="P114:P119"/>
    <mergeCell ref="Q114:Q116"/>
    <mergeCell ref="R114:R116"/>
    <mergeCell ref="G114:G119"/>
    <mergeCell ref="H114:H119"/>
    <mergeCell ref="I114:I119"/>
    <mergeCell ref="J114:J119"/>
    <mergeCell ref="K114:K119"/>
    <mergeCell ref="L114:L119"/>
    <mergeCell ref="A114:A119"/>
    <mergeCell ref="B114:B119"/>
    <mergeCell ref="C114:C119"/>
    <mergeCell ref="D114:D119"/>
    <mergeCell ref="E114:E119"/>
    <mergeCell ref="F114:F119"/>
    <mergeCell ref="AF108:AF113"/>
    <mergeCell ref="AG108:AG113"/>
    <mergeCell ref="AH108:AH113"/>
    <mergeCell ref="Q111:Q113"/>
    <mergeCell ref="R111:R113"/>
    <mergeCell ref="S111:S113"/>
    <mergeCell ref="T111:T113"/>
    <mergeCell ref="U111:U113"/>
    <mergeCell ref="V111:V113"/>
    <mergeCell ref="W111:W113"/>
    <mergeCell ref="T108:T110"/>
    <mergeCell ref="U108:U110"/>
    <mergeCell ref="V108:V110"/>
    <mergeCell ref="W108:W110"/>
    <mergeCell ref="X108:X110"/>
    <mergeCell ref="AE108:AE113"/>
    <mergeCell ref="X111:X113"/>
    <mergeCell ref="N108:N113"/>
    <mergeCell ref="O108:O113"/>
    <mergeCell ref="P108:P113"/>
    <mergeCell ref="Q108:Q110"/>
    <mergeCell ref="R108:R110"/>
    <mergeCell ref="S108:S110"/>
    <mergeCell ref="H108:H113"/>
    <mergeCell ref="I108:I113"/>
    <mergeCell ref="J108:J113"/>
    <mergeCell ref="K108:K113"/>
    <mergeCell ref="L108:L113"/>
    <mergeCell ref="M108:M113"/>
    <mergeCell ref="V105:V107"/>
    <mergeCell ref="W105:W107"/>
    <mergeCell ref="X105:X107"/>
    <mergeCell ref="A108:A113"/>
    <mergeCell ref="B108:B113"/>
    <mergeCell ref="C108:C113"/>
    <mergeCell ref="D108:D113"/>
    <mergeCell ref="E108:E113"/>
    <mergeCell ref="F108:F113"/>
    <mergeCell ref="G108:G113"/>
    <mergeCell ref="F102:F107"/>
    <mergeCell ref="G102:G107"/>
    <mergeCell ref="H102:H107"/>
    <mergeCell ref="I102:I107"/>
    <mergeCell ref="J102:J107"/>
    <mergeCell ref="K102:K107"/>
    <mergeCell ref="AE102:AE107"/>
    <mergeCell ref="AF102:AF107"/>
    <mergeCell ref="AG102:AG107"/>
    <mergeCell ref="AH102:AH107"/>
    <mergeCell ref="Q105:Q107"/>
    <mergeCell ref="R105:R107"/>
    <mergeCell ref="S105:S107"/>
    <mergeCell ref="T105:T107"/>
    <mergeCell ref="U105:U107"/>
    <mergeCell ref="R102:R104"/>
    <mergeCell ref="S102:S104"/>
    <mergeCell ref="T102:T104"/>
    <mergeCell ref="U102:U104"/>
    <mergeCell ref="V102:V104"/>
    <mergeCell ref="W102:W104"/>
    <mergeCell ref="L102:L107"/>
    <mergeCell ref="M102:M107"/>
    <mergeCell ref="N102:N107"/>
    <mergeCell ref="O102:O107"/>
    <mergeCell ref="P102:P107"/>
    <mergeCell ref="Q102:Q104"/>
    <mergeCell ref="AF99:AF101"/>
    <mergeCell ref="AG99:AG101"/>
    <mergeCell ref="AH99:AH101"/>
    <mergeCell ref="AI99:AI101"/>
    <mergeCell ref="A102:A107"/>
    <mergeCell ref="B102:B107"/>
    <mergeCell ref="C102:C107"/>
    <mergeCell ref="D102:D107"/>
    <mergeCell ref="E102:E107"/>
    <mergeCell ref="S99:S101"/>
    <mergeCell ref="T99:T101"/>
    <mergeCell ref="U99:U101"/>
    <mergeCell ref="V99:V101"/>
    <mergeCell ref="W99:W101"/>
    <mergeCell ref="X99:X101"/>
    <mergeCell ref="M99:M101"/>
    <mergeCell ref="N99:N101"/>
    <mergeCell ref="O99:O101"/>
    <mergeCell ref="P99:P101"/>
    <mergeCell ref="Q99:Q101"/>
    <mergeCell ref="R99:R101"/>
    <mergeCell ref="G99:G101"/>
    <mergeCell ref="H99:H101"/>
    <mergeCell ref="I99:I101"/>
    <mergeCell ref="J99:J101"/>
    <mergeCell ref="K99:K101"/>
    <mergeCell ref="L99:L101"/>
    <mergeCell ref="A99:A101"/>
    <mergeCell ref="B99:B101"/>
    <mergeCell ref="C99:C101"/>
    <mergeCell ref="D99:D101"/>
    <mergeCell ref="X102:X104"/>
    <mergeCell ref="E99:E101"/>
    <mergeCell ref="F99:F101"/>
    <mergeCell ref="AF93:AF98"/>
    <mergeCell ref="AG93:AG98"/>
    <mergeCell ref="AH93:AH98"/>
    <mergeCell ref="Q96:Q98"/>
    <mergeCell ref="R96:R98"/>
    <mergeCell ref="S96:S98"/>
    <mergeCell ref="T96:T98"/>
    <mergeCell ref="U96:U98"/>
    <mergeCell ref="V96:V98"/>
    <mergeCell ref="W96:W98"/>
    <mergeCell ref="T93:T95"/>
    <mergeCell ref="U93:U95"/>
    <mergeCell ref="V93:V95"/>
    <mergeCell ref="W93:W95"/>
    <mergeCell ref="X93:X95"/>
    <mergeCell ref="AE93:AE98"/>
    <mergeCell ref="X96:X98"/>
    <mergeCell ref="N93:N98"/>
    <mergeCell ref="O93:O98"/>
    <mergeCell ref="P93:P98"/>
    <mergeCell ref="Q93:Q95"/>
    <mergeCell ref="R93:R95"/>
    <mergeCell ref="S93:S95"/>
    <mergeCell ref="H93:H98"/>
    <mergeCell ref="I93:I98"/>
    <mergeCell ref="J93:J98"/>
    <mergeCell ref="K93:K98"/>
    <mergeCell ref="L93:L98"/>
    <mergeCell ref="M93:M98"/>
    <mergeCell ref="AE99:AE101"/>
    <mergeCell ref="AG90:AG92"/>
    <mergeCell ref="AH90:AH92"/>
    <mergeCell ref="AI90:AI92"/>
    <mergeCell ref="A93:A98"/>
    <mergeCell ref="B93:B98"/>
    <mergeCell ref="C93:C98"/>
    <mergeCell ref="D93:D98"/>
    <mergeCell ref="E93:E98"/>
    <mergeCell ref="F93:F98"/>
    <mergeCell ref="G93:G98"/>
    <mergeCell ref="U90:U92"/>
    <mergeCell ref="V90:V92"/>
    <mergeCell ref="W90:W92"/>
    <mergeCell ref="X90:X92"/>
    <mergeCell ref="AE90:AE92"/>
    <mergeCell ref="AF90:AF92"/>
    <mergeCell ref="O90:O92"/>
    <mergeCell ref="P90:P92"/>
    <mergeCell ref="Q90:Q92"/>
    <mergeCell ref="R90:R92"/>
    <mergeCell ref="S90:S92"/>
    <mergeCell ref="T90:T92"/>
    <mergeCell ref="I90:I92"/>
    <mergeCell ref="J90:J92"/>
    <mergeCell ref="K90:K92"/>
    <mergeCell ref="L90:L92"/>
    <mergeCell ref="M90:M92"/>
    <mergeCell ref="N90:N92"/>
    <mergeCell ref="W87:W89"/>
    <mergeCell ref="X87:X89"/>
    <mergeCell ref="A90:A92"/>
    <mergeCell ref="B90:B92"/>
    <mergeCell ref="C90:C92"/>
    <mergeCell ref="D90:D92"/>
    <mergeCell ref="E90:E92"/>
    <mergeCell ref="F90:F92"/>
    <mergeCell ref="G90:G92"/>
    <mergeCell ref="H90:H92"/>
    <mergeCell ref="AE84:AE89"/>
    <mergeCell ref="AF84:AF89"/>
    <mergeCell ref="AG84:AG89"/>
    <mergeCell ref="AH84:AH89"/>
    <mergeCell ref="Q87:Q89"/>
    <mergeCell ref="R87:R89"/>
    <mergeCell ref="S87:S89"/>
    <mergeCell ref="T87:T89"/>
    <mergeCell ref="U87:U89"/>
    <mergeCell ref="V87:V89"/>
    <mergeCell ref="S84:S86"/>
    <mergeCell ref="T84:T86"/>
    <mergeCell ref="U84:U86"/>
    <mergeCell ref="V84:V86"/>
    <mergeCell ref="W84:W86"/>
    <mergeCell ref="X84:X86"/>
    <mergeCell ref="M84:M89"/>
    <mergeCell ref="N84:N89"/>
    <mergeCell ref="O84:O89"/>
    <mergeCell ref="P84:P89"/>
    <mergeCell ref="Q84:Q86"/>
    <mergeCell ref="R84:R86"/>
    <mergeCell ref="G84:G89"/>
    <mergeCell ref="H84:H89"/>
    <mergeCell ref="I84:I89"/>
    <mergeCell ref="J84:J89"/>
    <mergeCell ref="K84:K89"/>
    <mergeCell ref="L84:L89"/>
    <mergeCell ref="A84:A89"/>
    <mergeCell ref="B84:B89"/>
    <mergeCell ref="C84:C89"/>
    <mergeCell ref="D84:D89"/>
    <mergeCell ref="E84:E89"/>
    <mergeCell ref="F84:F89"/>
    <mergeCell ref="AE80:AE83"/>
    <mergeCell ref="AF80:AF83"/>
    <mergeCell ref="AG80:AG83"/>
    <mergeCell ref="AH80:AH83"/>
    <mergeCell ref="Y83:Z83"/>
    <mergeCell ref="AA83:AB83"/>
    <mergeCell ref="AC83:AD83"/>
    <mergeCell ref="S80:S83"/>
    <mergeCell ref="T80:T83"/>
    <mergeCell ref="U80:U83"/>
    <mergeCell ref="V80:V83"/>
    <mergeCell ref="W80:W83"/>
    <mergeCell ref="X80:X83"/>
    <mergeCell ref="M80:M83"/>
    <mergeCell ref="N80:N83"/>
    <mergeCell ref="O80:O83"/>
    <mergeCell ref="P80:P83"/>
    <mergeCell ref="Q80:Q83"/>
    <mergeCell ref="R80:R83"/>
    <mergeCell ref="G80:G83"/>
    <mergeCell ref="H80:H83"/>
    <mergeCell ref="I80:I83"/>
    <mergeCell ref="J80:J83"/>
    <mergeCell ref="K80:K83"/>
    <mergeCell ref="L80:L83"/>
    <mergeCell ref="A80:A83"/>
    <mergeCell ref="B80:B83"/>
    <mergeCell ref="C80:C83"/>
    <mergeCell ref="D80:D83"/>
    <mergeCell ref="E80:E83"/>
    <mergeCell ref="F80:F83"/>
    <mergeCell ref="AE76:AE79"/>
    <mergeCell ref="AF76:AF79"/>
    <mergeCell ref="AG76:AG79"/>
    <mergeCell ref="AH76:AH79"/>
    <mergeCell ref="Y79:Z79"/>
    <mergeCell ref="AA79:AB79"/>
    <mergeCell ref="AC79:AD79"/>
    <mergeCell ref="S76:S79"/>
    <mergeCell ref="T76:T79"/>
    <mergeCell ref="U76:U79"/>
    <mergeCell ref="V76:V79"/>
    <mergeCell ref="W76:W79"/>
    <mergeCell ref="X76:X79"/>
    <mergeCell ref="M76:M79"/>
    <mergeCell ref="N76:N79"/>
    <mergeCell ref="O76:O79"/>
    <mergeCell ref="P76:P79"/>
    <mergeCell ref="Q76:Q79"/>
    <mergeCell ref="R76:R79"/>
    <mergeCell ref="G76:G79"/>
    <mergeCell ref="H76:H79"/>
    <mergeCell ref="I76:I79"/>
    <mergeCell ref="J76:J79"/>
    <mergeCell ref="K76:K79"/>
    <mergeCell ref="L76:L79"/>
    <mergeCell ref="A76:A79"/>
    <mergeCell ref="B76:B79"/>
    <mergeCell ref="C76:C79"/>
    <mergeCell ref="D76:D79"/>
    <mergeCell ref="E76:E79"/>
    <mergeCell ref="F76:F79"/>
    <mergeCell ref="AE72:AE75"/>
    <mergeCell ref="AF72:AF75"/>
    <mergeCell ref="AG72:AG75"/>
    <mergeCell ref="AH72:AH75"/>
    <mergeCell ref="Y75:Z75"/>
    <mergeCell ref="AA75:AB75"/>
    <mergeCell ref="AC75:AD75"/>
    <mergeCell ref="S72:S75"/>
    <mergeCell ref="T72:T75"/>
    <mergeCell ref="U72:U75"/>
    <mergeCell ref="V72:V75"/>
    <mergeCell ref="W72:W75"/>
    <mergeCell ref="X72:X75"/>
    <mergeCell ref="M72:M75"/>
    <mergeCell ref="N72:N75"/>
    <mergeCell ref="O72:O75"/>
    <mergeCell ref="P72:P75"/>
    <mergeCell ref="Q72:Q75"/>
    <mergeCell ref="R72:R75"/>
    <mergeCell ref="G72:G75"/>
    <mergeCell ref="H72:H75"/>
    <mergeCell ref="I72:I75"/>
    <mergeCell ref="J72:J75"/>
    <mergeCell ref="K72:K75"/>
    <mergeCell ref="L72:L75"/>
    <mergeCell ref="A72:A75"/>
    <mergeCell ref="B72:B75"/>
    <mergeCell ref="C72:C75"/>
    <mergeCell ref="D72:D75"/>
    <mergeCell ref="E72:E75"/>
    <mergeCell ref="F72:F75"/>
    <mergeCell ref="AE68:AE71"/>
    <mergeCell ref="AF68:AF71"/>
    <mergeCell ref="AG68:AG71"/>
    <mergeCell ref="AH68:AH71"/>
    <mergeCell ref="Y71:Z71"/>
    <mergeCell ref="AA71:AB71"/>
    <mergeCell ref="AC71:AD71"/>
    <mergeCell ref="S68:S71"/>
    <mergeCell ref="T68:T71"/>
    <mergeCell ref="U68:U71"/>
    <mergeCell ref="V68:V71"/>
    <mergeCell ref="W68:W71"/>
    <mergeCell ref="X68:X71"/>
    <mergeCell ref="M68:M71"/>
    <mergeCell ref="N68:N71"/>
    <mergeCell ref="O68:O71"/>
    <mergeCell ref="P68:P71"/>
    <mergeCell ref="Q68:Q71"/>
    <mergeCell ref="R68:R71"/>
    <mergeCell ref="G68:G71"/>
    <mergeCell ref="H68:H71"/>
    <mergeCell ref="I68:I71"/>
    <mergeCell ref="J68:J71"/>
    <mergeCell ref="K68:K71"/>
    <mergeCell ref="L68:L71"/>
    <mergeCell ref="A68:A71"/>
    <mergeCell ref="B68:B71"/>
    <mergeCell ref="C68:C71"/>
    <mergeCell ref="D68:D71"/>
    <mergeCell ref="E68:E71"/>
    <mergeCell ref="F68:F71"/>
    <mergeCell ref="AG59:AG67"/>
    <mergeCell ref="AH59:AH67"/>
    <mergeCell ref="Q62:Q64"/>
    <mergeCell ref="R62:R64"/>
    <mergeCell ref="S62:S64"/>
    <mergeCell ref="T62:T64"/>
    <mergeCell ref="U62:U64"/>
    <mergeCell ref="V62:V64"/>
    <mergeCell ref="W62:W64"/>
    <mergeCell ref="X62:X64"/>
    <mergeCell ref="U59:U61"/>
    <mergeCell ref="V59:V61"/>
    <mergeCell ref="W59:W61"/>
    <mergeCell ref="X59:X61"/>
    <mergeCell ref="AE59:AE67"/>
    <mergeCell ref="AF59:AF67"/>
    <mergeCell ref="U65:U67"/>
    <mergeCell ref="V65:V67"/>
    <mergeCell ref="W65:W67"/>
    <mergeCell ref="X65:X67"/>
    <mergeCell ref="O59:O67"/>
    <mergeCell ref="P59:P67"/>
    <mergeCell ref="Q59:Q61"/>
    <mergeCell ref="R59:R61"/>
    <mergeCell ref="I59:I67"/>
    <mergeCell ref="J59:J67"/>
    <mergeCell ref="K59:K67"/>
    <mergeCell ref="L59:L67"/>
    <mergeCell ref="M59:M67"/>
    <mergeCell ref="N59:N67"/>
    <mergeCell ref="W56:W58"/>
    <mergeCell ref="X56:X58"/>
    <mergeCell ref="A59:A67"/>
    <mergeCell ref="B59:B67"/>
    <mergeCell ref="C59:C67"/>
    <mergeCell ref="D59:D67"/>
    <mergeCell ref="E59:E67"/>
    <mergeCell ref="F59:F67"/>
    <mergeCell ref="G59:G67"/>
    <mergeCell ref="H59:H67"/>
    <mergeCell ref="Q56:Q58"/>
    <mergeCell ref="R56:R58"/>
    <mergeCell ref="S56:S58"/>
    <mergeCell ref="T56:T58"/>
    <mergeCell ref="U56:U58"/>
    <mergeCell ref="V56:V58"/>
    <mergeCell ref="G42:G58"/>
    <mergeCell ref="H42:H58"/>
    <mergeCell ref="I42:I58"/>
    <mergeCell ref="J42:J58"/>
    <mergeCell ref="U50:U52"/>
    <mergeCell ref="V50:V52"/>
    <mergeCell ref="W50:W52"/>
    <mergeCell ref="X50:X52"/>
    <mergeCell ref="M42:M58"/>
    <mergeCell ref="N42:N58"/>
    <mergeCell ref="AA46:AB46"/>
    <mergeCell ref="AC46:AD46"/>
    <mergeCell ref="AA47:AB47"/>
    <mergeCell ref="AC47:AD47"/>
    <mergeCell ref="AA48:AB48"/>
    <mergeCell ref="AC48:AD48"/>
    <mergeCell ref="S59:S61"/>
    <mergeCell ref="T59:T61"/>
    <mergeCell ref="Q65:Q67"/>
    <mergeCell ref="R65:R67"/>
    <mergeCell ref="S65:S67"/>
    <mergeCell ref="T65:T67"/>
    <mergeCell ref="AE42:AE58"/>
    <mergeCell ref="AF42:AF58"/>
    <mergeCell ref="AG42:AG58"/>
    <mergeCell ref="AH42:AH58"/>
    <mergeCell ref="AA45:AB45"/>
    <mergeCell ref="AC45:AD45"/>
    <mergeCell ref="AA49:AB49"/>
    <mergeCell ref="AC49:AD49"/>
    <mergeCell ref="S42:S49"/>
    <mergeCell ref="T42:T49"/>
    <mergeCell ref="U42:U49"/>
    <mergeCell ref="V42:V49"/>
    <mergeCell ref="W42:W49"/>
    <mergeCell ref="X42:X49"/>
    <mergeCell ref="Q42:Q49"/>
    <mergeCell ref="R42:R49"/>
    <mergeCell ref="Q50:Q52"/>
    <mergeCell ref="R50:R52"/>
    <mergeCell ref="Q53:Q55"/>
    <mergeCell ref="R53:R55"/>
    <mergeCell ref="S53:S55"/>
    <mergeCell ref="T53:T55"/>
    <mergeCell ref="U53:U55"/>
    <mergeCell ref="V53:V55"/>
    <mergeCell ref="W53:W55"/>
    <mergeCell ref="X53:X55"/>
    <mergeCell ref="S50:S52"/>
    <mergeCell ref="T50:T52"/>
    <mergeCell ref="K42:K58"/>
    <mergeCell ref="L42:L58"/>
    <mergeCell ref="Y46:Z46"/>
    <mergeCell ref="A42:A58"/>
    <mergeCell ref="B42:B58"/>
    <mergeCell ref="C42:C58"/>
    <mergeCell ref="D42:D58"/>
    <mergeCell ref="E42:E58"/>
    <mergeCell ref="F42:F58"/>
    <mergeCell ref="S39:S41"/>
    <mergeCell ref="T39:T41"/>
    <mergeCell ref="U39:U41"/>
    <mergeCell ref="V39:V41"/>
    <mergeCell ref="W39:W41"/>
    <mergeCell ref="X39:X41"/>
    <mergeCell ref="S36:S38"/>
    <mergeCell ref="T36:T38"/>
    <mergeCell ref="U36:U38"/>
    <mergeCell ref="V36:V38"/>
    <mergeCell ref="W36:W38"/>
    <mergeCell ref="X36:X38"/>
    <mergeCell ref="G33:G41"/>
    <mergeCell ref="H33:H41"/>
    <mergeCell ref="I33:I41"/>
    <mergeCell ref="J33:J41"/>
    <mergeCell ref="K33:K41"/>
    <mergeCell ref="L33:L41"/>
    <mergeCell ref="A33:A41"/>
    <mergeCell ref="B33:B41"/>
    <mergeCell ref="C33:C41"/>
    <mergeCell ref="D33:D41"/>
    <mergeCell ref="E33:E41"/>
    <mergeCell ref="F33:F41"/>
    <mergeCell ref="O42:O58"/>
    <mergeCell ref="P42:P58"/>
    <mergeCell ref="Y33:Z35"/>
    <mergeCell ref="AE33:AE41"/>
    <mergeCell ref="AF33:AF41"/>
    <mergeCell ref="AG33:AG41"/>
    <mergeCell ref="AH33:AH41"/>
    <mergeCell ref="AI33:AI41"/>
    <mergeCell ref="Y36:Z38"/>
    <mergeCell ref="Y39:Z41"/>
    <mergeCell ref="S33:S35"/>
    <mergeCell ref="T33:T35"/>
    <mergeCell ref="U33:U35"/>
    <mergeCell ref="V33:V35"/>
    <mergeCell ref="W33:W35"/>
    <mergeCell ref="X33:X35"/>
    <mergeCell ref="M33:M41"/>
    <mergeCell ref="N33:N41"/>
    <mergeCell ref="O33:O41"/>
    <mergeCell ref="P33:P41"/>
    <mergeCell ref="Q33:Q35"/>
    <mergeCell ref="R33:R35"/>
    <mergeCell ref="Q36:Q38"/>
    <mergeCell ref="R36:R38"/>
    <mergeCell ref="Q39:Q41"/>
    <mergeCell ref="R39:R41"/>
    <mergeCell ref="X29:X32"/>
    <mergeCell ref="AE29:AE32"/>
    <mergeCell ref="AF29:AF32"/>
    <mergeCell ref="AG29:AG32"/>
    <mergeCell ref="AH29:AH32"/>
    <mergeCell ref="Y32:Z32"/>
    <mergeCell ref="AA32:AB32"/>
    <mergeCell ref="AC32:AD32"/>
    <mergeCell ref="R29:R32"/>
    <mergeCell ref="S29:S32"/>
    <mergeCell ref="T29:T32"/>
    <mergeCell ref="U29:U32"/>
    <mergeCell ref="V29:V32"/>
    <mergeCell ref="W29:W32"/>
    <mergeCell ref="L29:L32"/>
    <mergeCell ref="M29:M32"/>
    <mergeCell ref="N29:N32"/>
    <mergeCell ref="O29:O32"/>
    <mergeCell ref="P29:P32"/>
    <mergeCell ref="Q29:Q32"/>
    <mergeCell ref="F29:F32"/>
    <mergeCell ref="G29:G32"/>
    <mergeCell ref="H29:H32"/>
    <mergeCell ref="I29:I32"/>
    <mergeCell ref="J29:J32"/>
    <mergeCell ref="K29:K32"/>
    <mergeCell ref="AG25:AG28"/>
    <mergeCell ref="AH25:AH28"/>
    <mergeCell ref="Y28:Z28"/>
    <mergeCell ref="AA28:AB28"/>
    <mergeCell ref="AC28:AD28"/>
    <mergeCell ref="A29:A32"/>
    <mergeCell ref="B29:B32"/>
    <mergeCell ref="C29:C32"/>
    <mergeCell ref="D29:D32"/>
    <mergeCell ref="E29:E32"/>
    <mergeCell ref="U25:U28"/>
    <mergeCell ref="V25:V28"/>
    <mergeCell ref="W25:W28"/>
    <mergeCell ref="X25:X28"/>
    <mergeCell ref="AE25:AE28"/>
    <mergeCell ref="AF25:AF28"/>
    <mergeCell ref="O25:O28"/>
    <mergeCell ref="P25:P28"/>
    <mergeCell ref="Q25:Q28"/>
    <mergeCell ref="R25:R28"/>
    <mergeCell ref="S25:S28"/>
    <mergeCell ref="T25:T28"/>
    <mergeCell ref="I25:I28"/>
    <mergeCell ref="J25:J28"/>
    <mergeCell ref="K25:K28"/>
    <mergeCell ref="L25:L28"/>
    <mergeCell ref="M25:M28"/>
    <mergeCell ref="N25:N28"/>
    <mergeCell ref="W22:W24"/>
    <mergeCell ref="X22:X24"/>
    <mergeCell ref="A25:A28"/>
    <mergeCell ref="B25:B28"/>
    <mergeCell ref="C25:C28"/>
    <mergeCell ref="D25:D28"/>
    <mergeCell ref="E25:E28"/>
    <mergeCell ref="F25:F28"/>
    <mergeCell ref="G25:G28"/>
    <mergeCell ref="H25:H28"/>
    <mergeCell ref="AE19:AE24"/>
    <mergeCell ref="AF19:AF24"/>
    <mergeCell ref="AG19:AG24"/>
    <mergeCell ref="AH19:AH24"/>
    <mergeCell ref="Q22:Q24"/>
    <mergeCell ref="R22:R24"/>
    <mergeCell ref="S22:S24"/>
    <mergeCell ref="T22:T24"/>
    <mergeCell ref="U22:U24"/>
    <mergeCell ref="V22:V24"/>
    <mergeCell ref="S19:S21"/>
    <mergeCell ref="T19:T21"/>
    <mergeCell ref="U19:U21"/>
    <mergeCell ref="V19:V21"/>
    <mergeCell ref="W19:W21"/>
    <mergeCell ref="X19:X21"/>
    <mergeCell ref="M19:M24"/>
    <mergeCell ref="N19:N24"/>
    <mergeCell ref="O19:O24"/>
    <mergeCell ref="P19:P24"/>
    <mergeCell ref="Q19:Q21"/>
    <mergeCell ref="R19:R21"/>
    <mergeCell ref="G19:G24"/>
    <mergeCell ref="H19:H24"/>
    <mergeCell ref="I19:I24"/>
    <mergeCell ref="J19:J24"/>
    <mergeCell ref="K19:K24"/>
    <mergeCell ref="L19:L24"/>
    <mergeCell ref="A19:A24"/>
    <mergeCell ref="B19:B24"/>
    <mergeCell ref="C19:C24"/>
    <mergeCell ref="D19:D24"/>
    <mergeCell ref="E19:E24"/>
    <mergeCell ref="F19:F24"/>
    <mergeCell ref="AE15:AE18"/>
    <mergeCell ref="AF15:AF18"/>
    <mergeCell ref="AG15:AG18"/>
    <mergeCell ref="A15:A18"/>
    <mergeCell ref="B15:B18"/>
    <mergeCell ref="C15:C18"/>
    <mergeCell ref="D15:D18"/>
    <mergeCell ref="E15:E18"/>
    <mergeCell ref="F15:F18"/>
    <mergeCell ref="AH15:AH18"/>
    <mergeCell ref="Y18:Z18"/>
    <mergeCell ref="AA18:AB18"/>
    <mergeCell ref="AC18:AD18"/>
    <mergeCell ref="S15:S18"/>
    <mergeCell ref="T15:T18"/>
    <mergeCell ref="U15:U18"/>
    <mergeCell ref="V15:V18"/>
    <mergeCell ref="W15:W18"/>
    <mergeCell ref="X15:X18"/>
    <mergeCell ref="M15:M18"/>
    <mergeCell ref="N15:N18"/>
    <mergeCell ref="O15:O18"/>
    <mergeCell ref="P15:P18"/>
    <mergeCell ref="Q15:Q18"/>
    <mergeCell ref="R15:R18"/>
    <mergeCell ref="G15:G18"/>
    <mergeCell ref="H15:H18"/>
    <mergeCell ref="I15:I18"/>
    <mergeCell ref="J15:J18"/>
    <mergeCell ref="K15:K18"/>
    <mergeCell ref="L15:L18"/>
    <mergeCell ref="AE11:AE14"/>
    <mergeCell ref="AF11:AF14"/>
    <mergeCell ref="AG11:AG14"/>
    <mergeCell ref="AH11:AH14"/>
    <mergeCell ref="Y14:Z14"/>
    <mergeCell ref="AA14:AB14"/>
    <mergeCell ref="AC14:AD14"/>
    <mergeCell ref="S11:S14"/>
    <mergeCell ref="T11:T14"/>
    <mergeCell ref="U11:U14"/>
    <mergeCell ref="V11:V14"/>
    <mergeCell ref="W11:W14"/>
    <mergeCell ref="X11:X14"/>
    <mergeCell ref="M11:M14"/>
    <mergeCell ref="N11:N14"/>
    <mergeCell ref="O11:O14"/>
    <mergeCell ref="P11:P14"/>
    <mergeCell ref="Q11:Q14"/>
    <mergeCell ref="R11:R14"/>
    <mergeCell ref="G11:G14"/>
    <mergeCell ref="H11:H14"/>
    <mergeCell ref="I11:I14"/>
    <mergeCell ref="J11:J14"/>
    <mergeCell ref="K11:K14"/>
    <mergeCell ref="L11:L14"/>
    <mergeCell ref="A11:A14"/>
    <mergeCell ref="B11:B14"/>
    <mergeCell ref="C11:C14"/>
    <mergeCell ref="D11:D14"/>
    <mergeCell ref="E11:E14"/>
    <mergeCell ref="F11:F14"/>
    <mergeCell ref="AE7:AE10"/>
    <mergeCell ref="AF7:AF10"/>
    <mergeCell ref="AG7:AG10"/>
    <mergeCell ref="AH7:AH10"/>
    <mergeCell ref="Y10:Z10"/>
    <mergeCell ref="AA10:AB10"/>
    <mergeCell ref="AC10:AD10"/>
    <mergeCell ref="S7:S10"/>
    <mergeCell ref="T7:T10"/>
    <mergeCell ref="U7:U10"/>
    <mergeCell ref="V7:V10"/>
    <mergeCell ref="W7:W10"/>
    <mergeCell ref="X7:X10"/>
    <mergeCell ref="M7:M10"/>
    <mergeCell ref="N7:N10"/>
    <mergeCell ref="O7:O10"/>
    <mergeCell ref="P7:P10"/>
    <mergeCell ref="Q7:Q10"/>
    <mergeCell ref="R7:R10"/>
    <mergeCell ref="G7:G10"/>
    <mergeCell ref="H7:H10"/>
    <mergeCell ref="I7:I10"/>
    <mergeCell ref="J7:J10"/>
    <mergeCell ref="K7:K10"/>
    <mergeCell ref="L7:L10"/>
    <mergeCell ref="A7:A10"/>
    <mergeCell ref="B7:B10"/>
    <mergeCell ref="C7:C10"/>
    <mergeCell ref="D7:D10"/>
    <mergeCell ref="E7:E10"/>
    <mergeCell ref="F7:F10"/>
    <mergeCell ref="AE3:AE6"/>
    <mergeCell ref="AF3:AF6"/>
    <mergeCell ref="AG3:AG6"/>
    <mergeCell ref="AH3:AH6"/>
    <mergeCell ref="Y6:Z6"/>
    <mergeCell ref="AA6:AB6"/>
    <mergeCell ref="AC6:AD6"/>
    <mergeCell ref="S3:S6"/>
    <mergeCell ref="T3:T6"/>
    <mergeCell ref="U3:U6"/>
    <mergeCell ref="V3:V6"/>
    <mergeCell ref="W3:W6"/>
    <mergeCell ref="X3:X6"/>
    <mergeCell ref="M3:M6"/>
    <mergeCell ref="N3:N6"/>
    <mergeCell ref="O3:O6"/>
    <mergeCell ref="P3:P6"/>
    <mergeCell ref="Q3:Q6"/>
    <mergeCell ref="R3:R6"/>
    <mergeCell ref="G3:G6"/>
    <mergeCell ref="H3:H6"/>
    <mergeCell ref="I3:I6"/>
    <mergeCell ref="J3:J6"/>
    <mergeCell ref="K3:K6"/>
    <mergeCell ref="L3:L6"/>
    <mergeCell ref="A3:A6"/>
    <mergeCell ref="B3:B6"/>
    <mergeCell ref="C3:C6"/>
    <mergeCell ref="D3:D6"/>
    <mergeCell ref="E3:E6"/>
    <mergeCell ref="F3:F6"/>
    <mergeCell ref="M1:P1"/>
    <mergeCell ref="Q1:AD1"/>
    <mergeCell ref="AE1:AH1"/>
    <mergeCell ref="AI1:AI2"/>
    <mergeCell ref="Y2:Z2"/>
    <mergeCell ref="AA2:AB2"/>
    <mergeCell ref="AC2:AD2"/>
    <mergeCell ref="G1:G2"/>
    <mergeCell ref="H1:H2"/>
    <mergeCell ref="I1:I2"/>
    <mergeCell ref="J1:J2"/>
    <mergeCell ref="K1:K2"/>
    <mergeCell ref="L1:L2"/>
    <mergeCell ref="A1:A2"/>
    <mergeCell ref="B1:B2"/>
    <mergeCell ref="C1:C2"/>
    <mergeCell ref="D1:D2"/>
    <mergeCell ref="E1:E2"/>
    <mergeCell ref="F1:F2"/>
  </mergeCells>
  <hyperlinks>
    <hyperlink ref="AI213" r:id="rId1" tooltip="Acciones" display="D:\Angela\Downloads\Mejoramiento\frmAccion.aspx?TipoAccion=Mg==&amp;IdAccion=MTk1OQ==&amp;IdObjeto=NTM1&amp;Objeto=Umllc2dvc0RhZnBWNQ==" xr:uid="{FD7659CF-6298-4929-8EA4-D66E79188813}"/>
    <hyperlink ref="AI210" r:id="rId2" tooltip="Acciones" display="D:\Angela\Downloads\Mejoramiento\frmAccion.aspx?TipoAccion=MQ==&amp;IdAccion=MTk1OA==&amp;IdObjeto=NTM1&amp;Objeto=Umllc2dvc0RhZnBWNQ==" xr:uid="{F0BE38A3-1B8B-41AF-B5D7-A7E0B0EB0F3C}"/>
    <hyperlink ref="AI209" r:id="rId3" tooltip="Acciones" display="D:\Angela\Downloads\Mejoramiento\frmAccion.aspx?TipoAccion=Mg==&amp;IdAccion=MTk1Nw==&amp;IdObjeto=NTM0&amp;Objeto=Umllc2dvc0RhZnBWNQ==" xr:uid="{D7FC1814-4159-4A39-AF58-EC80FE422B71}"/>
    <hyperlink ref="AI206" r:id="rId4" tooltip="Acciones" display="D:\Angela\Downloads\Mejoramiento\frmAccion.aspx?TipoAccion=MQ==&amp;IdAccion=MTk1Ng==&amp;IdObjeto=NTM0&amp;Objeto=Umllc2dvc0RhZnBWNQ==" xr:uid="{D7D0CD2B-59E6-43E0-9B3B-2C0A99C442AA}"/>
    <hyperlink ref="AI200" r:id="rId5" tooltip="Acciones" display="D:\Angela\Downloads\Mejoramiento\frmAccion.aspx?TipoAccion=Mg==&amp;IdAccion=MTk1MQ==&amp;IdObjeto=NTMz&amp;Objeto=Umllc2dvc0RhZnBWNQ==" xr:uid="{5BCB793D-712C-486C-AEDA-C2AAA509228E}"/>
    <hyperlink ref="AI194" r:id="rId6" tooltip="Acciones" display="D:\Angela\Downloads\Mejoramiento\frmAccion.aspx?TipoAccion=Mg==&amp;IdAccion=MTk1MA==&amp;IdObjeto=NTMy&amp;Objeto=Umllc2dvc0RhZnBWNQ==" xr:uid="{38EA3E8D-6B40-4DC0-9F45-4DA2B6A06FE3}"/>
    <hyperlink ref="AI191" r:id="rId7" tooltip="Acciones" display="D:\Angela\Downloads\Mejoramiento\frmAccion.aspx?TipoAccion=MQ==&amp;IdAccion=MTk0OQ==&amp;IdObjeto=NTMy&amp;Objeto=Umllc2dvc0RhZnBWNQ==" xr:uid="{BED5DCE0-0A50-4F0E-8CB1-FF43B22E03F3}"/>
    <hyperlink ref="AI188" r:id="rId8" tooltip="Acciones" display="D:\Angela\Downloads\Mejoramiento\frmAccion.aspx?TipoAccion=Mg==&amp;IdAccion=MTk1NQ==&amp;IdObjeto=NTI5&amp;Objeto=Umllc2dvc0RhZnBWNQ==" xr:uid="{8B1433E7-144E-46B8-8D62-0ED54FC3F105}"/>
    <hyperlink ref="AI185" r:id="rId9" tooltip="Acciones" display="D:\Angela\Downloads\Mejoramiento\frmAccion.aspx?TipoAccion=MQ==&amp;IdAccion=MTk1NA==&amp;IdObjeto=NTI5&amp;Objeto=Umllc2dvc0RhZnBWNQ==" xr:uid="{9BA39BD8-5AD8-4381-BD19-230C9573379D}"/>
    <hyperlink ref="AI180" r:id="rId10" tooltip="Acciones" display="D:\Angela\Downloads\Mejoramiento\frmAccion.aspx?TipoAccion=Mg==&amp;IdAccion=MTk1Mw==&amp;IdObjeto=NTI4&amp;Objeto=Umllc2dvc0RhZnBWNQ==" xr:uid="{D18CCC1F-A0E1-40B1-AF52-C6948D863844}"/>
    <hyperlink ref="AI177" r:id="rId11" tooltip="Acciones" display="D:\Angela\Downloads\Mejoramiento\frmAccion.aspx?TipoAccion=MQ==&amp;IdAccion=MTk1Mg==&amp;IdObjeto=NTI4&amp;Objeto=Umllc2dvc0RhZnBWNQ==" xr:uid="{FE976C28-B171-4D0B-A599-E9117F296F61}"/>
    <hyperlink ref="AI176" r:id="rId12" tooltip="Acciones" display="D:\Angela\Downloads\Mejoramiento\frmAccion.aspx?TipoAccion=Mg==&amp;IdAccion=MTk0Ng==&amp;IdObjeto=NTI3&amp;Objeto=Umllc2dvc0RhZnBWNQ==" xr:uid="{0A3831F7-15E6-41EA-9A18-E8AD9AA79038}"/>
    <hyperlink ref="AI173" r:id="rId13" tooltip="Acciones" display="D:\Angela\Downloads\Mejoramiento\frmAccion.aspx?TipoAccion=MQ==&amp;IdAccion=MTk0NQ==&amp;IdObjeto=NTI3&amp;Objeto=Umllc2dvc0RhZnBWNQ==" xr:uid="{AD026B7E-62FD-4499-895A-27D9AD6913DF}"/>
    <hyperlink ref="AI170" r:id="rId14" tooltip="Acciones" display="D:\Angela\Downloads\Mejoramiento\frmAccion.aspx?TipoAccion=Mg==&amp;IdAccion=MTk0NA==&amp;IdObjeto=NTI2&amp;Objeto=Umllc2dvc0RhZnBWNQ==" xr:uid="{19BC33DE-6B6A-4BD4-BD20-6778C0EF5202}"/>
    <hyperlink ref="AI169" r:id="rId15" tooltip="Acciones" display="D:\Angela\Downloads\Mejoramiento\frmAccion.aspx?TipoAccion=Mg==&amp;IdAccion=MTk0Mw==&amp;IdObjeto=NTI1&amp;Objeto=Umllc2dvc0RhZnBWNQ==" xr:uid="{C9BF818C-C650-4EC0-9A24-5BEA07244257}"/>
    <hyperlink ref="AI166" r:id="rId16" tooltip="Acciones" display="D:\Angela\Downloads\Mejoramiento\frmAccion.aspx?TipoAccion=MQ==&amp;IdAccion=MTk0Mg==&amp;IdObjeto=NTI1&amp;Objeto=Umllc2dvc0RhZnBWNQ==" xr:uid="{BD77A53C-66B9-4ABF-8B7B-C2AF9F64951B}"/>
    <hyperlink ref="AI161" r:id="rId17" tooltip="Acciones" display="D:\Angela\Downloads\Mejoramiento\frmAccion.aspx?TipoAccion=Mg==&amp;IdAccion=MTk0MQ==&amp;IdObjeto=NTI0&amp;Objeto=Umllc2dvc0RhZnBWNQ==" xr:uid="{9383CF7F-5ED4-4C87-8244-04C6E30A51F7}"/>
    <hyperlink ref="AI158" r:id="rId18" tooltip="Acciones" display="D:\Angela\Downloads\Mejoramiento\frmAccion.aspx?TipoAccion=MQ==&amp;IdAccion=MTk0MA==&amp;IdObjeto=NTI0&amp;Objeto=Umllc2dvc0RhZnBWNQ==" xr:uid="{9FA13673-6A26-4DDC-AFD9-A36D6A886BEE}"/>
    <hyperlink ref="AI157" r:id="rId19" tooltip="Acciones" display="D:\Angela\Downloads\Mejoramiento\frmAccion.aspx?TipoAccion=Mg==&amp;IdAccion=MTkzNg==&amp;IdObjeto=NTIy&amp;Objeto=Umllc2dvc0RhZnBWNQ==" xr:uid="{ECACA688-16C2-41AB-B4DF-8BB0E5AAD2B6}"/>
    <hyperlink ref="AI154" r:id="rId20" tooltip="Acciones" display="D:\Angela\Downloads\Mejoramiento\frmAccion.aspx?TipoAccion=MQ==&amp;IdAccion=MTkzNQ==&amp;IdObjeto=NTIy&amp;Objeto=Umllc2dvc0RhZnBWNQ==" xr:uid="{AA580C69-1EA4-46CA-8521-E95205216532}"/>
    <hyperlink ref="AI151" r:id="rId21" tooltip="Acciones" display="D:\Angela\Downloads\Mejoramiento\frmAccion.aspx?TipoAccion=Mg==&amp;IdAccion=MTkzNA==&amp;IdObjeto=NTIx&amp;Objeto=Umllc2dvc0RhZnBWNQ==" xr:uid="{98548D61-76DF-485E-B036-937070F3E197}"/>
    <hyperlink ref="AI148" r:id="rId22" tooltip="Acciones" display="D:\Angela\Downloads\Mejoramiento\frmAccion.aspx?TipoAccion=MQ==&amp;IdAccion=MTkzMw==&amp;IdObjeto=NTIx&amp;Objeto=Umllc2dvc0RhZnBWNQ==" xr:uid="{A1708184-149C-4AA5-8D43-08B66D926BE6}"/>
    <hyperlink ref="AI147" r:id="rId23" tooltip="Acciones" display="D:\Angela\Downloads\Mejoramiento\frmAccion.aspx?TipoAccion=Mg==&amp;IdAccion=MTkzMg==&amp;IdObjeto=NTIw&amp;Objeto=Umllc2dvc0RhZnBWNQ==" xr:uid="{5444DFFC-CE37-4A5A-86FD-4CC28597279E}"/>
    <hyperlink ref="AI144" r:id="rId24" tooltip="Acciones" display="D:\Angela\Downloads\Mejoramiento\frmAccion.aspx?TipoAccion=MQ==&amp;IdAccion=MTkzMQ==&amp;IdObjeto=NTIw&amp;Objeto=Umllc2dvc0RhZnBWNQ==" xr:uid="{20E48106-7A8A-41EA-951A-8C8BCE658CBE}"/>
    <hyperlink ref="AI143" r:id="rId25" tooltip="Acciones" display="D:\Angela\Downloads\Mejoramiento\frmAccion.aspx?TipoAccion=Mg==&amp;IdAccion=MTkzMA==&amp;IdObjeto=NTE5&amp;Objeto=Umllc2dvc0RhZnBWNQ==" xr:uid="{B642492B-F010-47F1-B620-6EF9A4A61AF9}"/>
    <hyperlink ref="AI140" r:id="rId26" tooltip="Acciones" display="D:\Angela\Downloads\Mejoramiento\frmAccion.aspx?TipoAccion=MQ==&amp;IdAccion=MTkyOQ==&amp;IdObjeto=NTE5&amp;Objeto=Umllc2dvc0RhZnBWNQ==" xr:uid="{B51DCB29-458D-4751-AE03-0AE5BB050D9B}"/>
    <hyperlink ref="AI137" r:id="rId27" tooltip="Acciones" display="D:\Angela\Downloads\Mejoramiento\frmAccion.aspx?TipoAccion=Mg==&amp;IdAccion=MTkyNQ==&amp;IdObjeto=NTE3&amp;Objeto=Umllc2dvc0RhZnBWNQ==" xr:uid="{99CCB513-28ED-4558-BCBB-1AC1D8266359}"/>
    <hyperlink ref="AI134" r:id="rId28" tooltip="Acciones" display="D:\Angela\Downloads\Mejoramiento\frmAccion.aspx?TipoAccion=MQ==&amp;IdAccion=MTkyNA==&amp;IdObjeto=NTE3&amp;Objeto=Umllc2dvc0RhZnBWNQ==" xr:uid="{F674FB2A-B78A-46CE-98F4-26443706FB41}"/>
    <hyperlink ref="AI133" r:id="rId29" tooltip="Acciones" display="D:\Angela\Downloads\Mejoramiento\frmAccion.aspx?TipoAccion=Mg==&amp;IdAccion=MTkyMw==&amp;IdObjeto=NTE2&amp;Objeto=Umllc2dvc0RhZnBWNQ==" xr:uid="{DEA5A47D-707F-4892-B128-487B4A369380}"/>
    <hyperlink ref="AI130" r:id="rId30" tooltip="Acciones" display="D:\Angela\Downloads\Mejoramiento\frmAccion.aspx?TipoAccion=MQ==&amp;IdAccion=MTkyMg==&amp;IdObjeto=NTE2&amp;Objeto=Umllc2dvc0RhZnBWNQ==" xr:uid="{EFFB539A-E4D0-4FFB-B6FC-FF4DF5398CD5}"/>
    <hyperlink ref="AI127" r:id="rId31" tooltip="Acciones" display="D:\Angela\Downloads\Mejoramiento\frmAccion.aspx?TipoAccion=Mg==&amp;IdAccion=MTkzOQ==&amp;IdObjeto=NTE1&amp;Objeto=Umllc2dvc0RhZnBWNQ==" xr:uid="{91AEF8F3-A0EB-4B54-B1BC-AD3CA73A292F}"/>
    <hyperlink ref="AI124" r:id="rId32" tooltip="Acciones" display="D:\Angela\Downloads\Mejoramiento\frmAccion.aspx?TipoAccion=MQ==&amp;IdAccion=MTkzOA==&amp;IdObjeto=NTE1&amp;Objeto=Umllc2dvc0RhZnBWNQ==" xr:uid="{3CA8A5DE-D44C-4E9D-A474-11BDE863330F}"/>
    <hyperlink ref="AI123" r:id="rId33" tooltip="Acciones" display="D:\Angela\Downloads\Mejoramiento\frmAccion.aspx?TipoAccion=Mg==&amp;IdAccion=MTkyMQ==&amp;IdObjeto=NTE0&amp;Objeto=Umllc2dvc0RhZnBWNQ==" xr:uid="{E0D4C822-C1D7-4539-B16E-0491119520B7}"/>
    <hyperlink ref="AI120" r:id="rId34" tooltip="Acciones" display="D:\Angela\Downloads\Mejoramiento\frmAccion.aspx?TipoAccion=MQ==&amp;IdAccion=MTkxOQ==&amp;IdObjeto=NTE0&amp;Objeto=Umllc2dvc0RhZnBWNQ==" xr:uid="{E7A14FCA-CF75-4447-B761-B305C8EFB1BF}"/>
    <hyperlink ref="AI117" r:id="rId35" tooltip="Acciones" display="D:\Angela\Downloads\Mejoramiento\frmAccion.aspx?TipoAccion=Mg==&amp;IdAccion=MTkyMA==&amp;IdObjeto=NTEz&amp;Objeto=Umllc2dvc0RhZnBWNQ==" xr:uid="{3EC1187D-D3E3-4D70-ABD0-6C866032AE12}"/>
    <hyperlink ref="AI114" r:id="rId36" tooltip="Acciones" display="D:\Angela\Downloads\Mejoramiento\frmAccion.aspx?TipoAccion=MQ==&amp;IdAccion=MTkxOA==&amp;IdObjeto=NTEz&amp;Objeto=Umllc2dvc0RhZnBWNQ==" xr:uid="{26DB71EF-7239-447A-89E5-AAFD0623F21C}"/>
    <hyperlink ref="AI111" r:id="rId37" tooltip="Acciones" display="D:\Angela\Downloads\Mejoramiento\frmAccion.aspx?TipoAccion=Mg==&amp;IdAccion=MTkxNw==&amp;IdObjeto=NTEy&amp;Objeto=Umllc2dvc0RhZnBWNQ==" xr:uid="{AA4DCE47-F2BF-4944-8BED-5A8A35D912C6}"/>
    <hyperlink ref="AI108" r:id="rId38" tooltip="Acciones" display="D:\Angela\Downloads\Mejoramiento\frmAccion.aspx?TipoAccion=MQ==&amp;IdAccion=MTkxNg==&amp;IdObjeto=NTEy&amp;Objeto=Umllc2dvc0RhZnBWNQ==" xr:uid="{210772CD-9043-49A2-8BC0-C2C7E686D115}"/>
    <hyperlink ref="AI105" r:id="rId39" tooltip="Acciones" display="D:\Angela\Downloads\Mejoramiento\frmAccion.aspx?TipoAccion=Mg==&amp;IdAccion=MTkxNQ==&amp;IdObjeto=NTEx&amp;Objeto=Umllc2dvc0RhZnBWNQ==" xr:uid="{107CBF49-CC23-443A-9D57-40FF4A17AAB2}"/>
    <hyperlink ref="AI102" r:id="rId40" tooltip="Acciones" display="D:\Angela\Downloads\Mejoramiento\frmAccion.aspx?TipoAccion=MQ==&amp;IdAccion=MTkxNA==&amp;IdObjeto=NTEx&amp;Objeto=Umllc2dvc0RhZnBWNQ==" xr:uid="{C74B3F1A-785E-4826-B340-4004CDF6104B}"/>
    <hyperlink ref="AI99" r:id="rId41" tooltip="Acciones" display="D:\Angela\Downloads\Mejoramiento\frmAccion.aspx?TipoAccion=Mg==&amp;IdAccion=MTkxMw==&amp;IdObjeto=NTEw&amp;Objeto=Umllc2dvc0RhZnBWNQ==" xr:uid="{FCE3A480-7880-4553-A226-D999C262F67C}"/>
    <hyperlink ref="AI96" r:id="rId42" tooltip="Acciones" display="D:\Angela\Downloads\Mejoramiento\frmAccion.aspx?TipoAccion=Mg==&amp;IdAccion=MTkxMg==&amp;IdObjeto=NTA5&amp;Objeto=Umllc2dvc0RhZnBWNQ==" xr:uid="{4FCCC33A-CBC7-42C5-9E9E-2E267E7E5229}"/>
    <hyperlink ref="AI93" r:id="rId43" tooltip="Acciones" display="D:\Angela\Downloads\Mejoramiento\frmAccion.aspx?TipoAccion=MQ==&amp;IdAccion=MTkxMQ==&amp;IdObjeto=NTA5&amp;Objeto=Umllc2dvc0RhZnBWNQ==" xr:uid="{A5BCA904-0FA3-4913-A7A2-C0E277A4CBD5}"/>
    <hyperlink ref="AI90" r:id="rId44" tooltip="Acciones" display="D:\Angela\Downloads\Mejoramiento\frmAccion.aspx?TipoAccion=Mg==&amp;IdAccion=MTkxMA==&amp;IdObjeto=NTA4&amp;Objeto=Umllc2dvc0RhZnBWNQ==" xr:uid="{79A8EFB2-0CB9-4D85-A186-0C7233ABDC8A}"/>
    <hyperlink ref="AI87" r:id="rId45" tooltip="Acciones" display="D:\Angela\Downloads\Mejoramiento\frmAccion.aspx?TipoAccion=Mg==&amp;IdAccion=MTkwOQ==&amp;IdObjeto=NTA3&amp;Objeto=Umllc2dvc0RhZnBWNQ==" xr:uid="{76A3EDF8-F79A-42B8-A731-6B1CC975EEB6}"/>
    <hyperlink ref="AI84" r:id="rId46" tooltip="Acciones" display="D:\Angela\Downloads\Mejoramiento\frmAccion.aspx?TipoAccion=MQ==&amp;IdAccion=MTkwNw==&amp;IdObjeto=NTA3&amp;Objeto=Umllc2dvc0RhZnBWNQ==" xr:uid="{9DA52FB4-BD1E-43A2-8EF7-D77651F08509}"/>
    <hyperlink ref="AI83" r:id="rId47" tooltip="Acciones" display="D:\Angela\Downloads\Mejoramiento\frmAccion.aspx?TipoAccion=Mg==&amp;IdAccion=MTkwOA==&amp;IdObjeto=NTA2&amp;Objeto=Umllc2dvc0RhZnBWNQ==" xr:uid="{4F627B8B-A919-4A3B-96A0-4C5636FAE5D8}"/>
    <hyperlink ref="AI80" r:id="rId48" tooltip="Acciones" display="D:\Angela\Downloads\Mejoramiento\frmAccion.aspx?TipoAccion=MQ==&amp;IdAccion=MTkwNg==&amp;IdObjeto=NTA2&amp;Objeto=Umllc2dvc0RhZnBWNQ==" xr:uid="{306438EB-0DB1-492C-A1A6-E6DF873E5D26}"/>
    <hyperlink ref="AI79" r:id="rId49" tooltip="Acciones" display="D:\Angela\Downloads\Mejoramiento\frmAccion.aspx?TipoAccion=Mg==&amp;IdAccion=MTkwMg==&amp;IdObjeto=NTA0&amp;Objeto=Umllc2dvc0RhZnBWNQ==" xr:uid="{6B2B79BE-9208-41C9-A56D-E6EBCCA5485F}"/>
    <hyperlink ref="AI76" r:id="rId50" tooltip="Acciones" display="D:\Angela\Downloads\Mejoramiento\frmAccion.aspx?TipoAccion=MQ==&amp;IdAccion=MTkwMQ==&amp;IdObjeto=NTA0&amp;Objeto=Umllc2dvc0RhZnBWNQ==" xr:uid="{073FFA08-D1D9-4B84-ADCA-9524EC25DE6C}"/>
    <hyperlink ref="AI75" r:id="rId51" tooltip="Acciones" display="D:\Angela\Downloads\Mejoramiento\frmAccion.aspx?TipoAccion=Mg==&amp;IdAccion=MTg5OA==&amp;IdObjeto=NDk5&amp;Objeto=Umllc2dvc0RhZnBWNQ==" xr:uid="{AD5A09C8-73EC-435D-A50B-1473D6E3AC6B}"/>
    <hyperlink ref="AI72" r:id="rId52" tooltip="Acciones" display="D:\Angela\Downloads\Mejoramiento\frmAccion.aspx?TipoAccion=MQ==&amp;IdAccion=MTg5Nw==&amp;IdObjeto=NDk5&amp;Objeto=Umllc2dvc0RhZnBWNQ==" xr:uid="{DBE2B6F4-D311-4B89-BEF6-21F893FA8F3A}"/>
    <hyperlink ref="AI71" r:id="rId53" tooltip="Acciones" display="D:\Angela\Downloads\Mejoramiento\frmAccion.aspx?TipoAccion=Mg==&amp;IdAccion=MTg5Ng==&amp;IdObjeto=NDk4&amp;Objeto=Umllc2dvc0RhZnBWNQ==" xr:uid="{29470BE1-1E1C-46FE-A923-0EDB1F4C9D45}"/>
    <hyperlink ref="AI68" r:id="rId54" tooltip="Acciones" display="D:\Angela\Downloads\Mejoramiento\frmAccion.aspx?TipoAccion=MQ==&amp;IdAccion=MTg5NA==&amp;IdObjeto=NDk4&amp;Objeto=Umllc2dvc0RhZnBWNQ==" xr:uid="{0F823C08-AA6A-4E6C-81B6-4990A75AA388}"/>
    <hyperlink ref="AI62" r:id="rId55" tooltip="Acciones" display="D:\Angela\Downloads\Mejoramiento\frmAccion.aspx?TipoAccion=Mg==&amp;IdAccion=MTg5NQ==&amp;IdObjeto=NDk3&amp;Objeto=Umllc2dvc0RhZnBWNQ==" xr:uid="{ED813900-459F-485E-A81C-52A14502949C}"/>
    <hyperlink ref="AI59" r:id="rId56" tooltip="Acciones" display="D:\Angela\Downloads\Mejoramiento\frmAccion.aspx?TipoAccion=MQ==&amp;IdAccion=MTg5Mw==&amp;IdObjeto=NDk3&amp;Objeto=Umllc2dvc0RhZnBWNQ==" xr:uid="{52C9AE60-56C9-4957-B35F-33EE0DF1E3BE}"/>
    <hyperlink ref="AI45" r:id="rId57" tooltip="Acciones" display="D:\Angela\Downloads\Mejoramiento\frmAccion.aspx?TipoAccion=Mg==&amp;IdAccion=MTg4OA==&amp;IdObjeto=NDky&amp;Objeto=Umllc2dvc0RhZnBWNQ==" xr:uid="{36435FB4-23E3-4B61-8B3C-3803C2158703}"/>
    <hyperlink ref="AI42" r:id="rId58" tooltip="Acciones" display="D:\Angela\Downloads\Mejoramiento\frmAccion.aspx?TipoAccion=MQ==&amp;IdAccion=MTg4Nw==&amp;IdObjeto=NDky&amp;Objeto=Umllc2dvc0RhZnBWNQ==" xr:uid="{64187F16-35DE-4C4F-A9E3-CF2081799E99}"/>
    <hyperlink ref="AI33" r:id="rId59" tooltip="Acciones" display="D:\Angela\Downloads\Mejoramiento\frmAccion.aspx?TipoAccion=Mg==&amp;IdAccion=MTg4Ng==&amp;IdObjeto=NDkw&amp;Objeto=Umllc2dvc0RhZnBWNQ==" xr:uid="{9AD5117C-8EA9-4DBF-8904-0897F063A87C}"/>
    <hyperlink ref="AI32" r:id="rId60" tooltip="Acciones" display="D:\Angela\Downloads\Mejoramiento\frmAccion.aspx?TipoAccion=Mg==&amp;IdAccion=MTg3NA==&amp;IdObjeto=NDgx&amp;Objeto=Umllc2dvc0RhZnBWNQ==" xr:uid="{BDB67FA7-CCCF-4D98-9B1C-106237414710}"/>
    <hyperlink ref="AI29" r:id="rId61" tooltip="Acciones" display="D:\Angela\Downloads\Mejoramiento\frmAccion.aspx?TipoAccion=MQ==&amp;IdAccion=MTg3Mw==&amp;IdObjeto=NDgx&amp;Objeto=Umllc2dvc0RhZnBWNQ==" xr:uid="{2AF6EA16-C4D7-47C6-9FE4-89E1D86C7C6C}"/>
    <hyperlink ref="AI28" r:id="rId62" tooltip="Acciones" display="D:\Angela\Downloads\Mejoramiento\frmAccion.aspx?TipoAccion=Mg==&amp;IdAccion=MTg3Mg==&amp;IdObjeto=NDgw&amp;Objeto=Umllc2dvc0RhZnBWNQ==" xr:uid="{5500459C-C16C-4B4E-A6DE-72F1523031D7}"/>
    <hyperlink ref="AI25" r:id="rId63" tooltip="Acciones" display="D:\Angela\Downloads\Mejoramiento\frmAccion.aspx?TipoAccion=MQ==&amp;IdAccion=MTg3MQ==&amp;IdObjeto=NDgw&amp;Objeto=Umllc2dvc0RhZnBWNQ==" xr:uid="{012C55E8-6962-4E12-8F34-11DE80885A21}"/>
    <hyperlink ref="AI22" r:id="rId64" tooltip="Acciones" display="D:\Angela\Downloads\Mejoramiento\frmAccion.aspx?TipoAccion=Mg==&amp;IdAccion=MTg2Nw==&amp;IdObjeto=NDc5&amp;Objeto=Umllc2dvc0RhZnBWNQ==" xr:uid="{D0066475-9399-4B5A-BEC5-5825DE1A6B2A}"/>
    <hyperlink ref="AI19" r:id="rId65" tooltip="Acciones" display="D:\Angela\Downloads\Mejoramiento\frmAccion.aspx?TipoAccion=MQ==&amp;IdAccion=MTg2Ng==&amp;IdObjeto=NDc5&amp;Objeto=Umllc2dvc0RhZnBWNQ==" xr:uid="{957A778D-9BF4-41D1-9533-EC5A10B759E0}"/>
    <hyperlink ref="AI18" r:id="rId66" tooltip="Acciones" display="D:\Angela\Downloads\Mejoramiento\frmAccion.aspx?TipoAccion=Mg==&amp;IdAccion=MTg4NA==&amp;IdObjeto=NDc2&amp;Objeto=Umllc2dvc0RhZnBWNQ==" xr:uid="{01147A7C-4C3F-41E2-96F2-BD16C5CE5F37}"/>
    <hyperlink ref="AI15" r:id="rId67" tooltip="Acciones" display="D:\Angela\Downloads\Mejoramiento\frmAccion.aspx?TipoAccion=MQ==&amp;IdAccion=MTg2Mg==&amp;IdObjeto=NDc2&amp;Objeto=Umllc2dvc0RhZnBWNQ==" xr:uid="{8807E266-DF4C-444E-BC71-6CCA1F18695E}"/>
    <hyperlink ref="AI14" r:id="rId68" tooltip="Acciones" display="D:\Angela\Downloads\Mejoramiento\frmAccion.aspx?TipoAccion=Mg==&amp;IdAccion=MTg4MQ==&amp;IdObjeto=NDc1&amp;Objeto=Umllc2dvc0RhZnBWNQ==" xr:uid="{0A1A9A23-BF16-4AF0-8E4D-D53EA515002D}"/>
    <hyperlink ref="AI11" r:id="rId69" tooltip="Acciones" display="D:\Angela\Downloads\Mejoramiento\frmAccion.aspx?TipoAccion=MQ==&amp;IdAccion=MTg2MQ==&amp;IdObjeto=NDc1&amp;Objeto=Umllc2dvc0RhZnBWNQ==" xr:uid="{D0A44499-4FAE-47D8-BB40-9EBE6F6E64D1}"/>
    <hyperlink ref="AI10" r:id="rId70" tooltip="Acciones" display="D:\Angela\Downloads\Mejoramiento\frmAccion.aspx?TipoAccion=Mg==&amp;IdAccion=MTkwMw==&amp;IdObjeto=NDcy&amp;Objeto=Umllc2dvc0RhZnBWNQ==" xr:uid="{84450B98-70C1-4700-8E9D-EA9D94E0FF1F}"/>
    <hyperlink ref="AI7" r:id="rId71" tooltip="Acciones" display="D:\Angela\Downloads\Mejoramiento\frmAccion.aspx?TipoAccion=MQ==&amp;IdAccion=MTg5OQ==&amp;IdObjeto=NDcy&amp;Objeto=Umllc2dvc0RhZnBWNQ==" xr:uid="{40037E29-CA8D-4E00-AFFB-8733E0968428}"/>
    <hyperlink ref="AI6" r:id="rId72" tooltip="Acciones" display="D:\Angela\Downloads\Mejoramiento\frmAccion.aspx?TipoAccion=Mg==&amp;IdAccion=MTg2Mw==&amp;IdObjeto=NDYz&amp;Objeto=Umllc2dvc0RhZnBWNQ==" xr:uid="{9C247DF0-7B43-4BDC-941B-F06C2E34497E}"/>
    <hyperlink ref="AI3" r:id="rId73" tooltip="Acciones" display="D:\Angela\Downloads\Mejoramiento\frmAccion.aspx?TipoAccion=MQ==&amp;IdAccion=MTg1Mg==&amp;IdObjeto=NDYz&amp;Objeto=Umllc2dvc0RhZnBWNQ==" xr:uid="{ABA7C4C8-5A16-45FB-AD1B-988843E3E5BE}"/>
  </hyperlink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70B21-D1D3-4AA4-B493-13CDF8C5B124}">
  <sheetPr>
    <tabColor rgb="FF92D050"/>
  </sheetPr>
  <dimension ref="A1:AM174"/>
  <sheetViews>
    <sheetView showGridLines="0" workbookViewId="0">
      <selection activeCell="M155" sqref="M155:M166"/>
    </sheetView>
  </sheetViews>
  <sheetFormatPr baseColWidth="10" defaultRowHeight="15" x14ac:dyDescent="0.25"/>
  <cols>
    <col min="1" max="1" width="11" style="168" customWidth="1"/>
    <col min="2" max="2" width="22.42578125" style="168" customWidth="1"/>
    <col min="3" max="3" width="17.28515625" style="168" customWidth="1"/>
    <col min="4" max="4" width="12.85546875" style="168" bestFit="1" customWidth="1"/>
    <col min="5" max="5" width="25.7109375" style="168" hidden="1" customWidth="1"/>
    <col min="6" max="6" width="20" style="168" hidden="1" customWidth="1"/>
    <col min="7" max="7" width="20.7109375" style="168" hidden="1" customWidth="1"/>
    <col min="8" max="8" width="13.28515625" style="168" hidden="1" customWidth="1"/>
    <col min="9" max="9" width="10.42578125" style="168" customWidth="1"/>
    <col min="10" max="10" width="25.7109375" style="168" customWidth="1"/>
    <col min="11" max="11" width="15.5703125" style="168" customWidth="1"/>
    <col min="12" max="12" width="9.28515625" style="168" bestFit="1" customWidth="1"/>
    <col min="13" max="13" width="29.5703125" style="168" customWidth="1"/>
    <col min="14" max="14" width="31.7109375" style="168" hidden="1" customWidth="1"/>
    <col min="15" max="21" width="45.7109375" style="168" hidden="1" customWidth="1"/>
    <col min="22" max="22" width="15.140625" style="168" hidden="1" customWidth="1"/>
    <col min="23" max="23" width="17.140625" style="168" hidden="1" customWidth="1"/>
    <col min="24" max="24" width="23.7109375" style="168" hidden="1" customWidth="1"/>
    <col min="25" max="25" width="6" style="168" hidden="1" customWidth="1"/>
    <col min="26" max="26" width="10.7109375" style="168" hidden="1" customWidth="1"/>
    <col min="27" max="27" width="9.28515625" style="168" bestFit="1" customWidth="1"/>
    <col min="28" max="28" width="45.7109375" style="168" bestFit="1" customWidth="1"/>
    <col min="29" max="29" width="9.28515625" style="168" bestFit="1" customWidth="1"/>
    <col min="30" max="30" width="45.7109375" style="168" bestFit="1" customWidth="1"/>
    <col min="31" max="31" width="11.42578125" style="168" hidden="1" customWidth="1"/>
    <col min="32" max="32" width="20.7109375" style="168" hidden="1" customWidth="1"/>
    <col min="33" max="33" width="13.28515625" style="168" hidden="1" customWidth="1"/>
    <col min="34" max="34" width="9" style="168" hidden="1" customWidth="1"/>
    <col min="35" max="35" width="18.5703125" style="168" hidden="1" customWidth="1"/>
    <col min="36" max="36" width="30.140625" style="168" hidden="1" customWidth="1"/>
    <col min="37" max="37" width="27.42578125" style="168" hidden="1" customWidth="1"/>
    <col min="38" max="38" width="45.7109375" style="168" hidden="1" customWidth="1"/>
    <col min="39" max="16384" width="11.42578125" style="168"/>
  </cols>
  <sheetData>
    <row r="1" spans="1:39" x14ac:dyDescent="0.25">
      <c r="A1" s="298" t="s">
        <v>1269</v>
      </c>
      <c r="B1" s="298" t="s">
        <v>617</v>
      </c>
      <c r="C1" s="298" t="s">
        <v>1270</v>
      </c>
      <c r="D1" s="298" t="s">
        <v>1271</v>
      </c>
      <c r="E1" s="298" t="s">
        <v>1272</v>
      </c>
      <c r="F1" s="298" t="s">
        <v>1273</v>
      </c>
      <c r="G1" s="298" t="s">
        <v>1274</v>
      </c>
      <c r="H1" s="298"/>
      <c r="I1" s="298"/>
      <c r="J1" s="298"/>
      <c r="K1" s="298" t="s">
        <v>1275</v>
      </c>
      <c r="L1" s="298" t="s">
        <v>626</v>
      </c>
      <c r="M1" s="298"/>
      <c r="N1" s="298"/>
      <c r="O1" s="167" t="s">
        <v>1276</v>
      </c>
      <c r="P1" s="167"/>
      <c r="Q1" s="167"/>
      <c r="R1" s="167"/>
      <c r="S1" s="167"/>
      <c r="T1" s="167"/>
      <c r="U1" s="167" t="s">
        <v>1198</v>
      </c>
      <c r="V1" s="298" t="s">
        <v>1277</v>
      </c>
      <c r="W1" s="298" t="s">
        <v>1278</v>
      </c>
      <c r="X1" s="298" t="s">
        <v>1279</v>
      </c>
      <c r="Y1" s="298" t="s">
        <v>628</v>
      </c>
      <c r="Z1" s="298"/>
      <c r="AA1" s="298" t="s">
        <v>1280</v>
      </c>
      <c r="AB1" s="298"/>
      <c r="AC1" s="298"/>
      <c r="AD1" s="298"/>
      <c r="AE1" s="298" t="s">
        <v>1281</v>
      </c>
      <c r="AF1" s="298" t="s">
        <v>1282</v>
      </c>
      <c r="AG1" s="298"/>
      <c r="AH1" s="298"/>
      <c r="AI1" s="298"/>
      <c r="AJ1" s="298" t="s">
        <v>1283</v>
      </c>
      <c r="AK1" s="298"/>
      <c r="AL1" s="298" t="s">
        <v>1284</v>
      </c>
    </row>
    <row r="2" spans="1:39" ht="25.5" x14ac:dyDescent="0.25">
      <c r="A2" s="298"/>
      <c r="B2" s="298"/>
      <c r="C2" s="298"/>
      <c r="D2" s="298"/>
      <c r="E2" s="298"/>
      <c r="F2" s="298"/>
      <c r="G2" s="167" t="s">
        <v>629</v>
      </c>
      <c r="H2" s="167" t="s">
        <v>621</v>
      </c>
      <c r="I2" s="167" t="s">
        <v>1285</v>
      </c>
      <c r="J2" s="167" t="s">
        <v>631</v>
      </c>
      <c r="K2" s="298"/>
      <c r="L2" s="167" t="s">
        <v>1286</v>
      </c>
      <c r="M2" s="167" t="s">
        <v>1287</v>
      </c>
      <c r="N2" s="167" t="s">
        <v>1288</v>
      </c>
      <c r="O2" s="167" t="s">
        <v>1289</v>
      </c>
      <c r="P2" s="167" t="s">
        <v>1290</v>
      </c>
      <c r="Q2" s="167" t="s">
        <v>1291</v>
      </c>
      <c r="R2" s="167" t="s">
        <v>1292</v>
      </c>
      <c r="S2" s="167" t="s">
        <v>1293</v>
      </c>
      <c r="T2" s="167" t="s">
        <v>1294</v>
      </c>
      <c r="U2" s="167" t="s">
        <v>637</v>
      </c>
      <c r="V2" s="298"/>
      <c r="W2" s="298"/>
      <c r="X2" s="298"/>
      <c r="Y2" s="167" t="s">
        <v>1295</v>
      </c>
      <c r="Z2" s="167" t="s">
        <v>1276</v>
      </c>
      <c r="AA2" s="298" t="s">
        <v>639</v>
      </c>
      <c r="AB2" s="298"/>
      <c r="AC2" s="298" t="s">
        <v>640</v>
      </c>
      <c r="AD2" s="298"/>
      <c r="AE2" s="298"/>
      <c r="AF2" s="167" t="s">
        <v>629</v>
      </c>
      <c r="AG2" s="167" t="s">
        <v>621</v>
      </c>
      <c r="AH2" s="167" t="s">
        <v>1285</v>
      </c>
      <c r="AI2" s="167" t="s">
        <v>631</v>
      </c>
      <c r="AJ2" s="167" t="s">
        <v>1295</v>
      </c>
      <c r="AK2" s="167" t="s">
        <v>1276</v>
      </c>
      <c r="AL2" s="298"/>
    </row>
    <row r="3" spans="1:39" ht="108" customHeight="1" x14ac:dyDescent="0.25">
      <c r="A3" s="278" t="s">
        <v>1296</v>
      </c>
      <c r="B3" s="278" t="s">
        <v>811</v>
      </c>
      <c r="C3" s="278" t="s">
        <v>1297</v>
      </c>
      <c r="D3" s="278" t="s">
        <v>1199</v>
      </c>
      <c r="E3" s="278" t="s">
        <v>1298</v>
      </c>
      <c r="F3" s="278" t="s">
        <v>812</v>
      </c>
      <c r="G3" s="278" t="s">
        <v>1299</v>
      </c>
      <c r="H3" s="278" t="s">
        <v>1300</v>
      </c>
      <c r="I3" s="300" t="s">
        <v>1301</v>
      </c>
      <c r="J3" s="278" t="s">
        <v>1302</v>
      </c>
      <c r="K3" s="278" t="s">
        <v>1216</v>
      </c>
      <c r="L3" s="278" t="s">
        <v>1303</v>
      </c>
      <c r="M3" s="278" t="s">
        <v>1304</v>
      </c>
      <c r="N3" s="278" t="s">
        <v>1305</v>
      </c>
      <c r="O3" s="169" t="s">
        <v>1306</v>
      </c>
      <c r="P3" s="169" t="s">
        <v>1307</v>
      </c>
      <c r="Q3" s="169" t="s">
        <v>1308</v>
      </c>
      <c r="R3" s="169" t="s">
        <v>1309</v>
      </c>
      <c r="S3" s="169" t="s">
        <v>1310</v>
      </c>
      <c r="T3" s="278" t="s">
        <v>1311</v>
      </c>
      <c r="U3" s="169" t="s">
        <v>1312</v>
      </c>
      <c r="V3" s="302" t="s">
        <v>1313</v>
      </c>
      <c r="W3" s="278" t="s">
        <v>1313</v>
      </c>
      <c r="X3" s="302" t="s">
        <v>1313</v>
      </c>
      <c r="Y3" s="276"/>
      <c r="Z3" s="276"/>
      <c r="AA3" s="174"/>
      <c r="AB3" s="174"/>
      <c r="AC3" s="174"/>
      <c r="AD3" s="174"/>
      <c r="AE3" s="304" t="s">
        <v>1313</v>
      </c>
      <c r="AF3" s="301" t="s">
        <v>1314</v>
      </c>
      <c r="AG3" s="301" t="s">
        <v>1300</v>
      </c>
      <c r="AH3" s="299" t="s">
        <v>1301</v>
      </c>
      <c r="AI3" s="301" t="s">
        <v>1302</v>
      </c>
      <c r="AJ3" s="189" t="s">
        <v>1315</v>
      </c>
      <c r="AK3" s="189" t="s">
        <v>1316</v>
      </c>
      <c r="AL3" s="301" t="s">
        <v>1317</v>
      </c>
      <c r="AM3" s="174"/>
    </row>
    <row r="4" spans="1:39" x14ac:dyDescent="0.25">
      <c r="A4" s="278"/>
      <c r="B4" s="278"/>
      <c r="C4" s="278"/>
      <c r="D4" s="278"/>
      <c r="E4" s="278"/>
      <c r="F4" s="278"/>
      <c r="G4" s="278"/>
      <c r="H4" s="278"/>
      <c r="I4" s="300"/>
      <c r="J4" s="278"/>
      <c r="K4" s="278"/>
      <c r="L4" s="278"/>
      <c r="M4" s="278"/>
      <c r="N4" s="278"/>
      <c r="O4" s="190" t="s">
        <v>1318</v>
      </c>
      <c r="P4" s="190" t="s">
        <v>1318</v>
      </c>
      <c r="Q4" s="190" t="s">
        <v>1318</v>
      </c>
      <c r="R4" s="190" t="s">
        <v>1318</v>
      </c>
      <c r="S4" s="190" t="s">
        <v>1318</v>
      </c>
      <c r="T4" s="278"/>
      <c r="U4" s="190" t="s">
        <v>1318</v>
      </c>
      <c r="V4" s="302"/>
      <c r="W4" s="278"/>
      <c r="X4" s="302"/>
      <c r="AA4" s="169" t="s">
        <v>660</v>
      </c>
      <c r="AB4" s="191">
        <v>45041</v>
      </c>
      <c r="AC4" s="169" t="s">
        <v>660</v>
      </c>
      <c r="AD4" s="191">
        <v>45042</v>
      </c>
      <c r="AE4" s="302"/>
      <c r="AF4" s="278"/>
      <c r="AG4" s="278"/>
      <c r="AH4" s="300"/>
      <c r="AI4" s="278"/>
      <c r="AL4" s="278"/>
    </row>
    <row r="5" spans="1:39" ht="76.5" x14ac:dyDescent="0.25">
      <c r="A5" s="278"/>
      <c r="B5" s="278"/>
      <c r="C5" s="278"/>
      <c r="D5" s="278"/>
      <c r="E5" s="278"/>
      <c r="F5" s="278"/>
      <c r="G5" s="278"/>
      <c r="H5" s="278"/>
      <c r="I5" s="300"/>
      <c r="J5" s="278"/>
      <c r="K5" s="278"/>
      <c r="L5" s="278"/>
      <c r="M5" s="278"/>
      <c r="N5" s="278"/>
      <c r="O5" s="169" t="s">
        <v>1319</v>
      </c>
      <c r="P5" s="169" t="s">
        <v>1320</v>
      </c>
      <c r="Q5" s="169" t="s">
        <v>1321</v>
      </c>
      <c r="R5" s="169" t="s">
        <v>1322</v>
      </c>
      <c r="S5" s="169" t="s">
        <v>1323</v>
      </c>
      <c r="T5" s="278"/>
      <c r="U5" s="169" t="s">
        <v>1324</v>
      </c>
      <c r="V5" s="302"/>
      <c r="W5" s="278"/>
      <c r="X5" s="302"/>
      <c r="AA5" s="169" t="s">
        <v>662</v>
      </c>
      <c r="AB5" s="169" t="s">
        <v>1325</v>
      </c>
      <c r="AC5" s="169" t="s">
        <v>662</v>
      </c>
      <c r="AD5" s="169" t="s">
        <v>1326</v>
      </c>
      <c r="AE5" s="302"/>
      <c r="AF5" s="278"/>
      <c r="AG5" s="278"/>
      <c r="AH5" s="300"/>
      <c r="AI5" s="278"/>
      <c r="AL5" s="278"/>
    </row>
    <row r="6" spans="1:39" x14ac:dyDescent="0.25">
      <c r="A6" s="278"/>
      <c r="B6" s="278"/>
      <c r="C6" s="278"/>
      <c r="D6" s="278"/>
      <c r="E6" s="278"/>
      <c r="F6" s="278"/>
      <c r="G6" s="278"/>
      <c r="H6" s="278"/>
      <c r="I6" s="300"/>
      <c r="J6" s="278"/>
      <c r="K6" s="278"/>
      <c r="L6" s="278"/>
      <c r="M6" s="278"/>
      <c r="N6" s="278"/>
      <c r="O6" s="169"/>
      <c r="P6" s="169"/>
      <c r="Q6" s="169"/>
      <c r="R6" s="169"/>
      <c r="S6" s="169"/>
      <c r="T6" s="278"/>
      <c r="U6" s="169"/>
      <c r="V6" s="302"/>
      <c r="W6" s="278"/>
      <c r="X6" s="302"/>
      <c r="AA6" s="169" t="s">
        <v>663</v>
      </c>
      <c r="AB6" s="169" t="s">
        <v>915</v>
      </c>
      <c r="AC6" s="169" t="s">
        <v>663</v>
      </c>
      <c r="AD6" s="169" t="s">
        <v>681</v>
      </c>
      <c r="AE6" s="302"/>
      <c r="AF6" s="278"/>
      <c r="AG6" s="278"/>
      <c r="AH6" s="300"/>
      <c r="AI6" s="278"/>
      <c r="AL6" s="278"/>
    </row>
    <row r="7" spans="1:39" x14ac:dyDescent="0.25">
      <c r="A7" s="278"/>
      <c r="B7" s="278"/>
      <c r="C7" s="278"/>
      <c r="D7" s="278"/>
      <c r="E7" s="278"/>
      <c r="F7" s="278"/>
      <c r="G7" s="278"/>
      <c r="H7" s="278"/>
      <c r="I7" s="300"/>
      <c r="J7" s="278"/>
      <c r="K7" s="278" t="s">
        <v>1217</v>
      </c>
      <c r="L7" s="278" t="s">
        <v>1327</v>
      </c>
      <c r="M7" s="278" t="s">
        <v>1218</v>
      </c>
      <c r="N7" s="278" t="s">
        <v>1305</v>
      </c>
      <c r="O7" s="169" t="s">
        <v>1306</v>
      </c>
      <c r="P7" s="169" t="s">
        <v>1307</v>
      </c>
      <c r="Q7" s="169" t="s">
        <v>1308</v>
      </c>
      <c r="R7" s="169" t="s">
        <v>1309</v>
      </c>
      <c r="S7" s="169" t="s">
        <v>1310</v>
      </c>
      <c r="T7" s="278" t="s">
        <v>1311</v>
      </c>
      <c r="U7" s="169" t="s">
        <v>1312</v>
      </c>
      <c r="V7" s="302" t="s">
        <v>1313</v>
      </c>
      <c r="W7" s="278" t="s">
        <v>1313</v>
      </c>
      <c r="X7" s="302" t="s">
        <v>1313</v>
      </c>
      <c r="Y7" s="276"/>
      <c r="Z7" s="276"/>
      <c r="AA7" s="174"/>
      <c r="AB7" s="174"/>
      <c r="AC7" s="174"/>
      <c r="AD7" s="174"/>
      <c r="AE7" s="304"/>
      <c r="AF7" s="301"/>
      <c r="AG7" s="301"/>
      <c r="AH7" s="299"/>
      <c r="AI7" s="301"/>
      <c r="AJ7" s="174"/>
      <c r="AK7" s="174"/>
      <c r="AL7" s="301"/>
      <c r="AM7" s="303"/>
    </row>
    <row r="8" spans="1:39" x14ac:dyDescent="0.25">
      <c r="A8" s="278"/>
      <c r="B8" s="278"/>
      <c r="C8" s="278"/>
      <c r="D8" s="278"/>
      <c r="E8" s="278"/>
      <c r="F8" s="278"/>
      <c r="G8" s="278"/>
      <c r="H8" s="278"/>
      <c r="I8" s="300"/>
      <c r="J8" s="278"/>
      <c r="K8" s="278"/>
      <c r="L8" s="278"/>
      <c r="M8" s="278"/>
      <c r="N8" s="278"/>
      <c r="O8" s="190" t="s">
        <v>1318</v>
      </c>
      <c r="P8" s="190" t="s">
        <v>1318</v>
      </c>
      <c r="Q8" s="190" t="s">
        <v>1318</v>
      </c>
      <c r="R8" s="190" t="s">
        <v>1318</v>
      </c>
      <c r="S8" s="190" t="s">
        <v>1318</v>
      </c>
      <c r="T8" s="278"/>
      <c r="U8" s="190" t="s">
        <v>1318</v>
      </c>
      <c r="V8" s="302"/>
      <c r="W8" s="278"/>
      <c r="X8" s="302"/>
      <c r="AA8" s="169" t="s">
        <v>660</v>
      </c>
      <c r="AB8" s="191">
        <v>45041</v>
      </c>
      <c r="AC8" s="169" t="s">
        <v>660</v>
      </c>
      <c r="AD8" s="191">
        <v>45042</v>
      </c>
      <c r="AE8" s="302"/>
      <c r="AF8" s="278"/>
      <c r="AG8" s="278"/>
      <c r="AH8" s="300"/>
      <c r="AI8" s="278"/>
      <c r="AL8" s="278"/>
      <c r="AM8" s="276"/>
    </row>
    <row r="9" spans="1:39" ht="409.5" x14ac:dyDescent="0.25">
      <c r="A9" s="278"/>
      <c r="B9" s="278"/>
      <c r="C9" s="278"/>
      <c r="D9" s="278"/>
      <c r="E9" s="278"/>
      <c r="F9" s="278"/>
      <c r="G9" s="278"/>
      <c r="H9" s="278"/>
      <c r="I9" s="300"/>
      <c r="J9" s="278"/>
      <c r="K9" s="278"/>
      <c r="L9" s="278"/>
      <c r="M9" s="278"/>
      <c r="N9" s="278"/>
      <c r="O9" s="169" t="s">
        <v>1328</v>
      </c>
      <c r="P9" s="169" t="s">
        <v>1329</v>
      </c>
      <c r="Q9" s="169" t="s">
        <v>1330</v>
      </c>
      <c r="R9" s="169" t="s">
        <v>1331</v>
      </c>
      <c r="S9" s="169" t="s">
        <v>1332</v>
      </c>
      <c r="T9" s="278"/>
      <c r="U9" s="169" t="s">
        <v>1333</v>
      </c>
      <c r="V9" s="302"/>
      <c r="W9" s="278"/>
      <c r="X9" s="302"/>
      <c r="AA9" s="169" t="s">
        <v>662</v>
      </c>
      <c r="AB9" s="169" t="s">
        <v>1334</v>
      </c>
      <c r="AC9" s="169" t="s">
        <v>662</v>
      </c>
      <c r="AD9" s="169" t="s">
        <v>1335</v>
      </c>
      <c r="AE9" s="302"/>
      <c r="AF9" s="278"/>
      <c r="AG9" s="278"/>
      <c r="AH9" s="300"/>
      <c r="AI9" s="278"/>
      <c r="AL9" s="278"/>
      <c r="AM9" s="276"/>
    </row>
    <row r="10" spans="1:39" x14ac:dyDescent="0.25">
      <c r="A10" s="278"/>
      <c r="B10" s="278"/>
      <c r="C10" s="278"/>
      <c r="D10" s="278"/>
      <c r="E10" s="278"/>
      <c r="F10" s="278"/>
      <c r="G10" s="278"/>
      <c r="H10" s="278"/>
      <c r="I10" s="300"/>
      <c r="J10" s="278"/>
      <c r="K10" s="278"/>
      <c r="L10" s="278"/>
      <c r="M10" s="278"/>
      <c r="N10" s="278"/>
      <c r="O10" s="169"/>
      <c r="P10" s="169"/>
      <c r="Q10" s="169"/>
      <c r="R10" s="169"/>
      <c r="S10" s="169"/>
      <c r="T10" s="278"/>
      <c r="U10" s="169"/>
      <c r="V10" s="302"/>
      <c r="W10" s="278"/>
      <c r="X10" s="302"/>
      <c r="AA10" s="169" t="s">
        <v>663</v>
      </c>
      <c r="AB10" s="169" t="s">
        <v>915</v>
      </c>
      <c r="AC10" s="169" t="s">
        <v>663</v>
      </c>
      <c r="AD10" s="169" t="s">
        <v>681</v>
      </c>
      <c r="AE10" s="302"/>
      <c r="AF10" s="278"/>
      <c r="AG10" s="278"/>
      <c r="AH10" s="300"/>
      <c r="AI10" s="278"/>
      <c r="AL10" s="278"/>
      <c r="AM10" s="276"/>
    </row>
    <row r="11" spans="1:39" ht="20.25" customHeight="1" x14ac:dyDescent="0.25">
      <c r="A11" s="278"/>
      <c r="B11" s="278"/>
      <c r="C11" s="278"/>
      <c r="D11" s="278"/>
      <c r="E11" s="278"/>
      <c r="F11" s="278"/>
      <c r="G11" s="278"/>
      <c r="H11" s="278"/>
      <c r="I11" s="300"/>
      <c r="J11" s="278"/>
      <c r="K11" s="278" t="s">
        <v>1219</v>
      </c>
      <c r="L11" s="278" t="s">
        <v>1336</v>
      </c>
      <c r="M11" s="278" t="s">
        <v>1337</v>
      </c>
      <c r="N11" s="278" t="s">
        <v>1305</v>
      </c>
      <c r="O11" s="169" t="s">
        <v>1306</v>
      </c>
      <c r="P11" s="169" t="s">
        <v>1307</v>
      </c>
      <c r="Q11" s="169" t="s">
        <v>1308</v>
      </c>
      <c r="R11" s="169" t="s">
        <v>1309</v>
      </c>
      <c r="S11" s="169" t="s">
        <v>1310</v>
      </c>
      <c r="T11" s="169" t="s">
        <v>1311</v>
      </c>
      <c r="U11" s="169" t="s">
        <v>1312</v>
      </c>
      <c r="V11" s="302" t="s">
        <v>1313</v>
      </c>
      <c r="W11" s="278" t="s">
        <v>1313</v>
      </c>
      <c r="X11" s="302" t="s">
        <v>1313</v>
      </c>
      <c r="Y11" s="276"/>
      <c r="Z11" s="276"/>
      <c r="AA11" s="174"/>
      <c r="AB11" s="174"/>
      <c r="AC11" s="174"/>
      <c r="AD11" s="174"/>
      <c r="AE11" s="304"/>
      <c r="AF11" s="301"/>
      <c r="AG11" s="301"/>
      <c r="AH11" s="299"/>
      <c r="AI11" s="301"/>
      <c r="AJ11" s="174"/>
      <c r="AK11" s="174"/>
      <c r="AL11" s="301"/>
      <c r="AM11" s="303"/>
    </row>
    <row r="12" spans="1:39" x14ac:dyDescent="0.25">
      <c r="A12" s="278"/>
      <c r="B12" s="278"/>
      <c r="C12" s="278"/>
      <c r="D12" s="278"/>
      <c r="E12" s="278"/>
      <c r="F12" s="278"/>
      <c r="G12" s="278"/>
      <c r="H12" s="278"/>
      <c r="I12" s="300"/>
      <c r="J12" s="278"/>
      <c r="K12" s="278"/>
      <c r="L12" s="278"/>
      <c r="M12" s="278"/>
      <c r="N12" s="278"/>
      <c r="O12" s="190" t="s">
        <v>1318</v>
      </c>
      <c r="P12" s="190" t="s">
        <v>1318</v>
      </c>
      <c r="Q12" s="190" t="s">
        <v>1318</v>
      </c>
      <c r="R12" s="190" t="s">
        <v>1318</v>
      </c>
      <c r="S12" s="190" t="s">
        <v>1318</v>
      </c>
      <c r="T12" s="190" t="s">
        <v>1318</v>
      </c>
      <c r="U12" s="190" t="s">
        <v>1318</v>
      </c>
      <c r="V12" s="302"/>
      <c r="W12" s="278"/>
      <c r="X12" s="302"/>
      <c r="AA12" s="169" t="s">
        <v>660</v>
      </c>
      <c r="AB12" s="191">
        <v>45041</v>
      </c>
      <c r="AC12" s="169" t="s">
        <v>660</v>
      </c>
      <c r="AD12" s="191">
        <v>45042</v>
      </c>
      <c r="AE12" s="302"/>
      <c r="AF12" s="278"/>
      <c r="AG12" s="278"/>
      <c r="AH12" s="300"/>
      <c r="AI12" s="278"/>
      <c r="AL12" s="278"/>
      <c r="AM12" s="276"/>
    </row>
    <row r="13" spans="1:39" ht="89.25" x14ac:dyDescent="0.25">
      <c r="A13" s="278"/>
      <c r="B13" s="278"/>
      <c r="C13" s="278"/>
      <c r="D13" s="278"/>
      <c r="E13" s="278"/>
      <c r="F13" s="278"/>
      <c r="G13" s="278"/>
      <c r="H13" s="278"/>
      <c r="I13" s="300"/>
      <c r="J13" s="278"/>
      <c r="K13" s="278"/>
      <c r="L13" s="278"/>
      <c r="M13" s="278"/>
      <c r="N13" s="278"/>
      <c r="O13" s="169" t="s">
        <v>1338</v>
      </c>
      <c r="P13" s="169" t="s">
        <v>1339</v>
      </c>
      <c r="Q13" s="169" t="s">
        <v>1340</v>
      </c>
      <c r="R13" s="169" t="s">
        <v>1341</v>
      </c>
      <c r="S13" s="169" t="s">
        <v>1342</v>
      </c>
      <c r="T13" s="169" t="s">
        <v>1343</v>
      </c>
      <c r="U13" s="169" t="s">
        <v>1344</v>
      </c>
      <c r="V13" s="302"/>
      <c r="W13" s="278"/>
      <c r="X13" s="302"/>
      <c r="AA13" s="169" t="s">
        <v>662</v>
      </c>
      <c r="AB13" s="169" t="s">
        <v>1109</v>
      </c>
      <c r="AC13" s="169" t="s">
        <v>662</v>
      </c>
      <c r="AD13" s="169" t="s">
        <v>1335</v>
      </c>
      <c r="AE13" s="302"/>
      <c r="AF13" s="278"/>
      <c r="AG13" s="278"/>
      <c r="AH13" s="300"/>
      <c r="AI13" s="278"/>
      <c r="AL13" s="278"/>
      <c r="AM13" s="276"/>
    </row>
    <row r="14" spans="1:39" x14ac:dyDescent="0.25">
      <c r="A14" s="278"/>
      <c r="B14" s="278"/>
      <c r="C14" s="278"/>
      <c r="D14" s="278"/>
      <c r="E14" s="278"/>
      <c r="F14" s="278"/>
      <c r="G14" s="278"/>
      <c r="H14" s="278"/>
      <c r="I14" s="300"/>
      <c r="J14" s="278"/>
      <c r="K14" s="278"/>
      <c r="L14" s="278"/>
      <c r="M14" s="278"/>
      <c r="N14" s="278"/>
      <c r="O14" s="169"/>
      <c r="P14" s="169"/>
      <c r="Q14" s="169"/>
      <c r="R14" s="169"/>
      <c r="S14" s="169"/>
      <c r="T14" s="169"/>
      <c r="U14" s="169"/>
      <c r="V14" s="302"/>
      <c r="W14" s="278"/>
      <c r="X14" s="302"/>
      <c r="AA14" s="169" t="s">
        <v>663</v>
      </c>
      <c r="AB14" s="169" t="s">
        <v>915</v>
      </c>
      <c r="AC14" s="169" t="s">
        <v>663</v>
      </c>
      <c r="AD14" s="169" t="s">
        <v>681</v>
      </c>
      <c r="AE14" s="302"/>
      <c r="AF14" s="278"/>
      <c r="AG14" s="278"/>
      <c r="AH14" s="300"/>
      <c r="AI14" s="278"/>
      <c r="AL14" s="278"/>
      <c r="AM14" s="276"/>
    </row>
    <row r="15" spans="1:39" x14ac:dyDescent="0.25">
      <c r="A15" s="278" t="s">
        <v>1345</v>
      </c>
      <c r="B15" s="278" t="s">
        <v>755</v>
      </c>
      <c r="C15" s="278" t="s">
        <v>1346</v>
      </c>
      <c r="D15" s="278" t="s">
        <v>1199</v>
      </c>
      <c r="E15" s="278" t="s">
        <v>1347</v>
      </c>
      <c r="F15" s="278" t="s">
        <v>756</v>
      </c>
      <c r="G15" s="278" t="s">
        <v>1314</v>
      </c>
      <c r="H15" s="278" t="s">
        <v>1348</v>
      </c>
      <c r="I15" s="306" t="s">
        <v>650</v>
      </c>
      <c r="J15" s="278" t="s">
        <v>1302</v>
      </c>
      <c r="K15" s="278" t="s">
        <v>1349</v>
      </c>
      <c r="L15" s="278" t="s">
        <v>1350</v>
      </c>
      <c r="M15" s="278" t="s">
        <v>1351</v>
      </c>
      <c r="N15" s="278" t="s">
        <v>1305</v>
      </c>
      <c r="O15" s="169" t="s">
        <v>1306</v>
      </c>
      <c r="P15" s="169" t="s">
        <v>1307</v>
      </c>
      <c r="Q15" s="169" t="s">
        <v>1308</v>
      </c>
      <c r="R15" s="169" t="s">
        <v>1309</v>
      </c>
      <c r="S15" s="169" t="s">
        <v>1310</v>
      </c>
      <c r="T15" s="169" t="s">
        <v>1311</v>
      </c>
      <c r="U15" s="169" t="s">
        <v>1312</v>
      </c>
      <c r="V15" s="302" t="s">
        <v>1313</v>
      </c>
      <c r="W15" s="278" t="s">
        <v>1313</v>
      </c>
      <c r="X15" s="302" t="s">
        <v>1313</v>
      </c>
      <c r="Y15" s="276"/>
      <c r="Z15" s="276"/>
      <c r="AA15" s="174"/>
      <c r="AB15" s="174"/>
      <c r="AC15" s="174"/>
      <c r="AD15" s="174"/>
      <c r="AE15" s="304" t="s">
        <v>1313</v>
      </c>
      <c r="AF15" s="301" t="s">
        <v>1314</v>
      </c>
      <c r="AG15" s="301" t="s">
        <v>1348</v>
      </c>
      <c r="AH15" s="305" t="s">
        <v>650</v>
      </c>
      <c r="AI15" s="301" t="s">
        <v>1302</v>
      </c>
      <c r="AJ15" s="189" t="s">
        <v>1352</v>
      </c>
      <c r="AK15" s="189" t="s">
        <v>1353</v>
      </c>
      <c r="AL15" s="301" t="s">
        <v>1354</v>
      </c>
      <c r="AM15" s="174"/>
    </row>
    <row r="16" spans="1:39" x14ac:dyDescent="0.25">
      <c r="A16" s="278"/>
      <c r="B16" s="278"/>
      <c r="C16" s="278"/>
      <c r="D16" s="278"/>
      <c r="E16" s="278"/>
      <c r="F16" s="278"/>
      <c r="G16" s="278"/>
      <c r="H16" s="278"/>
      <c r="I16" s="306"/>
      <c r="J16" s="278"/>
      <c r="K16" s="278"/>
      <c r="L16" s="278"/>
      <c r="M16" s="278"/>
      <c r="N16" s="278"/>
      <c r="O16" s="190" t="s">
        <v>1318</v>
      </c>
      <c r="P16" s="190" t="s">
        <v>1318</v>
      </c>
      <c r="Q16" s="190" t="s">
        <v>1318</v>
      </c>
      <c r="R16" s="190" t="s">
        <v>1318</v>
      </c>
      <c r="S16" s="190" t="s">
        <v>1318</v>
      </c>
      <c r="T16" s="190" t="s">
        <v>1318</v>
      </c>
      <c r="U16" s="190" t="s">
        <v>1318</v>
      </c>
      <c r="V16" s="302"/>
      <c r="W16" s="278"/>
      <c r="X16" s="302"/>
      <c r="AA16" s="169" t="s">
        <v>660</v>
      </c>
      <c r="AB16" s="191">
        <v>45041</v>
      </c>
      <c r="AC16" s="169" t="s">
        <v>660</v>
      </c>
      <c r="AD16" s="191">
        <v>45043</v>
      </c>
      <c r="AE16" s="302"/>
      <c r="AF16" s="278"/>
      <c r="AG16" s="278"/>
      <c r="AH16" s="306"/>
      <c r="AI16" s="278"/>
      <c r="AL16" s="278"/>
    </row>
    <row r="17" spans="1:39" ht="409.5" x14ac:dyDescent="0.25">
      <c r="A17" s="278"/>
      <c r="B17" s="278"/>
      <c r="C17" s="278"/>
      <c r="D17" s="278"/>
      <c r="E17" s="278"/>
      <c r="F17" s="278"/>
      <c r="G17" s="278"/>
      <c r="H17" s="278"/>
      <c r="I17" s="306"/>
      <c r="J17" s="278"/>
      <c r="K17" s="278"/>
      <c r="L17" s="278"/>
      <c r="M17" s="278"/>
      <c r="N17" s="278"/>
      <c r="O17" s="169" t="s">
        <v>1355</v>
      </c>
      <c r="P17" s="169" t="s">
        <v>1356</v>
      </c>
      <c r="Q17" s="169" t="s">
        <v>1357</v>
      </c>
      <c r="R17" s="169" t="s">
        <v>1358</v>
      </c>
      <c r="S17" s="169" t="s">
        <v>1359</v>
      </c>
      <c r="T17" s="169" t="s">
        <v>1360</v>
      </c>
      <c r="U17" s="169" t="s">
        <v>1361</v>
      </c>
      <c r="V17" s="302"/>
      <c r="W17" s="278"/>
      <c r="X17" s="302"/>
      <c r="AA17" s="169" t="s">
        <v>662</v>
      </c>
      <c r="AB17" s="169" t="s">
        <v>1362</v>
      </c>
      <c r="AC17" s="169" t="s">
        <v>662</v>
      </c>
      <c r="AD17" s="169" t="s">
        <v>1363</v>
      </c>
      <c r="AE17" s="302"/>
      <c r="AF17" s="278"/>
      <c r="AG17" s="278"/>
      <c r="AH17" s="306"/>
      <c r="AI17" s="278"/>
      <c r="AL17" s="278"/>
    </row>
    <row r="18" spans="1:39" x14ac:dyDescent="0.25">
      <c r="A18" s="278"/>
      <c r="B18" s="278"/>
      <c r="C18" s="278"/>
      <c r="D18" s="278"/>
      <c r="E18" s="278"/>
      <c r="F18" s="278"/>
      <c r="G18" s="278"/>
      <c r="H18" s="278"/>
      <c r="I18" s="306"/>
      <c r="J18" s="278"/>
      <c r="K18" s="278"/>
      <c r="L18" s="278"/>
      <c r="M18" s="278"/>
      <c r="N18" s="278"/>
      <c r="O18" s="169"/>
      <c r="P18" s="169"/>
      <c r="Q18" s="169"/>
      <c r="R18" s="169"/>
      <c r="S18" s="169"/>
      <c r="T18" s="169"/>
      <c r="U18" s="169"/>
      <c r="V18" s="302"/>
      <c r="W18" s="278"/>
      <c r="X18" s="302"/>
      <c r="AA18" s="169" t="s">
        <v>663</v>
      </c>
      <c r="AB18" s="169" t="s">
        <v>761</v>
      </c>
      <c r="AC18" s="169" t="s">
        <v>663</v>
      </c>
      <c r="AD18" s="169" t="s">
        <v>750</v>
      </c>
      <c r="AE18" s="302"/>
      <c r="AF18" s="278"/>
      <c r="AG18" s="278"/>
      <c r="AH18" s="306"/>
      <c r="AI18" s="278"/>
      <c r="AL18" s="278"/>
    </row>
    <row r="19" spans="1:39" x14ac:dyDescent="0.25">
      <c r="A19" s="278"/>
      <c r="B19" s="278"/>
      <c r="C19" s="278"/>
      <c r="D19" s="278"/>
      <c r="E19" s="278"/>
      <c r="F19" s="278"/>
      <c r="G19" s="278"/>
      <c r="H19" s="278"/>
      <c r="I19" s="306"/>
      <c r="J19" s="278"/>
      <c r="K19" s="278"/>
      <c r="L19" s="278"/>
      <c r="M19" s="278"/>
      <c r="N19" s="278"/>
      <c r="O19" s="169"/>
      <c r="P19" s="169"/>
      <c r="Q19" s="169"/>
      <c r="R19" s="169"/>
      <c r="S19" s="169"/>
      <c r="T19" s="169"/>
      <c r="U19" s="169"/>
      <c r="V19" s="302"/>
      <c r="W19" s="278"/>
      <c r="X19" s="302"/>
      <c r="AA19" s="276"/>
      <c r="AB19" s="276"/>
      <c r="AC19" s="174"/>
      <c r="AD19" s="174"/>
      <c r="AE19" s="304"/>
      <c r="AF19" s="301"/>
      <c r="AG19" s="301"/>
      <c r="AH19" s="305"/>
      <c r="AI19" s="301"/>
      <c r="AJ19" s="174"/>
      <c r="AK19" s="174"/>
      <c r="AL19" s="301"/>
      <c r="AM19" s="174"/>
    </row>
    <row r="20" spans="1:39" x14ac:dyDescent="0.25">
      <c r="A20" s="278"/>
      <c r="B20" s="278"/>
      <c r="C20" s="278"/>
      <c r="D20" s="278"/>
      <c r="E20" s="278"/>
      <c r="F20" s="278"/>
      <c r="G20" s="278"/>
      <c r="H20" s="278"/>
      <c r="I20" s="306"/>
      <c r="J20" s="278"/>
      <c r="K20" s="278"/>
      <c r="L20" s="278"/>
      <c r="M20" s="278"/>
      <c r="N20" s="278"/>
      <c r="O20" s="169"/>
      <c r="P20" s="169"/>
      <c r="Q20" s="169"/>
      <c r="R20" s="169"/>
      <c r="S20" s="169"/>
      <c r="T20" s="169"/>
      <c r="U20" s="169"/>
      <c r="V20" s="302"/>
      <c r="W20" s="278"/>
      <c r="X20" s="302"/>
      <c r="AA20" s="276"/>
      <c r="AB20" s="276"/>
      <c r="AC20" s="169" t="s">
        <v>660</v>
      </c>
      <c r="AD20" s="191">
        <v>45050</v>
      </c>
      <c r="AE20" s="302"/>
      <c r="AF20" s="278"/>
      <c r="AG20" s="278"/>
      <c r="AH20" s="306"/>
      <c r="AI20" s="278"/>
      <c r="AL20" s="278"/>
    </row>
    <row r="21" spans="1:39" ht="165.75" x14ac:dyDescent="0.25">
      <c r="A21" s="278"/>
      <c r="B21" s="278"/>
      <c r="C21" s="278"/>
      <c r="D21" s="278"/>
      <c r="E21" s="278"/>
      <c r="F21" s="278"/>
      <c r="G21" s="278"/>
      <c r="H21" s="278"/>
      <c r="I21" s="306"/>
      <c r="J21" s="278"/>
      <c r="K21" s="278"/>
      <c r="L21" s="278"/>
      <c r="M21" s="278"/>
      <c r="N21" s="278"/>
      <c r="O21" s="169"/>
      <c r="P21" s="169"/>
      <c r="Q21" s="169"/>
      <c r="R21" s="169"/>
      <c r="S21" s="169"/>
      <c r="T21" s="169"/>
      <c r="U21" s="169"/>
      <c r="V21" s="302"/>
      <c r="W21" s="278"/>
      <c r="X21" s="302"/>
      <c r="AA21" s="276"/>
      <c r="AB21" s="276"/>
      <c r="AC21" s="169" t="s">
        <v>662</v>
      </c>
      <c r="AD21" s="169" t="s">
        <v>1220</v>
      </c>
      <c r="AE21" s="302"/>
      <c r="AF21" s="278"/>
      <c r="AG21" s="278"/>
      <c r="AH21" s="306"/>
      <c r="AI21" s="278"/>
      <c r="AL21" s="278"/>
    </row>
    <row r="22" spans="1:39" x14ac:dyDescent="0.25">
      <c r="A22" s="278"/>
      <c r="B22" s="278"/>
      <c r="C22" s="278"/>
      <c r="D22" s="278"/>
      <c r="E22" s="278"/>
      <c r="F22" s="278"/>
      <c r="G22" s="278"/>
      <c r="H22" s="278"/>
      <c r="I22" s="306"/>
      <c r="J22" s="278"/>
      <c r="K22" s="278"/>
      <c r="L22" s="278"/>
      <c r="M22" s="278"/>
      <c r="N22" s="278"/>
      <c r="O22" s="169"/>
      <c r="P22" s="169"/>
      <c r="Q22" s="169"/>
      <c r="R22" s="169"/>
      <c r="S22" s="169"/>
      <c r="T22" s="169"/>
      <c r="U22" s="169"/>
      <c r="V22" s="302"/>
      <c r="W22" s="278"/>
      <c r="X22" s="302"/>
      <c r="AA22" s="276"/>
      <c r="AB22" s="276"/>
      <c r="AC22" s="169" t="s">
        <v>663</v>
      </c>
      <c r="AD22" s="169" t="s">
        <v>830</v>
      </c>
      <c r="AE22" s="302"/>
      <c r="AF22" s="278"/>
      <c r="AG22" s="278"/>
      <c r="AH22" s="306"/>
      <c r="AI22" s="278"/>
      <c r="AL22" s="278"/>
    </row>
    <row r="23" spans="1:39" x14ac:dyDescent="0.25">
      <c r="A23" s="278" t="s">
        <v>1364</v>
      </c>
      <c r="B23" s="278" t="s">
        <v>797</v>
      </c>
      <c r="C23" s="278" t="s">
        <v>1365</v>
      </c>
      <c r="D23" s="278" t="s">
        <v>1199</v>
      </c>
      <c r="E23" s="278" t="s">
        <v>1366</v>
      </c>
      <c r="F23" s="278" t="s">
        <v>798</v>
      </c>
      <c r="G23" s="278" t="s">
        <v>1299</v>
      </c>
      <c r="H23" s="278" t="s">
        <v>1300</v>
      </c>
      <c r="I23" s="300" t="s">
        <v>1301</v>
      </c>
      <c r="J23" s="278" t="s">
        <v>1302</v>
      </c>
      <c r="K23" s="278" t="s">
        <v>1367</v>
      </c>
      <c r="L23" s="278" t="s">
        <v>1368</v>
      </c>
      <c r="M23" s="278" t="s">
        <v>1369</v>
      </c>
      <c r="N23" s="278" t="s">
        <v>1305</v>
      </c>
      <c r="O23" s="169" t="s">
        <v>1306</v>
      </c>
      <c r="P23" s="169" t="s">
        <v>1307</v>
      </c>
      <c r="Q23" s="169" t="s">
        <v>1308</v>
      </c>
      <c r="R23" s="169" t="s">
        <v>1309</v>
      </c>
      <c r="S23" s="169" t="s">
        <v>1310</v>
      </c>
      <c r="T23" s="169" t="s">
        <v>1311</v>
      </c>
      <c r="U23" s="169" t="s">
        <v>1312</v>
      </c>
      <c r="V23" s="302" t="s">
        <v>1313</v>
      </c>
      <c r="W23" s="278" t="s">
        <v>1313</v>
      </c>
      <c r="X23" s="302" t="s">
        <v>1313</v>
      </c>
      <c r="Y23" s="276"/>
      <c r="Z23" s="276"/>
      <c r="AA23" s="174"/>
      <c r="AB23" s="174"/>
      <c r="AC23" s="174"/>
      <c r="AD23" s="174"/>
      <c r="AE23" s="304" t="s">
        <v>1313</v>
      </c>
      <c r="AF23" s="301" t="s">
        <v>1314</v>
      </c>
      <c r="AG23" s="301" t="s">
        <v>1300</v>
      </c>
      <c r="AH23" s="299" t="s">
        <v>1301</v>
      </c>
      <c r="AI23" s="301" t="s">
        <v>1302</v>
      </c>
      <c r="AJ23" s="189" t="s">
        <v>1370</v>
      </c>
      <c r="AK23" s="189" t="s">
        <v>1371</v>
      </c>
      <c r="AL23" s="301" t="s">
        <v>1372</v>
      </c>
      <c r="AM23" s="174"/>
    </row>
    <row r="24" spans="1:39" x14ac:dyDescent="0.25">
      <c r="A24" s="278"/>
      <c r="B24" s="278"/>
      <c r="C24" s="278"/>
      <c r="D24" s="278"/>
      <c r="E24" s="278"/>
      <c r="F24" s="278"/>
      <c r="G24" s="278"/>
      <c r="H24" s="278"/>
      <c r="I24" s="300"/>
      <c r="J24" s="278"/>
      <c r="K24" s="278"/>
      <c r="L24" s="278"/>
      <c r="M24" s="278"/>
      <c r="N24" s="278"/>
      <c r="O24" s="190" t="s">
        <v>1318</v>
      </c>
      <c r="P24" s="190" t="s">
        <v>1318</v>
      </c>
      <c r="Q24" s="190" t="s">
        <v>1318</v>
      </c>
      <c r="R24" s="190" t="s">
        <v>1318</v>
      </c>
      <c r="S24" s="190" t="s">
        <v>1318</v>
      </c>
      <c r="T24" s="190" t="s">
        <v>1318</v>
      </c>
      <c r="U24" s="190" t="s">
        <v>1318</v>
      </c>
      <c r="V24" s="302"/>
      <c r="W24" s="278"/>
      <c r="X24" s="302"/>
      <c r="AA24" s="169" t="s">
        <v>660</v>
      </c>
      <c r="AB24" s="191">
        <v>45048</v>
      </c>
      <c r="AC24" s="169" t="s">
        <v>660</v>
      </c>
      <c r="AD24" s="191">
        <v>45043</v>
      </c>
      <c r="AE24" s="302"/>
      <c r="AF24" s="278"/>
      <c r="AG24" s="278"/>
      <c r="AH24" s="300"/>
      <c r="AI24" s="278"/>
      <c r="AL24" s="278"/>
    </row>
    <row r="25" spans="1:39" ht="127.5" x14ac:dyDescent="0.25">
      <c r="A25" s="278"/>
      <c r="B25" s="278"/>
      <c r="C25" s="278"/>
      <c r="D25" s="278"/>
      <c r="E25" s="278"/>
      <c r="F25" s="278"/>
      <c r="G25" s="278"/>
      <c r="H25" s="278"/>
      <c r="I25" s="300"/>
      <c r="J25" s="278"/>
      <c r="K25" s="278"/>
      <c r="L25" s="278"/>
      <c r="M25" s="278"/>
      <c r="N25" s="278"/>
      <c r="O25" s="169" t="s">
        <v>1373</v>
      </c>
      <c r="P25" s="169" t="s">
        <v>1356</v>
      </c>
      <c r="Q25" s="169" t="s">
        <v>1374</v>
      </c>
      <c r="R25" s="169" t="s">
        <v>1358</v>
      </c>
      <c r="S25" s="169" t="s">
        <v>1359</v>
      </c>
      <c r="T25" s="169" t="s">
        <v>1375</v>
      </c>
      <c r="U25" s="169" t="s">
        <v>1376</v>
      </c>
      <c r="V25" s="302"/>
      <c r="W25" s="278"/>
      <c r="X25" s="302"/>
      <c r="AA25" s="169" t="s">
        <v>662</v>
      </c>
      <c r="AB25" s="169" t="s">
        <v>1377</v>
      </c>
      <c r="AC25" s="169" t="s">
        <v>662</v>
      </c>
      <c r="AD25" s="169" t="s">
        <v>1378</v>
      </c>
      <c r="AE25" s="302"/>
      <c r="AF25" s="278"/>
      <c r="AG25" s="278"/>
      <c r="AH25" s="300"/>
      <c r="AI25" s="278"/>
      <c r="AL25" s="278"/>
    </row>
    <row r="26" spans="1:39" x14ac:dyDescent="0.25">
      <c r="A26" s="278"/>
      <c r="B26" s="278"/>
      <c r="C26" s="278"/>
      <c r="D26" s="278"/>
      <c r="E26" s="278"/>
      <c r="F26" s="278"/>
      <c r="G26" s="278"/>
      <c r="H26" s="278"/>
      <c r="I26" s="300"/>
      <c r="J26" s="278"/>
      <c r="K26" s="278"/>
      <c r="L26" s="278"/>
      <c r="M26" s="278"/>
      <c r="N26" s="278"/>
      <c r="O26" s="169"/>
      <c r="P26" s="169"/>
      <c r="Q26" s="169"/>
      <c r="R26" s="169"/>
      <c r="S26" s="169"/>
      <c r="T26" s="169"/>
      <c r="U26" s="169"/>
      <c r="V26" s="302"/>
      <c r="W26" s="278"/>
      <c r="X26" s="302"/>
      <c r="AA26" s="169" t="s">
        <v>663</v>
      </c>
      <c r="AB26" s="169" t="s">
        <v>799</v>
      </c>
      <c r="AC26" s="169" t="s">
        <v>663</v>
      </c>
      <c r="AD26" s="169" t="s">
        <v>750</v>
      </c>
      <c r="AE26" s="302"/>
      <c r="AF26" s="278"/>
      <c r="AG26" s="278"/>
      <c r="AH26" s="300"/>
      <c r="AI26" s="278"/>
      <c r="AL26" s="278"/>
    </row>
    <row r="27" spans="1:39" x14ac:dyDescent="0.25">
      <c r="A27" s="278"/>
      <c r="B27" s="278"/>
      <c r="C27" s="278"/>
      <c r="D27" s="278"/>
      <c r="E27" s="278"/>
      <c r="F27" s="278"/>
      <c r="G27" s="278"/>
      <c r="H27" s="278"/>
      <c r="I27" s="300"/>
      <c r="J27" s="278"/>
      <c r="K27" s="278"/>
      <c r="L27" s="278"/>
      <c r="M27" s="278"/>
      <c r="N27" s="278"/>
      <c r="O27" s="169"/>
      <c r="P27" s="169"/>
      <c r="Q27" s="169"/>
      <c r="R27" s="169"/>
      <c r="S27" s="169"/>
      <c r="T27" s="169"/>
      <c r="U27" s="169"/>
      <c r="V27" s="302"/>
      <c r="W27" s="278"/>
      <c r="X27" s="302"/>
      <c r="AA27" s="174"/>
      <c r="AB27" s="174"/>
      <c r="AC27" s="174"/>
      <c r="AD27" s="174"/>
      <c r="AE27" s="304"/>
      <c r="AF27" s="301"/>
      <c r="AG27" s="301"/>
      <c r="AH27" s="299"/>
      <c r="AI27" s="301"/>
      <c r="AJ27" s="174"/>
      <c r="AK27" s="174"/>
      <c r="AL27" s="301"/>
      <c r="AM27" s="174"/>
    </row>
    <row r="28" spans="1:39" x14ac:dyDescent="0.25">
      <c r="A28" s="278"/>
      <c r="B28" s="278"/>
      <c r="C28" s="278"/>
      <c r="D28" s="278"/>
      <c r="E28" s="278"/>
      <c r="F28" s="278"/>
      <c r="G28" s="278"/>
      <c r="H28" s="278"/>
      <c r="I28" s="300"/>
      <c r="J28" s="278"/>
      <c r="K28" s="278"/>
      <c r="L28" s="278"/>
      <c r="M28" s="278"/>
      <c r="N28" s="278"/>
      <c r="O28" s="169"/>
      <c r="P28" s="169"/>
      <c r="Q28" s="169"/>
      <c r="R28" s="169"/>
      <c r="S28" s="169"/>
      <c r="T28" s="169"/>
      <c r="U28" s="169"/>
      <c r="V28" s="302"/>
      <c r="W28" s="278"/>
      <c r="X28" s="302"/>
      <c r="AA28" s="169" t="s">
        <v>660</v>
      </c>
      <c r="AB28" s="191">
        <v>45048</v>
      </c>
      <c r="AC28" s="169" t="s">
        <v>660</v>
      </c>
      <c r="AD28" s="191">
        <v>45050</v>
      </c>
      <c r="AE28" s="302"/>
      <c r="AF28" s="278"/>
      <c r="AG28" s="278"/>
      <c r="AH28" s="300"/>
      <c r="AI28" s="278"/>
      <c r="AL28" s="278"/>
    </row>
    <row r="29" spans="1:39" ht="242.25" x14ac:dyDescent="0.25">
      <c r="A29" s="278"/>
      <c r="B29" s="278"/>
      <c r="C29" s="278"/>
      <c r="D29" s="278"/>
      <c r="E29" s="278"/>
      <c r="F29" s="278"/>
      <c r="G29" s="278"/>
      <c r="H29" s="278"/>
      <c r="I29" s="300"/>
      <c r="J29" s="278"/>
      <c r="K29" s="278"/>
      <c r="L29" s="278"/>
      <c r="M29" s="278"/>
      <c r="N29" s="278"/>
      <c r="O29" s="169"/>
      <c r="P29" s="169"/>
      <c r="Q29" s="169"/>
      <c r="R29" s="169"/>
      <c r="S29" s="169"/>
      <c r="T29" s="169"/>
      <c r="U29" s="169"/>
      <c r="V29" s="302"/>
      <c r="W29" s="278"/>
      <c r="X29" s="302"/>
      <c r="AA29" s="169" t="s">
        <v>662</v>
      </c>
      <c r="AB29" s="169" t="s">
        <v>1379</v>
      </c>
      <c r="AC29" s="169" t="s">
        <v>662</v>
      </c>
      <c r="AD29" s="169" t="s">
        <v>1380</v>
      </c>
      <c r="AE29" s="302"/>
      <c r="AF29" s="278"/>
      <c r="AG29" s="278"/>
      <c r="AH29" s="300"/>
      <c r="AI29" s="278"/>
      <c r="AL29" s="278"/>
    </row>
    <row r="30" spans="1:39" x14ac:dyDescent="0.25">
      <c r="A30" s="278"/>
      <c r="B30" s="278"/>
      <c r="C30" s="278"/>
      <c r="D30" s="278"/>
      <c r="E30" s="278"/>
      <c r="F30" s="278"/>
      <c r="G30" s="278"/>
      <c r="H30" s="278"/>
      <c r="I30" s="300"/>
      <c r="J30" s="278"/>
      <c r="K30" s="278"/>
      <c r="L30" s="278"/>
      <c r="M30" s="278"/>
      <c r="N30" s="278"/>
      <c r="O30" s="169"/>
      <c r="P30" s="169"/>
      <c r="Q30" s="169"/>
      <c r="R30" s="169"/>
      <c r="S30" s="169"/>
      <c r="T30" s="169"/>
      <c r="U30" s="169"/>
      <c r="V30" s="302"/>
      <c r="W30" s="278"/>
      <c r="X30" s="302"/>
      <c r="AA30" s="169" t="s">
        <v>663</v>
      </c>
      <c r="AB30" s="169" t="s">
        <v>799</v>
      </c>
      <c r="AC30" s="169" t="s">
        <v>663</v>
      </c>
      <c r="AD30" s="169" t="s">
        <v>730</v>
      </c>
      <c r="AE30" s="302"/>
      <c r="AF30" s="278"/>
      <c r="AG30" s="278"/>
      <c r="AH30" s="300"/>
      <c r="AI30" s="278"/>
      <c r="AL30" s="278"/>
    </row>
    <row r="31" spans="1:39" x14ac:dyDescent="0.25">
      <c r="A31" s="278" t="s">
        <v>1381</v>
      </c>
      <c r="B31" s="278" t="s">
        <v>784</v>
      </c>
      <c r="C31" s="278" t="s">
        <v>1382</v>
      </c>
      <c r="D31" s="278" t="s">
        <v>1199</v>
      </c>
      <c r="E31" s="278" t="s">
        <v>1204</v>
      </c>
      <c r="F31" s="278" t="s">
        <v>785</v>
      </c>
      <c r="G31" s="278" t="s">
        <v>1314</v>
      </c>
      <c r="H31" s="278" t="s">
        <v>1300</v>
      </c>
      <c r="I31" s="300" t="s">
        <v>1301</v>
      </c>
      <c r="J31" s="278" t="s">
        <v>1302</v>
      </c>
      <c r="K31" s="278" t="s">
        <v>1203</v>
      </c>
      <c r="L31" s="278" t="s">
        <v>1383</v>
      </c>
      <c r="M31" s="278" t="s">
        <v>1384</v>
      </c>
      <c r="N31" s="278" t="s">
        <v>1305</v>
      </c>
      <c r="O31" s="169" t="s">
        <v>1306</v>
      </c>
      <c r="P31" s="169" t="s">
        <v>1307</v>
      </c>
      <c r="Q31" s="169" t="s">
        <v>1308</v>
      </c>
      <c r="R31" s="169" t="s">
        <v>1309</v>
      </c>
      <c r="S31" s="169" t="s">
        <v>1310</v>
      </c>
      <c r="T31" s="169" t="s">
        <v>1311</v>
      </c>
      <c r="U31" s="169" t="s">
        <v>1312</v>
      </c>
      <c r="V31" s="302" t="s">
        <v>1313</v>
      </c>
      <c r="W31" s="278" t="s">
        <v>1313</v>
      </c>
      <c r="X31" s="302" t="s">
        <v>1313</v>
      </c>
      <c r="Y31" s="276"/>
      <c r="Z31" s="276"/>
      <c r="AA31" s="174"/>
      <c r="AB31" s="174"/>
      <c r="AC31" s="174"/>
      <c r="AD31" s="174"/>
      <c r="AE31" s="304" t="s">
        <v>1313</v>
      </c>
      <c r="AF31" s="301" t="s">
        <v>1314</v>
      </c>
      <c r="AG31" s="301" t="s">
        <v>1300</v>
      </c>
      <c r="AH31" s="299" t="s">
        <v>1301</v>
      </c>
      <c r="AI31" s="301" t="s">
        <v>1302</v>
      </c>
      <c r="AJ31" s="189" t="s">
        <v>1385</v>
      </c>
      <c r="AK31" s="189" t="s">
        <v>1386</v>
      </c>
      <c r="AL31" s="301" t="s">
        <v>1387</v>
      </c>
      <c r="AM31" s="174"/>
    </row>
    <row r="32" spans="1:39" x14ac:dyDescent="0.25">
      <c r="A32" s="278"/>
      <c r="B32" s="278"/>
      <c r="C32" s="278"/>
      <c r="D32" s="278"/>
      <c r="E32" s="278"/>
      <c r="F32" s="278"/>
      <c r="G32" s="278"/>
      <c r="H32" s="278"/>
      <c r="I32" s="300"/>
      <c r="J32" s="278"/>
      <c r="K32" s="278"/>
      <c r="L32" s="278"/>
      <c r="M32" s="278"/>
      <c r="N32" s="278"/>
      <c r="O32" s="190" t="s">
        <v>1318</v>
      </c>
      <c r="P32" s="190" t="s">
        <v>1318</v>
      </c>
      <c r="Q32" s="190" t="s">
        <v>1318</v>
      </c>
      <c r="R32" s="190" t="s">
        <v>1318</v>
      </c>
      <c r="S32" s="190" t="s">
        <v>1318</v>
      </c>
      <c r="T32" s="190" t="s">
        <v>1318</v>
      </c>
      <c r="U32" s="190" t="s">
        <v>1318</v>
      </c>
      <c r="V32" s="302"/>
      <c r="W32" s="278"/>
      <c r="X32" s="302"/>
      <c r="AA32" s="169" t="s">
        <v>660</v>
      </c>
      <c r="AB32" s="191">
        <v>45040</v>
      </c>
      <c r="AC32" s="169" t="s">
        <v>660</v>
      </c>
      <c r="AD32" s="191">
        <v>45043</v>
      </c>
      <c r="AE32" s="302"/>
      <c r="AF32" s="278"/>
      <c r="AG32" s="278"/>
      <c r="AH32" s="300"/>
      <c r="AI32" s="278"/>
      <c r="AL32" s="278"/>
    </row>
    <row r="33" spans="1:39" ht="102" x14ac:dyDescent="0.25">
      <c r="A33" s="278"/>
      <c r="B33" s="278"/>
      <c r="C33" s="278"/>
      <c r="D33" s="278"/>
      <c r="E33" s="278"/>
      <c r="F33" s="278"/>
      <c r="G33" s="278"/>
      <c r="H33" s="278"/>
      <c r="I33" s="300"/>
      <c r="J33" s="278"/>
      <c r="K33" s="278"/>
      <c r="L33" s="278"/>
      <c r="M33" s="278"/>
      <c r="N33" s="278"/>
      <c r="O33" s="169" t="s">
        <v>1388</v>
      </c>
      <c r="P33" s="169" t="s">
        <v>1356</v>
      </c>
      <c r="Q33" s="169" t="s">
        <v>1389</v>
      </c>
      <c r="R33" s="169" t="s">
        <v>1356</v>
      </c>
      <c r="S33" s="169" t="s">
        <v>1359</v>
      </c>
      <c r="T33" s="169" t="s">
        <v>1390</v>
      </c>
      <c r="U33" s="169" t="s">
        <v>1391</v>
      </c>
      <c r="V33" s="302"/>
      <c r="W33" s="278"/>
      <c r="X33" s="302"/>
      <c r="AA33" s="169" t="s">
        <v>662</v>
      </c>
      <c r="AB33" s="169" t="s">
        <v>1392</v>
      </c>
      <c r="AC33" s="169" t="s">
        <v>662</v>
      </c>
      <c r="AD33" s="169" t="s">
        <v>1393</v>
      </c>
      <c r="AE33" s="302"/>
      <c r="AF33" s="278"/>
      <c r="AG33" s="278"/>
      <c r="AH33" s="300"/>
      <c r="AI33" s="278"/>
      <c r="AL33" s="278"/>
    </row>
    <row r="34" spans="1:39" x14ac:dyDescent="0.25">
      <c r="A34" s="278"/>
      <c r="B34" s="278"/>
      <c r="C34" s="278"/>
      <c r="D34" s="278"/>
      <c r="E34" s="278"/>
      <c r="F34" s="278"/>
      <c r="G34" s="278"/>
      <c r="H34" s="278"/>
      <c r="I34" s="300"/>
      <c r="J34" s="278"/>
      <c r="K34" s="278"/>
      <c r="L34" s="278"/>
      <c r="M34" s="278"/>
      <c r="N34" s="278"/>
      <c r="O34" s="169"/>
      <c r="P34" s="169"/>
      <c r="Q34" s="169"/>
      <c r="R34" s="169"/>
      <c r="S34" s="169"/>
      <c r="T34" s="169"/>
      <c r="U34" s="169"/>
      <c r="V34" s="302"/>
      <c r="W34" s="278"/>
      <c r="X34" s="302"/>
      <c r="AA34" s="169" t="s">
        <v>663</v>
      </c>
      <c r="AB34" s="169" t="s">
        <v>931</v>
      </c>
      <c r="AC34" s="169" t="s">
        <v>663</v>
      </c>
      <c r="AD34" s="169" t="s">
        <v>666</v>
      </c>
      <c r="AE34" s="302"/>
      <c r="AF34" s="278"/>
      <c r="AG34" s="278"/>
      <c r="AH34" s="300"/>
      <c r="AI34" s="278"/>
      <c r="AL34" s="278"/>
    </row>
    <row r="35" spans="1:39" x14ac:dyDescent="0.25">
      <c r="A35" s="278"/>
      <c r="B35" s="278"/>
      <c r="C35" s="278"/>
      <c r="D35" s="278"/>
      <c r="E35" s="278"/>
      <c r="F35" s="278"/>
      <c r="G35" s="278"/>
      <c r="H35" s="278"/>
      <c r="I35" s="300"/>
      <c r="J35" s="278"/>
      <c r="K35" s="278"/>
      <c r="L35" s="278"/>
      <c r="M35" s="278"/>
      <c r="N35" s="278"/>
      <c r="O35" s="169"/>
      <c r="P35" s="169"/>
      <c r="Q35" s="169"/>
      <c r="R35" s="169"/>
      <c r="S35" s="169"/>
      <c r="T35" s="169"/>
      <c r="U35" s="169"/>
      <c r="V35" s="302"/>
      <c r="W35" s="278"/>
      <c r="X35" s="302"/>
      <c r="AA35" s="276"/>
      <c r="AB35" s="276"/>
      <c r="AC35" s="174"/>
      <c r="AD35" s="174"/>
      <c r="AE35" s="304"/>
      <c r="AF35" s="301"/>
      <c r="AG35" s="301"/>
      <c r="AH35" s="299"/>
      <c r="AI35" s="301"/>
      <c r="AJ35" s="174"/>
      <c r="AK35" s="174"/>
      <c r="AL35" s="301"/>
      <c r="AM35" s="174"/>
    </row>
    <row r="36" spans="1:39" x14ac:dyDescent="0.25">
      <c r="A36" s="278"/>
      <c r="B36" s="278"/>
      <c r="C36" s="278"/>
      <c r="D36" s="278"/>
      <c r="E36" s="278"/>
      <c r="F36" s="278"/>
      <c r="G36" s="278"/>
      <c r="H36" s="278"/>
      <c r="I36" s="300"/>
      <c r="J36" s="278"/>
      <c r="K36" s="278"/>
      <c r="L36" s="278"/>
      <c r="M36" s="278"/>
      <c r="N36" s="278"/>
      <c r="O36" s="169"/>
      <c r="P36" s="169"/>
      <c r="Q36" s="169"/>
      <c r="R36" s="169"/>
      <c r="S36" s="169"/>
      <c r="T36" s="169"/>
      <c r="U36" s="169"/>
      <c r="V36" s="302"/>
      <c r="W36" s="278"/>
      <c r="X36" s="302"/>
      <c r="AA36" s="276"/>
      <c r="AB36" s="276"/>
      <c r="AC36" s="169" t="s">
        <v>660</v>
      </c>
      <c r="AD36" s="191">
        <v>45050</v>
      </c>
      <c r="AE36" s="302"/>
      <c r="AF36" s="278"/>
      <c r="AG36" s="278"/>
      <c r="AH36" s="300"/>
      <c r="AI36" s="278"/>
      <c r="AL36" s="278"/>
    </row>
    <row r="37" spans="1:39" ht="114.75" x14ac:dyDescent="0.25">
      <c r="A37" s="278"/>
      <c r="B37" s="278"/>
      <c r="C37" s="278"/>
      <c r="D37" s="278"/>
      <c r="E37" s="278"/>
      <c r="F37" s="278"/>
      <c r="G37" s="278"/>
      <c r="H37" s="278"/>
      <c r="I37" s="300"/>
      <c r="J37" s="278"/>
      <c r="K37" s="278"/>
      <c r="L37" s="278"/>
      <c r="M37" s="278"/>
      <c r="N37" s="278"/>
      <c r="O37" s="169"/>
      <c r="P37" s="169"/>
      <c r="Q37" s="169"/>
      <c r="R37" s="169"/>
      <c r="S37" s="169"/>
      <c r="T37" s="169"/>
      <c r="U37" s="169"/>
      <c r="V37" s="302"/>
      <c r="W37" s="278"/>
      <c r="X37" s="302"/>
      <c r="AA37" s="276"/>
      <c r="AB37" s="276"/>
      <c r="AC37" s="169" t="s">
        <v>662</v>
      </c>
      <c r="AD37" s="169" t="s">
        <v>1221</v>
      </c>
      <c r="AE37" s="302"/>
      <c r="AF37" s="278"/>
      <c r="AG37" s="278"/>
      <c r="AH37" s="300"/>
      <c r="AI37" s="278"/>
      <c r="AL37" s="278"/>
    </row>
    <row r="38" spans="1:39" x14ac:dyDescent="0.25">
      <c r="A38" s="278"/>
      <c r="B38" s="278"/>
      <c r="C38" s="278"/>
      <c r="D38" s="278"/>
      <c r="E38" s="278"/>
      <c r="F38" s="278"/>
      <c r="G38" s="278"/>
      <c r="H38" s="278"/>
      <c r="I38" s="300"/>
      <c r="J38" s="278"/>
      <c r="K38" s="278"/>
      <c r="L38" s="278"/>
      <c r="M38" s="278"/>
      <c r="N38" s="278"/>
      <c r="O38" s="169"/>
      <c r="P38" s="169"/>
      <c r="Q38" s="169"/>
      <c r="R38" s="169"/>
      <c r="S38" s="169"/>
      <c r="T38" s="169"/>
      <c r="U38" s="169"/>
      <c r="V38" s="302"/>
      <c r="W38" s="278"/>
      <c r="X38" s="302"/>
      <c r="AA38" s="276"/>
      <c r="AB38" s="276"/>
      <c r="AC38" s="169" t="s">
        <v>663</v>
      </c>
      <c r="AD38" s="169" t="s">
        <v>680</v>
      </c>
      <c r="AE38" s="302"/>
      <c r="AF38" s="278"/>
      <c r="AG38" s="278"/>
      <c r="AH38" s="300"/>
      <c r="AI38" s="278"/>
      <c r="AL38" s="278"/>
    </row>
    <row r="39" spans="1:39" ht="331.5" x14ac:dyDescent="0.25">
      <c r="A39" s="169" t="s">
        <v>1394</v>
      </c>
      <c r="B39" s="169" t="s">
        <v>683</v>
      </c>
      <c r="C39" s="169" t="s">
        <v>1395</v>
      </c>
      <c r="D39" s="169" t="s">
        <v>1199</v>
      </c>
      <c r="E39" s="169" t="s">
        <v>1396</v>
      </c>
      <c r="F39" s="169" t="s">
        <v>684</v>
      </c>
      <c r="G39" s="178"/>
      <c r="H39" s="169" t="s">
        <v>1348</v>
      </c>
      <c r="I39" s="178"/>
      <c r="J39" s="169" t="s">
        <v>1397</v>
      </c>
      <c r="K39" s="169" t="s">
        <v>1398</v>
      </c>
      <c r="L39" s="178"/>
      <c r="M39" s="178"/>
      <c r="N39" s="178"/>
      <c r="O39" s="178"/>
      <c r="P39" s="178"/>
      <c r="Q39" s="178"/>
      <c r="R39" s="178"/>
      <c r="S39" s="178"/>
      <c r="T39" s="178"/>
      <c r="U39" s="178"/>
      <c r="V39" s="178"/>
      <c r="W39" s="178"/>
      <c r="X39" s="178"/>
      <c r="Y39" s="276"/>
      <c r="Z39" s="276"/>
      <c r="AA39" s="276"/>
      <c r="AB39" s="276"/>
      <c r="AC39" s="276"/>
      <c r="AD39" s="276"/>
      <c r="AE39" s="178"/>
      <c r="AF39" s="178"/>
      <c r="AG39" s="178"/>
      <c r="AH39" s="178"/>
      <c r="AI39" s="178"/>
      <c r="AJ39" s="276"/>
      <c r="AK39" s="276"/>
      <c r="AL39" s="178"/>
    </row>
    <row r="40" spans="1:39" x14ac:dyDescent="0.25">
      <c r="A40" s="278" t="s">
        <v>1399</v>
      </c>
      <c r="B40" s="278" t="s">
        <v>683</v>
      </c>
      <c r="C40" s="278" t="s">
        <v>1400</v>
      </c>
      <c r="D40" s="278" t="s">
        <v>1199</v>
      </c>
      <c r="E40" s="278" t="s">
        <v>1401</v>
      </c>
      <c r="F40" s="278" t="s">
        <v>684</v>
      </c>
      <c r="G40" s="278" t="s">
        <v>1402</v>
      </c>
      <c r="H40" s="278" t="s">
        <v>1348</v>
      </c>
      <c r="I40" s="300" t="s">
        <v>1301</v>
      </c>
      <c r="J40" s="278" t="s">
        <v>1302</v>
      </c>
      <c r="K40" s="278" t="s">
        <v>1398</v>
      </c>
      <c r="L40" s="278" t="s">
        <v>1403</v>
      </c>
      <c r="M40" s="278" t="s">
        <v>1404</v>
      </c>
      <c r="N40" s="278" t="s">
        <v>1305</v>
      </c>
      <c r="O40" s="169" t="s">
        <v>1306</v>
      </c>
      <c r="P40" s="169" t="s">
        <v>1307</v>
      </c>
      <c r="Q40" s="169" t="s">
        <v>1308</v>
      </c>
      <c r="R40" s="169" t="s">
        <v>1309</v>
      </c>
      <c r="S40" s="169" t="s">
        <v>1310</v>
      </c>
      <c r="T40" s="169" t="s">
        <v>1311</v>
      </c>
      <c r="U40" s="169" t="s">
        <v>1312</v>
      </c>
      <c r="V40" s="302" t="s">
        <v>1313</v>
      </c>
      <c r="W40" s="278" t="s">
        <v>1313</v>
      </c>
      <c r="X40" s="302" t="s">
        <v>1313</v>
      </c>
      <c r="Y40" s="276"/>
      <c r="Z40" s="276"/>
      <c r="AA40" s="174"/>
      <c r="AB40" s="174"/>
      <c r="AC40" s="174"/>
      <c r="AD40" s="174"/>
      <c r="AE40" s="304" t="s">
        <v>1313</v>
      </c>
      <c r="AF40" s="301" t="s">
        <v>1299</v>
      </c>
      <c r="AG40" s="301" t="s">
        <v>1348</v>
      </c>
      <c r="AH40" s="305" t="s">
        <v>650</v>
      </c>
      <c r="AI40" s="301" t="s">
        <v>1302</v>
      </c>
      <c r="AJ40" s="189" t="s">
        <v>1405</v>
      </c>
      <c r="AK40" s="189" t="s">
        <v>1406</v>
      </c>
      <c r="AL40" s="301" t="s">
        <v>1215</v>
      </c>
      <c r="AM40" s="174"/>
    </row>
    <row r="41" spans="1:39" x14ac:dyDescent="0.25">
      <c r="A41" s="278"/>
      <c r="B41" s="278"/>
      <c r="C41" s="278"/>
      <c r="D41" s="278"/>
      <c r="E41" s="278"/>
      <c r="F41" s="278"/>
      <c r="G41" s="278"/>
      <c r="H41" s="278"/>
      <c r="I41" s="300"/>
      <c r="J41" s="278"/>
      <c r="K41" s="278"/>
      <c r="L41" s="278"/>
      <c r="M41" s="278"/>
      <c r="N41" s="278"/>
      <c r="O41" s="190" t="s">
        <v>1318</v>
      </c>
      <c r="P41" s="190" t="s">
        <v>1318</v>
      </c>
      <c r="Q41" s="190" t="s">
        <v>1318</v>
      </c>
      <c r="R41" s="190" t="s">
        <v>1318</v>
      </c>
      <c r="S41" s="190" t="s">
        <v>1318</v>
      </c>
      <c r="T41" s="190" t="s">
        <v>1318</v>
      </c>
      <c r="U41" s="190" t="s">
        <v>1318</v>
      </c>
      <c r="V41" s="302"/>
      <c r="W41" s="278"/>
      <c r="X41" s="302"/>
      <c r="AA41" s="169" t="s">
        <v>660</v>
      </c>
      <c r="AB41" s="191">
        <v>45041</v>
      </c>
      <c r="AC41" s="169" t="s">
        <v>660</v>
      </c>
      <c r="AD41" s="191">
        <v>45043</v>
      </c>
      <c r="AE41" s="302"/>
      <c r="AF41" s="278"/>
      <c r="AG41" s="278"/>
      <c r="AH41" s="306"/>
      <c r="AI41" s="278"/>
      <c r="AL41" s="278"/>
    </row>
    <row r="42" spans="1:39" ht="318.75" x14ac:dyDescent="0.25">
      <c r="A42" s="278"/>
      <c r="B42" s="278"/>
      <c r="C42" s="278"/>
      <c r="D42" s="278"/>
      <c r="E42" s="278"/>
      <c r="F42" s="278"/>
      <c r="G42" s="278"/>
      <c r="H42" s="278"/>
      <c r="I42" s="300"/>
      <c r="J42" s="278"/>
      <c r="K42" s="278"/>
      <c r="L42" s="278"/>
      <c r="M42" s="278"/>
      <c r="N42" s="278"/>
      <c r="O42" s="169" t="s">
        <v>1407</v>
      </c>
      <c r="P42" s="169" t="s">
        <v>1356</v>
      </c>
      <c r="Q42" s="169" t="s">
        <v>1408</v>
      </c>
      <c r="R42" s="169" t="s">
        <v>1358</v>
      </c>
      <c r="S42" s="169" t="s">
        <v>1359</v>
      </c>
      <c r="T42" s="169" t="s">
        <v>1409</v>
      </c>
      <c r="U42" s="169" t="s">
        <v>1410</v>
      </c>
      <c r="V42" s="302"/>
      <c r="W42" s="278"/>
      <c r="X42" s="302"/>
      <c r="AA42" s="169" t="s">
        <v>662</v>
      </c>
      <c r="AB42" s="169" t="s">
        <v>1411</v>
      </c>
      <c r="AC42" s="169" t="s">
        <v>662</v>
      </c>
      <c r="AD42" s="169" t="s">
        <v>1412</v>
      </c>
      <c r="AE42" s="302"/>
      <c r="AF42" s="278"/>
      <c r="AG42" s="278"/>
      <c r="AH42" s="306"/>
      <c r="AI42" s="278"/>
      <c r="AL42" s="278"/>
    </row>
    <row r="43" spans="1:39" x14ac:dyDescent="0.25">
      <c r="A43" s="278"/>
      <c r="B43" s="278"/>
      <c r="C43" s="278"/>
      <c r="D43" s="278"/>
      <c r="E43" s="278"/>
      <c r="F43" s="278"/>
      <c r="G43" s="278"/>
      <c r="H43" s="278"/>
      <c r="I43" s="300"/>
      <c r="J43" s="278"/>
      <c r="K43" s="278"/>
      <c r="L43" s="278"/>
      <c r="M43" s="278"/>
      <c r="N43" s="278"/>
      <c r="O43" s="169"/>
      <c r="P43" s="169"/>
      <c r="Q43" s="169"/>
      <c r="R43" s="169"/>
      <c r="S43" s="169"/>
      <c r="T43" s="169"/>
      <c r="U43" s="169"/>
      <c r="V43" s="302"/>
      <c r="W43" s="278"/>
      <c r="X43" s="302"/>
      <c r="AA43" s="169" t="s">
        <v>663</v>
      </c>
      <c r="AB43" s="169" t="s">
        <v>691</v>
      </c>
      <c r="AC43" s="169" t="s">
        <v>663</v>
      </c>
      <c r="AD43" s="169" t="s">
        <v>681</v>
      </c>
      <c r="AE43" s="302"/>
      <c r="AF43" s="278"/>
      <c r="AG43" s="278"/>
      <c r="AH43" s="306"/>
      <c r="AI43" s="278"/>
      <c r="AL43" s="278"/>
    </row>
    <row r="44" spans="1:39" x14ac:dyDescent="0.25">
      <c r="A44" s="278"/>
      <c r="B44" s="278"/>
      <c r="C44" s="278"/>
      <c r="D44" s="278"/>
      <c r="E44" s="278"/>
      <c r="F44" s="278"/>
      <c r="G44" s="278"/>
      <c r="H44" s="278"/>
      <c r="I44" s="300"/>
      <c r="J44" s="278"/>
      <c r="K44" s="278"/>
      <c r="L44" s="278"/>
      <c r="M44" s="278"/>
      <c r="N44" s="278"/>
      <c r="O44" s="169"/>
      <c r="P44" s="169"/>
      <c r="Q44" s="169"/>
      <c r="R44" s="169"/>
      <c r="S44" s="169"/>
      <c r="T44" s="169"/>
      <c r="U44" s="169"/>
      <c r="V44" s="302"/>
      <c r="W44" s="278"/>
      <c r="X44" s="302"/>
      <c r="AA44" s="276"/>
      <c r="AB44" s="276"/>
      <c r="AC44" s="174"/>
      <c r="AD44" s="174"/>
      <c r="AE44" s="304"/>
      <c r="AF44" s="301"/>
      <c r="AG44" s="301"/>
      <c r="AH44" s="305"/>
      <c r="AI44" s="301"/>
      <c r="AJ44" s="174"/>
      <c r="AK44" s="174"/>
      <c r="AL44" s="301"/>
      <c r="AM44" s="174"/>
    </row>
    <row r="45" spans="1:39" x14ac:dyDescent="0.25">
      <c r="A45" s="278"/>
      <c r="B45" s="278"/>
      <c r="C45" s="278"/>
      <c r="D45" s="278"/>
      <c r="E45" s="278"/>
      <c r="F45" s="278"/>
      <c r="G45" s="278"/>
      <c r="H45" s="278"/>
      <c r="I45" s="300"/>
      <c r="J45" s="278"/>
      <c r="K45" s="278"/>
      <c r="L45" s="278"/>
      <c r="M45" s="278"/>
      <c r="N45" s="278"/>
      <c r="O45" s="169"/>
      <c r="P45" s="169"/>
      <c r="Q45" s="169"/>
      <c r="R45" s="169"/>
      <c r="S45" s="169"/>
      <c r="T45" s="169"/>
      <c r="U45" s="169"/>
      <c r="V45" s="302"/>
      <c r="W45" s="278"/>
      <c r="X45" s="302"/>
      <c r="AA45" s="276"/>
      <c r="AB45" s="276"/>
      <c r="AC45" s="169" t="s">
        <v>660</v>
      </c>
      <c r="AD45" s="191">
        <v>45050</v>
      </c>
      <c r="AE45" s="302"/>
      <c r="AF45" s="278"/>
      <c r="AG45" s="278"/>
      <c r="AH45" s="306"/>
      <c r="AI45" s="278"/>
      <c r="AL45" s="278"/>
    </row>
    <row r="46" spans="1:39" ht="127.5" x14ac:dyDescent="0.25">
      <c r="A46" s="278"/>
      <c r="B46" s="278"/>
      <c r="C46" s="278"/>
      <c r="D46" s="278"/>
      <c r="E46" s="278"/>
      <c r="F46" s="278"/>
      <c r="G46" s="278"/>
      <c r="H46" s="278"/>
      <c r="I46" s="300"/>
      <c r="J46" s="278"/>
      <c r="K46" s="278"/>
      <c r="L46" s="278"/>
      <c r="M46" s="278"/>
      <c r="N46" s="278"/>
      <c r="O46" s="169"/>
      <c r="P46" s="169"/>
      <c r="Q46" s="169"/>
      <c r="R46" s="169"/>
      <c r="S46" s="169"/>
      <c r="T46" s="169"/>
      <c r="U46" s="169"/>
      <c r="V46" s="302"/>
      <c r="W46" s="278"/>
      <c r="X46" s="302"/>
      <c r="AA46" s="276"/>
      <c r="AB46" s="276"/>
      <c r="AC46" s="169" t="s">
        <v>662</v>
      </c>
      <c r="AD46" s="169" t="s">
        <v>1222</v>
      </c>
      <c r="AE46" s="302"/>
      <c r="AF46" s="278"/>
      <c r="AG46" s="278"/>
      <c r="AH46" s="306"/>
      <c r="AI46" s="278"/>
      <c r="AL46" s="278"/>
    </row>
    <row r="47" spans="1:39" x14ac:dyDescent="0.25">
      <c r="A47" s="278"/>
      <c r="B47" s="278"/>
      <c r="C47" s="278"/>
      <c r="D47" s="278"/>
      <c r="E47" s="278"/>
      <c r="F47" s="278"/>
      <c r="G47" s="278"/>
      <c r="H47" s="278"/>
      <c r="I47" s="300"/>
      <c r="J47" s="278"/>
      <c r="K47" s="278"/>
      <c r="L47" s="278"/>
      <c r="M47" s="278"/>
      <c r="N47" s="278"/>
      <c r="O47" s="169"/>
      <c r="P47" s="169"/>
      <c r="Q47" s="169"/>
      <c r="R47" s="169"/>
      <c r="S47" s="169"/>
      <c r="T47" s="169"/>
      <c r="U47" s="169"/>
      <c r="V47" s="302"/>
      <c r="W47" s="278"/>
      <c r="X47" s="302"/>
      <c r="AA47" s="276"/>
      <c r="AB47" s="276"/>
      <c r="AC47" s="169" t="s">
        <v>663</v>
      </c>
      <c r="AD47" s="169" t="s">
        <v>830</v>
      </c>
      <c r="AE47" s="302"/>
      <c r="AF47" s="278"/>
      <c r="AG47" s="278"/>
      <c r="AH47" s="306"/>
      <c r="AI47" s="278"/>
      <c r="AL47" s="278"/>
    </row>
    <row r="48" spans="1:39" x14ac:dyDescent="0.25">
      <c r="A48" s="278" t="s">
        <v>1413</v>
      </c>
      <c r="B48" s="278" t="s">
        <v>744</v>
      </c>
      <c r="C48" s="278" t="s">
        <v>1414</v>
      </c>
      <c r="D48" s="278" t="s">
        <v>1199</v>
      </c>
      <c r="E48" s="278" t="s">
        <v>1415</v>
      </c>
      <c r="F48" s="278" t="s">
        <v>745</v>
      </c>
      <c r="G48" s="278" t="s">
        <v>1314</v>
      </c>
      <c r="H48" s="278" t="s">
        <v>1348</v>
      </c>
      <c r="I48" s="306" t="s">
        <v>650</v>
      </c>
      <c r="J48" s="278" t="s">
        <v>1302</v>
      </c>
      <c r="K48" s="278" t="s">
        <v>1416</v>
      </c>
      <c r="L48" s="278" t="s">
        <v>1417</v>
      </c>
      <c r="M48" s="278" t="s">
        <v>1418</v>
      </c>
      <c r="N48" s="278" t="s">
        <v>1305</v>
      </c>
      <c r="O48" s="169" t="s">
        <v>1306</v>
      </c>
      <c r="P48" s="169" t="s">
        <v>1307</v>
      </c>
      <c r="Q48" s="169" t="s">
        <v>1308</v>
      </c>
      <c r="R48" s="169" t="s">
        <v>1309</v>
      </c>
      <c r="S48" s="169" t="s">
        <v>1310</v>
      </c>
      <c r="T48" s="169" t="s">
        <v>1311</v>
      </c>
      <c r="U48" s="169" t="s">
        <v>1312</v>
      </c>
      <c r="V48" s="302" t="s">
        <v>1313</v>
      </c>
      <c r="W48" s="278" t="s">
        <v>1313</v>
      </c>
      <c r="X48" s="302" t="s">
        <v>1313</v>
      </c>
      <c r="Y48" s="276"/>
      <c r="Z48" s="276"/>
      <c r="AA48" s="174"/>
      <c r="AB48" s="174"/>
      <c r="AC48" s="174"/>
      <c r="AD48" s="174"/>
      <c r="AE48" s="304" t="s">
        <v>1313</v>
      </c>
      <c r="AF48" s="301" t="s">
        <v>1314</v>
      </c>
      <c r="AG48" s="301" t="s">
        <v>1348</v>
      </c>
      <c r="AH48" s="305" t="s">
        <v>650</v>
      </c>
      <c r="AI48" s="301" t="s">
        <v>1302</v>
      </c>
      <c r="AJ48" s="189" t="s">
        <v>1419</v>
      </c>
      <c r="AK48" s="189" t="s">
        <v>1420</v>
      </c>
      <c r="AL48" s="301" t="s">
        <v>1421</v>
      </c>
      <c r="AM48" s="174"/>
    </row>
    <row r="49" spans="1:39" x14ac:dyDescent="0.25">
      <c r="A49" s="278"/>
      <c r="B49" s="278"/>
      <c r="C49" s="278"/>
      <c r="D49" s="278"/>
      <c r="E49" s="278"/>
      <c r="F49" s="278"/>
      <c r="G49" s="278"/>
      <c r="H49" s="278"/>
      <c r="I49" s="306"/>
      <c r="J49" s="278"/>
      <c r="K49" s="278"/>
      <c r="L49" s="278"/>
      <c r="M49" s="278"/>
      <c r="N49" s="278"/>
      <c r="O49" s="190" t="s">
        <v>1318</v>
      </c>
      <c r="P49" s="190" t="s">
        <v>1318</v>
      </c>
      <c r="Q49" s="190" t="s">
        <v>1318</v>
      </c>
      <c r="R49" s="190" t="s">
        <v>1318</v>
      </c>
      <c r="S49" s="190" t="s">
        <v>1318</v>
      </c>
      <c r="T49" s="190" t="s">
        <v>1318</v>
      </c>
      <c r="U49" s="190" t="s">
        <v>1318</v>
      </c>
      <c r="V49" s="302"/>
      <c r="W49" s="278"/>
      <c r="X49" s="302"/>
      <c r="AA49" s="169" t="s">
        <v>660</v>
      </c>
      <c r="AB49" s="191">
        <v>45041</v>
      </c>
      <c r="AC49" s="169" t="s">
        <v>660</v>
      </c>
      <c r="AD49" s="191">
        <v>45044</v>
      </c>
      <c r="AE49" s="302"/>
      <c r="AF49" s="278"/>
      <c r="AG49" s="278"/>
      <c r="AH49" s="306"/>
      <c r="AI49" s="278"/>
      <c r="AL49" s="278"/>
    </row>
    <row r="50" spans="1:39" ht="409.5" x14ac:dyDescent="0.25">
      <c r="A50" s="278"/>
      <c r="B50" s="278"/>
      <c r="C50" s="278"/>
      <c r="D50" s="278"/>
      <c r="E50" s="278"/>
      <c r="F50" s="278"/>
      <c r="G50" s="278"/>
      <c r="H50" s="278"/>
      <c r="I50" s="306"/>
      <c r="J50" s="278"/>
      <c r="K50" s="278"/>
      <c r="L50" s="278"/>
      <c r="M50" s="278"/>
      <c r="N50" s="278"/>
      <c r="O50" s="169" t="s">
        <v>1422</v>
      </c>
      <c r="P50" s="169" t="s">
        <v>1356</v>
      </c>
      <c r="Q50" s="169" t="s">
        <v>1423</v>
      </c>
      <c r="R50" s="169" t="s">
        <v>1358</v>
      </c>
      <c r="S50" s="169" t="s">
        <v>1359</v>
      </c>
      <c r="T50" s="169" t="s">
        <v>1424</v>
      </c>
      <c r="U50" s="169" t="s">
        <v>1425</v>
      </c>
      <c r="V50" s="302"/>
      <c r="W50" s="278"/>
      <c r="X50" s="302"/>
      <c r="AA50" s="169" t="s">
        <v>662</v>
      </c>
      <c r="AB50" s="169" t="s">
        <v>1426</v>
      </c>
      <c r="AC50" s="169" t="s">
        <v>662</v>
      </c>
      <c r="AD50" s="169" t="s">
        <v>1427</v>
      </c>
      <c r="AE50" s="302"/>
      <c r="AF50" s="278"/>
      <c r="AG50" s="278"/>
      <c r="AH50" s="306"/>
      <c r="AI50" s="278"/>
      <c r="AL50" s="278"/>
    </row>
    <row r="51" spans="1:39" x14ac:dyDescent="0.25">
      <c r="A51" s="278"/>
      <c r="B51" s="278"/>
      <c r="C51" s="278"/>
      <c r="D51" s="278"/>
      <c r="E51" s="278"/>
      <c r="F51" s="278"/>
      <c r="G51" s="278"/>
      <c r="H51" s="278"/>
      <c r="I51" s="306"/>
      <c r="J51" s="278"/>
      <c r="K51" s="278"/>
      <c r="L51" s="278"/>
      <c r="M51" s="278"/>
      <c r="N51" s="278"/>
      <c r="O51" s="169"/>
      <c r="P51" s="169"/>
      <c r="Q51" s="169"/>
      <c r="R51" s="169"/>
      <c r="S51" s="169"/>
      <c r="T51" s="169"/>
      <c r="U51" s="169"/>
      <c r="V51" s="302"/>
      <c r="W51" s="278"/>
      <c r="X51" s="302"/>
      <c r="AA51" s="169" t="s">
        <v>663</v>
      </c>
      <c r="AB51" s="169" t="s">
        <v>1141</v>
      </c>
      <c r="AC51" s="169" t="s">
        <v>663</v>
      </c>
      <c r="AD51" s="169" t="s">
        <v>750</v>
      </c>
      <c r="AE51" s="302"/>
      <c r="AF51" s="278"/>
      <c r="AG51" s="278"/>
      <c r="AH51" s="306"/>
      <c r="AI51" s="278"/>
      <c r="AL51" s="278"/>
    </row>
    <row r="52" spans="1:39" x14ac:dyDescent="0.25">
      <c r="A52" s="278"/>
      <c r="B52" s="278"/>
      <c r="C52" s="278"/>
      <c r="D52" s="278"/>
      <c r="E52" s="278"/>
      <c r="F52" s="278"/>
      <c r="G52" s="278"/>
      <c r="H52" s="278"/>
      <c r="I52" s="306"/>
      <c r="J52" s="278"/>
      <c r="K52" s="278"/>
      <c r="L52" s="278"/>
      <c r="M52" s="278"/>
      <c r="N52" s="278"/>
      <c r="O52" s="169"/>
      <c r="P52" s="169"/>
      <c r="Q52" s="169"/>
      <c r="R52" s="169"/>
      <c r="S52" s="169"/>
      <c r="T52" s="169"/>
      <c r="U52" s="169"/>
      <c r="V52" s="302"/>
      <c r="W52" s="278"/>
      <c r="X52" s="302"/>
      <c r="AA52" s="276"/>
      <c r="AB52" s="276"/>
      <c r="AC52" s="174"/>
      <c r="AD52" s="174"/>
      <c r="AE52" s="304"/>
      <c r="AF52" s="301"/>
      <c r="AG52" s="301"/>
      <c r="AH52" s="305"/>
      <c r="AI52" s="301"/>
      <c r="AJ52" s="174"/>
      <c r="AK52" s="174"/>
      <c r="AL52" s="301"/>
      <c r="AM52" s="174"/>
    </row>
    <row r="53" spans="1:39" x14ac:dyDescent="0.25">
      <c r="A53" s="278"/>
      <c r="B53" s="278"/>
      <c r="C53" s="278"/>
      <c r="D53" s="278"/>
      <c r="E53" s="278"/>
      <c r="F53" s="278"/>
      <c r="G53" s="278"/>
      <c r="H53" s="278"/>
      <c r="I53" s="306"/>
      <c r="J53" s="278"/>
      <c r="K53" s="278"/>
      <c r="L53" s="278"/>
      <c r="M53" s="278"/>
      <c r="N53" s="278"/>
      <c r="O53" s="169"/>
      <c r="P53" s="169"/>
      <c r="Q53" s="169"/>
      <c r="R53" s="169"/>
      <c r="S53" s="169"/>
      <c r="T53" s="169"/>
      <c r="U53" s="169"/>
      <c r="V53" s="302"/>
      <c r="W53" s="278"/>
      <c r="X53" s="302"/>
      <c r="AA53" s="276"/>
      <c r="AB53" s="276"/>
      <c r="AC53" s="169" t="s">
        <v>660</v>
      </c>
      <c r="AD53" s="191">
        <v>45050</v>
      </c>
      <c r="AE53" s="302"/>
      <c r="AF53" s="278"/>
      <c r="AG53" s="278"/>
      <c r="AH53" s="306"/>
      <c r="AI53" s="278"/>
      <c r="AL53" s="278"/>
    </row>
    <row r="54" spans="1:39" ht="165.75" x14ac:dyDescent="0.25">
      <c r="A54" s="278"/>
      <c r="B54" s="278"/>
      <c r="C54" s="278"/>
      <c r="D54" s="278"/>
      <c r="E54" s="278"/>
      <c r="F54" s="278"/>
      <c r="G54" s="278"/>
      <c r="H54" s="278"/>
      <c r="I54" s="306"/>
      <c r="J54" s="278"/>
      <c r="K54" s="278"/>
      <c r="L54" s="278"/>
      <c r="M54" s="278"/>
      <c r="N54" s="278"/>
      <c r="O54" s="169"/>
      <c r="P54" s="169"/>
      <c r="Q54" s="169"/>
      <c r="R54" s="169"/>
      <c r="S54" s="169"/>
      <c r="T54" s="169"/>
      <c r="U54" s="169"/>
      <c r="V54" s="302"/>
      <c r="W54" s="278"/>
      <c r="X54" s="302"/>
      <c r="AA54" s="276"/>
      <c r="AB54" s="276"/>
      <c r="AC54" s="169" t="s">
        <v>662</v>
      </c>
      <c r="AD54" s="169" t="s">
        <v>1428</v>
      </c>
      <c r="AE54" s="302"/>
      <c r="AF54" s="278"/>
      <c r="AG54" s="278"/>
      <c r="AH54" s="306"/>
      <c r="AI54" s="278"/>
      <c r="AL54" s="278"/>
    </row>
    <row r="55" spans="1:39" x14ac:dyDescent="0.25">
      <c r="A55" s="278"/>
      <c r="B55" s="278"/>
      <c r="C55" s="278"/>
      <c r="D55" s="278"/>
      <c r="E55" s="278"/>
      <c r="F55" s="278"/>
      <c r="G55" s="278"/>
      <c r="H55" s="278"/>
      <c r="I55" s="306"/>
      <c r="J55" s="278"/>
      <c r="K55" s="278"/>
      <c r="L55" s="278"/>
      <c r="M55" s="278"/>
      <c r="N55" s="278"/>
      <c r="O55" s="169"/>
      <c r="P55" s="169"/>
      <c r="Q55" s="169"/>
      <c r="R55" s="169"/>
      <c r="S55" s="169"/>
      <c r="T55" s="169"/>
      <c r="U55" s="169"/>
      <c r="V55" s="302"/>
      <c r="W55" s="278"/>
      <c r="X55" s="302"/>
      <c r="AA55" s="276"/>
      <c r="AB55" s="276"/>
      <c r="AC55" s="169" t="s">
        <v>663</v>
      </c>
      <c r="AD55" s="169" t="s">
        <v>665</v>
      </c>
      <c r="AE55" s="302"/>
      <c r="AF55" s="278"/>
      <c r="AG55" s="278"/>
      <c r="AH55" s="306"/>
      <c r="AI55" s="278"/>
      <c r="AL55" s="278"/>
    </row>
    <row r="56" spans="1:39" x14ac:dyDescent="0.25">
      <c r="A56" s="278"/>
      <c r="B56" s="278"/>
      <c r="C56" s="278"/>
      <c r="D56" s="278"/>
      <c r="E56" s="278"/>
      <c r="F56" s="278"/>
      <c r="G56" s="278"/>
      <c r="H56" s="278"/>
      <c r="I56" s="306"/>
      <c r="J56" s="278"/>
      <c r="K56" s="278"/>
      <c r="L56" s="278" t="s">
        <v>1429</v>
      </c>
      <c r="M56" s="278" t="s">
        <v>1430</v>
      </c>
      <c r="N56" s="278" t="s">
        <v>1305</v>
      </c>
      <c r="O56" s="169" t="s">
        <v>1306</v>
      </c>
      <c r="P56" s="169" t="s">
        <v>1307</v>
      </c>
      <c r="Q56" s="169" t="s">
        <v>1308</v>
      </c>
      <c r="R56" s="169" t="s">
        <v>1309</v>
      </c>
      <c r="S56" s="169" t="s">
        <v>1310</v>
      </c>
      <c r="T56" s="169" t="s">
        <v>1311</v>
      </c>
      <c r="U56" s="278" t="s">
        <v>1312</v>
      </c>
      <c r="V56" s="302" t="s">
        <v>1313</v>
      </c>
      <c r="W56" s="278" t="s">
        <v>1313</v>
      </c>
      <c r="X56" s="302" t="s">
        <v>1313</v>
      </c>
      <c r="Y56" s="276"/>
      <c r="Z56" s="276"/>
      <c r="AA56" s="174"/>
      <c r="AB56" s="174"/>
      <c r="AC56" s="174"/>
      <c r="AD56" s="174"/>
      <c r="AE56" s="304"/>
      <c r="AF56" s="301"/>
      <c r="AG56" s="301"/>
      <c r="AH56" s="305"/>
      <c r="AI56" s="301"/>
      <c r="AJ56" s="174"/>
      <c r="AK56" s="174"/>
      <c r="AL56" s="301"/>
      <c r="AM56" s="303"/>
    </row>
    <row r="57" spans="1:39" x14ac:dyDescent="0.25">
      <c r="A57" s="278"/>
      <c r="B57" s="278"/>
      <c r="C57" s="278"/>
      <c r="D57" s="278"/>
      <c r="E57" s="278"/>
      <c r="F57" s="278"/>
      <c r="G57" s="278"/>
      <c r="H57" s="278"/>
      <c r="I57" s="306"/>
      <c r="J57" s="278"/>
      <c r="K57" s="278"/>
      <c r="L57" s="278"/>
      <c r="M57" s="278"/>
      <c r="N57" s="278"/>
      <c r="O57" s="190" t="s">
        <v>1318</v>
      </c>
      <c r="P57" s="190" t="s">
        <v>1318</v>
      </c>
      <c r="Q57" s="190" t="s">
        <v>1318</v>
      </c>
      <c r="R57" s="190" t="s">
        <v>1318</v>
      </c>
      <c r="S57" s="190" t="s">
        <v>1318</v>
      </c>
      <c r="T57" s="190" t="s">
        <v>1318</v>
      </c>
      <c r="U57" s="278"/>
      <c r="V57" s="302"/>
      <c r="W57" s="278"/>
      <c r="X57" s="302"/>
      <c r="AA57" s="169" t="s">
        <v>660</v>
      </c>
      <c r="AB57" s="191">
        <v>45041</v>
      </c>
      <c r="AC57" s="169" t="s">
        <v>660</v>
      </c>
      <c r="AD57" s="191">
        <v>45044</v>
      </c>
      <c r="AE57" s="302"/>
      <c r="AF57" s="278"/>
      <c r="AG57" s="278"/>
      <c r="AH57" s="306"/>
      <c r="AI57" s="278"/>
      <c r="AL57" s="278"/>
      <c r="AM57" s="276"/>
    </row>
    <row r="58" spans="1:39" ht="409.5" x14ac:dyDescent="0.25">
      <c r="A58" s="278"/>
      <c r="B58" s="278"/>
      <c r="C58" s="278"/>
      <c r="D58" s="278"/>
      <c r="E58" s="278"/>
      <c r="F58" s="278"/>
      <c r="G58" s="278"/>
      <c r="H58" s="278"/>
      <c r="I58" s="306"/>
      <c r="J58" s="278"/>
      <c r="K58" s="278"/>
      <c r="L58" s="278"/>
      <c r="M58" s="278"/>
      <c r="N58" s="278"/>
      <c r="O58" s="169" t="s">
        <v>1431</v>
      </c>
      <c r="P58" s="169" t="s">
        <v>1356</v>
      </c>
      <c r="Q58" s="169" t="s">
        <v>1432</v>
      </c>
      <c r="R58" s="169" t="s">
        <v>1358</v>
      </c>
      <c r="S58" s="169" t="s">
        <v>1359</v>
      </c>
      <c r="T58" s="169" t="s">
        <v>1433</v>
      </c>
      <c r="U58" s="278"/>
      <c r="V58" s="302"/>
      <c r="W58" s="278"/>
      <c r="X58" s="302"/>
      <c r="AA58" s="169" t="s">
        <v>662</v>
      </c>
      <c r="AB58" s="169" t="s">
        <v>1434</v>
      </c>
      <c r="AC58" s="169" t="s">
        <v>662</v>
      </c>
      <c r="AD58" s="169" t="s">
        <v>1435</v>
      </c>
      <c r="AE58" s="302"/>
      <c r="AF58" s="278"/>
      <c r="AG58" s="278"/>
      <c r="AH58" s="306"/>
      <c r="AI58" s="278"/>
      <c r="AL58" s="278"/>
      <c r="AM58" s="276"/>
    </row>
    <row r="59" spans="1:39" x14ac:dyDescent="0.25">
      <c r="A59" s="278"/>
      <c r="B59" s="278"/>
      <c r="C59" s="278"/>
      <c r="D59" s="278"/>
      <c r="E59" s="278"/>
      <c r="F59" s="278"/>
      <c r="G59" s="278"/>
      <c r="H59" s="278"/>
      <c r="I59" s="306"/>
      <c r="J59" s="278"/>
      <c r="K59" s="278"/>
      <c r="L59" s="278"/>
      <c r="M59" s="278"/>
      <c r="N59" s="278"/>
      <c r="O59" s="169"/>
      <c r="P59" s="169"/>
      <c r="Q59" s="169"/>
      <c r="R59" s="169"/>
      <c r="S59" s="169"/>
      <c r="T59" s="169"/>
      <c r="U59" s="278"/>
      <c r="V59" s="302"/>
      <c r="W59" s="278"/>
      <c r="X59" s="302"/>
      <c r="AA59" s="169" t="s">
        <v>663</v>
      </c>
      <c r="AB59" s="169" t="s">
        <v>1141</v>
      </c>
      <c r="AC59" s="169" t="s">
        <v>663</v>
      </c>
      <c r="AD59" s="169" t="s">
        <v>750</v>
      </c>
      <c r="AE59" s="302"/>
      <c r="AF59" s="278"/>
      <c r="AG59" s="278"/>
      <c r="AH59" s="306"/>
      <c r="AI59" s="278"/>
      <c r="AL59" s="278"/>
      <c r="AM59" s="276"/>
    </row>
    <row r="60" spans="1:39" x14ac:dyDescent="0.25">
      <c r="A60" s="278"/>
      <c r="B60" s="278"/>
      <c r="C60" s="278"/>
      <c r="D60" s="278"/>
      <c r="E60" s="278"/>
      <c r="F60" s="278"/>
      <c r="G60" s="278"/>
      <c r="H60" s="278"/>
      <c r="I60" s="306"/>
      <c r="J60" s="278"/>
      <c r="K60" s="278"/>
      <c r="L60" s="278"/>
      <c r="M60" s="278"/>
      <c r="N60" s="278"/>
      <c r="O60" s="169"/>
      <c r="P60" s="169"/>
      <c r="Q60" s="169"/>
      <c r="R60" s="169"/>
      <c r="S60" s="169"/>
      <c r="T60" s="169"/>
      <c r="U60" s="278"/>
      <c r="V60" s="302"/>
      <c r="W60" s="278"/>
      <c r="X60" s="302"/>
      <c r="AA60" s="276"/>
      <c r="AB60" s="276"/>
      <c r="AC60" s="174"/>
      <c r="AD60" s="174"/>
      <c r="AE60" s="304"/>
      <c r="AF60" s="301"/>
      <c r="AG60" s="301"/>
      <c r="AH60" s="305"/>
      <c r="AI60" s="301"/>
      <c r="AJ60" s="174"/>
      <c r="AK60" s="174"/>
      <c r="AL60" s="301"/>
      <c r="AM60" s="303"/>
    </row>
    <row r="61" spans="1:39" x14ac:dyDescent="0.25">
      <c r="A61" s="278"/>
      <c r="B61" s="278"/>
      <c r="C61" s="278"/>
      <c r="D61" s="278"/>
      <c r="E61" s="278"/>
      <c r="F61" s="278"/>
      <c r="G61" s="278"/>
      <c r="H61" s="278"/>
      <c r="I61" s="306"/>
      <c r="J61" s="278"/>
      <c r="K61" s="278"/>
      <c r="L61" s="278"/>
      <c r="M61" s="278"/>
      <c r="N61" s="278"/>
      <c r="O61" s="169"/>
      <c r="P61" s="169"/>
      <c r="Q61" s="169"/>
      <c r="R61" s="169"/>
      <c r="S61" s="169"/>
      <c r="T61" s="169"/>
      <c r="U61" s="278"/>
      <c r="V61" s="302"/>
      <c r="W61" s="278"/>
      <c r="X61" s="302"/>
      <c r="AA61" s="276"/>
      <c r="AB61" s="276"/>
      <c r="AC61" s="169" t="s">
        <v>660</v>
      </c>
      <c r="AD61" s="191">
        <v>45050</v>
      </c>
      <c r="AE61" s="302"/>
      <c r="AF61" s="278"/>
      <c r="AG61" s="278"/>
      <c r="AH61" s="306"/>
      <c r="AI61" s="278"/>
      <c r="AL61" s="278"/>
      <c r="AM61" s="276"/>
    </row>
    <row r="62" spans="1:39" ht="409.5" x14ac:dyDescent="0.25">
      <c r="A62" s="278"/>
      <c r="B62" s="278"/>
      <c r="C62" s="278"/>
      <c r="D62" s="278"/>
      <c r="E62" s="278"/>
      <c r="F62" s="278"/>
      <c r="G62" s="278"/>
      <c r="H62" s="278"/>
      <c r="I62" s="306"/>
      <c r="J62" s="278"/>
      <c r="K62" s="278"/>
      <c r="L62" s="278"/>
      <c r="M62" s="278"/>
      <c r="N62" s="278"/>
      <c r="O62" s="169"/>
      <c r="P62" s="169"/>
      <c r="Q62" s="169"/>
      <c r="R62" s="169"/>
      <c r="S62" s="169"/>
      <c r="T62" s="169"/>
      <c r="U62" s="278"/>
      <c r="V62" s="302"/>
      <c r="W62" s="278"/>
      <c r="X62" s="302"/>
      <c r="AA62" s="276"/>
      <c r="AB62" s="276"/>
      <c r="AC62" s="169" t="s">
        <v>662</v>
      </c>
      <c r="AD62" s="169" t="s">
        <v>1436</v>
      </c>
      <c r="AE62" s="302"/>
      <c r="AF62" s="278"/>
      <c r="AG62" s="278"/>
      <c r="AH62" s="306"/>
      <c r="AI62" s="278"/>
      <c r="AL62" s="278"/>
      <c r="AM62" s="276"/>
    </row>
    <row r="63" spans="1:39" x14ac:dyDescent="0.25">
      <c r="A63" s="278"/>
      <c r="B63" s="278"/>
      <c r="C63" s="278"/>
      <c r="D63" s="278"/>
      <c r="E63" s="278"/>
      <c r="F63" s="278"/>
      <c r="G63" s="278"/>
      <c r="H63" s="278"/>
      <c r="I63" s="306"/>
      <c r="J63" s="278"/>
      <c r="K63" s="278"/>
      <c r="L63" s="278"/>
      <c r="M63" s="278"/>
      <c r="N63" s="278"/>
      <c r="O63" s="169"/>
      <c r="P63" s="169"/>
      <c r="Q63" s="169"/>
      <c r="R63" s="169"/>
      <c r="S63" s="169"/>
      <c r="T63" s="169"/>
      <c r="U63" s="278"/>
      <c r="V63" s="302"/>
      <c r="W63" s="278"/>
      <c r="X63" s="302"/>
      <c r="AA63" s="276"/>
      <c r="AB63" s="276"/>
      <c r="AC63" s="169" t="s">
        <v>663</v>
      </c>
      <c r="AD63" s="169" t="s">
        <v>665</v>
      </c>
      <c r="AE63" s="302"/>
      <c r="AF63" s="278"/>
      <c r="AG63" s="278"/>
      <c r="AH63" s="306"/>
      <c r="AI63" s="278"/>
      <c r="AL63" s="278"/>
      <c r="AM63" s="276"/>
    </row>
    <row r="64" spans="1:39" x14ac:dyDescent="0.25">
      <c r="A64" s="278" t="s">
        <v>1437</v>
      </c>
      <c r="B64" s="278" t="s">
        <v>695</v>
      </c>
      <c r="C64" s="278" t="s">
        <v>1438</v>
      </c>
      <c r="D64" s="278" t="s">
        <v>1199</v>
      </c>
      <c r="E64" s="278" t="s">
        <v>1439</v>
      </c>
      <c r="F64" s="278" t="s">
        <v>696</v>
      </c>
      <c r="G64" s="278" t="s">
        <v>1440</v>
      </c>
      <c r="H64" s="278" t="s">
        <v>1348</v>
      </c>
      <c r="I64" s="300" t="s">
        <v>1301</v>
      </c>
      <c r="J64" s="278" t="s">
        <v>1302</v>
      </c>
      <c r="K64" s="278" t="s">
        <v>1441</v>
      </c>
      <c r="L64" s="278" t="s">
        <v>1442</v>
      </c>
      <c r="M64" s="278" t="s">
        <v>1443</v>
      </c>
      <c r="N64" s="278" t="s">
        <v>1305</v>
      </c>
      <c r="O64" s="169" t="s">
        <v>1306</v>
      </c>
      <c r="P64" s="169" t="s">
        <v>1307</v>
      </c>
      <c r="Q64" s="169" t="s">
        <v>1308</v>
      </c>
      <c r="R64" s="169" t="s">
        <v>1309</v>
      </c>
      <c r="S64" s="169" t="s">
        <v>1310</v>
      </c>
      <c r="T64" s="169" t="s">
        <v>1311</v>
      </c>
      <c r="U64" s="169" t="s">
        <v>1312</v>
      </c>
      <c r="V64" s="302" t="s">
        <v>1313</v>
      </c>
      <c r="W64" s="278" t="s">
        <v>1313</v>
      </c>
      <c r="X64" s="302" t="s">
        <v>1313</v>
      </c>
      <c r="Y64" s="276"/>
      <c r="Z64" s="276"/>
      <c r="AA64" s="174"/>
      <c r="AB64" s="174"/>
      <c r="AC64" s="174"/>
      <c r="AD64" s="174"/>
      <c r="AE64" s="304" t="s">
        <v>1313</v>
      </c>
      <c r="AF64" s="301" t="s">
        <v>1314</v>
      </c>
      <c r="AG64" s="301" t="s">
        <v>1348</v>
      </c>
      <c r="AH64" s="305" t="s">
        <v>650</v>
      </c>
      <c r="AI64" s="301" t="s">
        <v>1302</v>
      </c>
      <c r="AJ64" s="189" t="s">
        <v>1444</v>
      </c>
      <c r="AK64" s="189" t="s">
        <v>1445</v>
      </c>
      <c r="AL64" s="301" t="s">
        <v>1446</v>
      </c>
      <c r="AM64" s="174"/>
    </row>
    <row r="65" spans="1:39" x14ac:dyDescent="0.25">
      <c r="A65" s="278"/>
      <c r="B65" s="278"/>
      <c r="C65" s="278"/>
      <c r="D65" s="278"/>
      <c r="E65" s="278"/>
      <c r="F65" s="278"/>
      <c r="G65" s="278"/>
      <c r="H65" s="278"/>
      <c r="I65" s="300"/>
      <c r="J65" s="278"/>
      <c r="K65" s="278"/>
      <c r="L65" s="278"/>
      <c r="M65" s="278"/>
      <c r="N65" s="278"/>
      <c r="O65" s="190" t="s">
        <v>1318</v>
      </c>
      <c r="P65" s="190" t="s">
        <v>1318</v>
      </c>
      <c r="Q65" s="190" t="s">
        <v>1318</v>
      </c>
      <c r="R65" s="190" t="s">
        <v>1318</v>
      </c>
      <c r="S65" s="190" t="s">
        <v>1318</v>
      </c>
      <c r="T65" s="190" t="s">
        <v>1318</v>
      </c>
      <c r="U65" s="190" t="s">
        <v>1318</v>
      </c>
      <c r="V65" s="302"/>
      <c r="W65" s="278"/>
      <c r="X65" s="302"/>
      <c r="AA65" s="169" t="s">
        <v>660</v>
      </c>
      <c r="AB65" s="191">
        <v>45041</v>
      </c>
      <c r="AC65" s="169" t="s">
        <v>660</v>
      </c>
      <c r="AD65" s="191">
        <v>45043</v>
      </c>
      <c r="AE65" s="302"/>
      <c r="AF65" s="278"/>
      <c r="AG65" s="278"/>
      <c r="AH65" s="306"/>
      <c r="AI65" s="278"/>
      <c r="AL65" s="278"/>
    </row>
    <row r="66" spans="1:39" ht="140.25" x14ac:dyDescent="0.25">
      <c r="A66" s="278"/>
      <c r="B66" s="278"/>
      <c r="C66" s="278"/>
      <c r="D66" s="278"/>
      <c r="E66" s="278"/>
      <c r="F66" s="278"/>
      <c r="G66" s="278"/>
      <c r="H66" s="278"/>
      <c r="I66" s="300"/>
      <c r="J66" s="278"/>
      <c r="K66" s="278"/>
      <c r="L66" s="278"/>
      <c r="M66" s="278"/>
      <c r="N66" s="278"/>
      <c r="O66" s="169" t="s">
        <v>1447</v>
      </c>
      <c r="P66" s="169" t="s">
        <v>1356</v>
      </c>
      <c r="Q66" s="169" t="s">
        <v>1448</v>
      </c>
      <c r="R66" s="169" t="s">
        <v>1449</v>
      </c>
      <c r="S66" s="169" t="s">
        <v>1359</v>
      </c>
      <c r="T66" s="169" t="s">
        <v>1450</v>
      </c>
      <c r="U66" s="169" t="s">
        <v>1451</v>
      </c>
      <c r="V66" s="302"/>
      <c r="W66" s="278"/>
      <c r="X66" s="302"/>
      <c r="AA66" s="169" t="s">
        <v>662</v>
      </c>
      <c r="AB66" s="169" t="s">
        <v>1452</v>
      </c>
      <c r="AC66" s="169" t="s">
        <v>662</v>
      </c>
      <c r="AD66" s="169" t="s">
        <v>1453</v>
      </c>
      <c r="AE66" s="302"/>
      <c r="AF66" s="278"/>
      <c r="AG66" s="278"/>
      <c r="AH66" s="306"/>
      <c r="AI66" s="278"/>
      <c r="AL66" s="278"/>
    </row>
    <row r="67" spans="1:39" x14ac:dyDescent="0.25">
      <c r="A67" s="278"/>
      <c r="B67" s="278"/>
      <c r="C67" s="278"/>
      <c r="D67" s="278"/>
      <c r="E67" s="278"/>
      <c r="F67" s="278"/>
      <c r="G67" s="278"/>
      <c r="H67" s="278"/>
      <c r="I67" s="300"/>
      <c r="J67" s="278"/>
      <c r="K67" s="278"/>
      <c r="L67" s="278"/>
      <c r="M67" s="278"/>
      <c r="N67" s="278"/>
      <c r="O67" s="169"/>
      <c r="P67" s="169"/>
      <c r="Q67" s="169"/>
      <c r="R67" s="169"/>
      <c r="S67" s="169"/>
      <c r="T67" s="169"/>
      <c r="U67" s="169"/>
      <c r="V67" s="302"/>
      <c r="W67" s="278"/>
      <c r="X67" s="302"/>
      <c r="AA67" s="169" t="s">
        <v>663</v>
      </c>
      <c r="AB67" s="169" t="s">
        <v>691</v>
      </c>
      <c r="AC67" s="169" t="s">
        <v>663</v>
      </c>
      <c r="AD67" s="169" t="s">
        <v>693</v>
      </c>
      <c r="AE67" s="302"/>
      <c r="AF67" s="278"/>
      <c r="AG67" s="278"/>
      <c r="AH67" s="306"/>
      <c r="AI67" s="278"/>
      <c r="AL67" s="278"/>
    </row>
    <row r="68" spans="1:39" x14ac:dyDescent="0.25">
      <c r="A68" s="278"/>
      <c r="B68" s="278"/>
      <c r="C68" s="278"/>
      <c r="D68" s="278"/>
      <c r="E68" s="278"/>
      <c r="F68" s="278"/>
      <c r="G68" s="278"/>
      <c r="H68" s="278"/>
      <c r="I68" s="300"/>
      <c r="J68" s="278"/>
      <c r="K68" s="278"/>
      <c r="L68" s="278"/>
      <c r="M68" s="278"/>
      <c r="N68" s="278"/>
      <c r="O68" s="169"/>
      <c r="P68" s="169"/>
      <c r="Q68" s="169"/>
      <c r="R68" s="169"/>
      <c r="S68" s="169"/>
      <c r="T68" s="169"/>
      <c r="U68" s="169"/>
      <c r="V68" s="302"/>
      <c r="W68" s="278"/>
      <c r="X68" s="302"/>
      <c r="AA68" s="276"/>
      <c r="AB68" s="276"/>
      <c r="AC68" s="174"/>
      <c r="AD68" s="174"/>
      <c r="AE68" s="304"/>
      <c r="AF68" s="301"/>
      <c r="AG68" s="301"/>
      <c r="AH68" s="305"/>
      <c r="AI68" s="301"/>
      <c r="AJ68" s="174"/>
      <c r="AK68" s="174"/>
      <c r="AL68" s="301"/>
      <c r="AM68" s="174"/>
    </row>
    <row r="69" spans="1:39" x14ac:dyDescent="0.25">
      <c r="A69" s="278"/>
      <c r="B69" s="278"/>
      <c r="C69" s="278"/>
      <c r="D69" s="278"/>
      <c r="E69" s="278"/>
      <c r="F69" s="278"/>
      <c r="G69" s="278"/>
      <c r="H69" s="278"/>
      <c r="I69" s="300"/>
      <c r="J69" s="278"/>
      <c r="K69" s="278"/>
      <c r="L69" s="278"/>
      <c r="M69" s="278"/>
      <c r="N69" s="278"/>
      <c r="O69" s="169"/>
      <c r="P69" s="169"/>
      <c r="Q69" s="169"/>
      <c r="R69" s="169"/>
      <c r="S69" s="169"/>
      <c r="T69" s="169"/>
      <c r="U69" s="169"/>
      <c r="V69" s="302"/>
      <c r="W69" s="278"/>
      <c r="X69" s="302"/>
      <c r="AA69" s="276"/>
      <c r="AB69" s="276"/>
      <c r="AC69" s="169" t="s">
        <v>660</v>
      </c>
      <c r="AD69" s="191">
        <v>45050</v>
      </c>
      <c r="AE69" s="302"/>
      <c r="AF69" s="278"/>
      <c r="AG69" s="278"/>
      <c r="AH69" s="306"/>
      <c r="AI69" s="278"/>
      <c r="AL69" s="278"/>
    </row>
    <row r="70" spans="1:39" ht="153" x14ac:dyDescent="0.25">
      <c r="A70" s="278"/>
      <c r="B70" s="278"/>
      <c r="C70" s="278"/>
      <c r="D70" s="278"/>
      <c r="E70" s="278"/>
      <c r="F70" s="278"/>
      <c r="G70" s="278"/>
      <c r="H70" s="278"/>
      <c r="I70" s="300"/>
      <c r="J70" s="278"/>
      <c r="K70" s="278"/>
      <c r="L70" s="278"/>
      <c r="M70" s="278"/>
      <c r="N70" s="278"/>
      <c r="O70" s="169"/>
      <c r="P70" s="169"/>
      <c r="Q70" s="169"/>
      <c r="R70" s="169"/>
      <c r="S70" s="169"/>
      <c r="T70" s="169"/>
      <c r="U70" s="169"/>
      <c r="V70" s="302"/>
      <c r="W70" s="278"/>
      <c r="X70" s="302"/>
      <c r="AA70" s="276"/>
      <c r="AB70" s="276"/>
      <c r="AC70" s="169" t="s">
        <v>662</v>
      </c>
      <c r="AD70" s="169" t="s">
        <v>1454</v>
      </c>
      <c r="AE70" s="302"/>
      <c r="AF70" s="278"/>
      <c r="AG70" s="278"/>
      <c r="AH70" s="306"/>
      <c r="AI70" s="278"/>
      <c r="AL70" s="278"/>
    </row>
    <row r="71" spans="1:39" x14ac:dyDescent="0.25">
      <c r="A71" s="278"/>
      <c r="B71" s="278"/>
      <c r="C71" s="278"/>
      <c r="D71" s="278"/>
      <c r="E71" s="278"/>
      <c r="F71" s="278"/>
      <c r="G71" s="278"/>
      <c r="H71" s="278"/>
      <c r="I71" s="300"/>
      <c r="J71" s="278"/>
      <c r="K71" s="278"/>
      <c r="L71" s="278"/>
      <c r="M71" s="278"/>
      <c r="N71" s="278"/>
      <c r="O71" s="169"/>
      <c r="P71" s="169"/>
      <c r="Q71" s="169"/>
      <c r="R71" s="169"/>
      <c r="S71" s="169"/>
      <c r="T71" s="169"/>
      <c r="U71" s="169"/>
      <c r="V71" s="302"/>
      <c r="W71" s="278"/>
      <c r="X71" s="302"/>
      <c r="AA71" s="276"/>
      <c r="AB71" s="276"/>
      <c r="AC71" s="169" t="s">
        <v>663</v>
      </c>
      <c r="AD71" s="169" t="s">
        <v>814</v>
      </c>
      <c r="AE71" s="302"/>
      <c r="AF71" s="278"/>
      <c r="AG71" s="278"/>
      <c r="AH71" s="306"/>
      <c r="AI71" s="278"/>
      <c r="AL71" s="278"/>
    </row>
    <row r="72" spans="1:39" x14ac:dyDescent="0.25">
      <c r="A72" s="278" t="s">
        <v>1455</v>
      </c>
      <c r="B72" s="278" t="s">
        <v>766</v>
      </c>
      <c r="C72" s="278" t="s">
        <v>1456</v>
      </c>
      <c r="D72" s="278" t="s">
        <v>1199</v>
      </c>
      <c r="E72" s="278" t="s">
        <v>1457</v>
      </c>
      <c r="F72" s="278" t="s">
        <v>767</v>
      </c>
      <c r="G72" s="278" t="s">
        <v>1299</v>
      </c>
      <c r="H72" s="278" t="s">
        <v>1348</v>
      </c>
      <c r="I72" s="306" t="s">
        <v>650</v>
      </c>
      <c r="J72" s="278" t="s">
        <v>1302</v>
      </c>
      <c r="K72" s="278" t="s">
        <v>1458</v>
      </c>
      <c r="L72" s="276"/>
      <c r="M72" s="278" t="s">
        <v>1459</v>
      </c>
      <c r="N72" s="278" t="s">
        <v>1305</v>
      </c>
      <c r="O72" s="169" t="s">
        <v>1306</v>
      </c>
      <c r="P72" s="169" t="s">
        <v>1307</v>
      </c>
      <c r="Q72" s="169" t="s">
        <v>1308</v>
      </c>
      <c r="R72" s="169" t="s">
        <v>1309</v>
      </c>
      <c r="S72" s="169" t="s">
        <v>1310</v>
      </c>
      <c r="T72" s="169" t="s">
        <v>1311</v>
      </c>
      <c r="U72" s="169" t="s">
        <v>1312</v>
      </c>
      <c r="V72" s="302" t="s">
        <v>1313</v>
      </c>
      <c r="W72" s="278" t="s">
        <v>1313</v>
      </c>
      <c r="X72" s="302" t="s">
        <v>1313</v>
      </c>
      <c r="Y72" s="276"/>
      <c r="Z72" s="276"/>
      <c r="AA72" s="174"/>
      <c r="AB72" s="174"/>
      <c r="AC72" s="174"/>
      <c r="AD72" s="174"/>
      <c r="AE72" s="303"/>
      <c r="AF72" s="303"/>
      <c r="AG72" s="303"/>
      <c r="AH72" s="303"/>
      <c r="AI72" s="303"/>
      <c r="AJ72" s="189" t="s">
        <v>1460</v>
      </c>
      <c r="AK72" s="189" t="s">
        <v>1406</v>
      </c>
      <c r="AL72" s="301" t="s">
        <v>1215</v>
      </c>
      <c r="AM72" s="174"/>
    </row>
    <row r="73" spans="1:39" x14ac:dyDescent="0.25">
      <c r="A73" s="278"/>
      <c r="B73" s="278"/>
      <c r="C73" s="278"/>
      <c r="D73" s="278"/>
      <c r="E73" s="278"/>
      <c r="F73" s="278"/>
      <c r="G73" s="278"/>
      <c r="H73" s="278"/>
      <c r="I73" s="306"/>
      <c r="J73" s="278"/>
      <c r="K73" s="278"/>
      <c r="L73" s="276"/>
      <c r="M73" s="278"/>
      <c r="N73" s="278"/>
      <c r="O73" s="190" t="s">
        <v>1318</v>
      </c>
      <c r="P73" s="190" t="s">
        <v>1318</v>
      </c>
      <c r="Q73" s="190" t="s">
        <v>1318</v>
      </c>
      <c r="R73" s="190" t="s">
        <v>1318</v>
      </c>
      <c r="S73" s="190" t="s">
        <v>1318</v>
      </c>
      <c r="T73" s="190" t="s">
        <v>1318</v>
      </c>
      <c r="U73" s="190" t="s">
        <v>1318</v>
      </c>
      <c r="V73" s="302"/>
      <c r="W73" s="278"/>
      <c r="X73" s="302"/>
      <c r="AA73" s="169" t="s">
        <v>660</v>
      </c>
      <c r="AB73" s="191">
        <v>45041</v>
      </c>
      <c r="AC73" s="169" t="s">
        <v>660</v>
      </c>
      <c r="AD73" s="191">
        <v>45044</v>
      </c>
      <c r="AE73" s="276"/>
      <c r="AF73" s="276"/>
      <c r="AG73" s="276"/>
      <c r="AH73" s="276"/>
      <c r="AI73" s="276"/>
      <c r="AL73" s="278"/>
    </row>
    <row r="74" spans="1:39" ht="242.25" x14ac:dyDescent="0.25">
      <c r="A74" s="278"/>
      <c r="B74" s="278"/>
      <c r="C74" s="278"/>
      <c r="D74" s="278"/>
      <c r="E74" s="278"/>
      <c r="F74" s="278"/>
      <c r="G74" s="278"/>
      <c r="H74" s="278"/>
      <c r="I74" s="306"/>
      <c r="J74" s="278"/>
      <c r="K74" s="278"/>
      <c r="L74" s="276"/>
      <c r="M74" s="278"/>
      <c r="N74" s="278"/>
      <c r="O74" s="169" t="s">
        <v>1461</v>
      </c>
      <c r="P74" s="169" t="s">
        <v>1462</v>
      </c>
      <c r="Q74" s="169" t="s">
        <v>1463</v>
      </c>
      <c r="R74" s="169" t="s">
        <v>1358</v>
      </c>
      <c r="S74" s="169" t="s">
        <v>1464</v>
      </c>
      <c r="T74" s="169" t="s">
        <v>1465</v>
      </c>
      <c r="U74" s="169" t="s">
        <v>1466</v>
      </c>
      <c r="V74" s="302"/>
      <c r="W74" s="278"/>
      <c r="X74" s="302"/>
      <c r="AA74" s="169" t="s">
        <v>662</v>
      </c>
      <c r="AB74" s="169" t="s">
        <v>1467</v>
      </c>
      <c r="AC74" s="169" t="s">
        <v>662</v>
      </c>
      <c r="AD74" s="169" t="s">
        <v>1468</v>
      </c>
      <c r="AE74" s="276"/>
      <c r="AF74" s="276"/>
      <c r="AG74" s="276"/>
      <c r="AH74" s="276"/>
      <c r="AI74" s="276"/>
      <c r="AL74" s="278"/>
    </row>
    <row r="75" spans="1:39" x14ac:dyDescent="0.25">
      <c r="A75" s="278"/>
      <c r="B75" s="278"/>
      <c r="C75" s="278"/>
      <c r="D75" s="278"/>
      <c r="E75" s="278"/>
      <c r="F75" s="278"/>
      <c r="G75" s="278"/>
      <c r="H75" s="278"/>
      <c r="I75" s="306"/>
      <c r="J75" s="278"/>
      <c r="K75" s="278"/>
      <c r="L75" s="276"/>
      <c r="M75" s="278"/>
      <c r="N75" s="278"/>
      <c r="O75" s="169"/>
      <c r="P75" s="169"/>
      <c r="Q75" s="169"/>
      <c r="R75" s="169"/>
      <c r="S75" s="169"/>
      <c r="T75" s="169"/>
      <c r="U75" s="169"/>
      <c r="V75" s="302"/>
      <c r="W75" s="278"/>
      <c r="X75" s="302"/>
      <c r="AA75" s="169" t="s">
        <v>663</v>
      </c>
      <c r="AB75" s="169" t="s">
        <v>691</v>
      </c>
      <c r="AC75" s="169" t="s">
        <v>663</v>
      </c>
      <c r="AD75" s="169" t="s">
        <v>751</v>
      </c>
      <c r="AE75" s="276"/>
      <c r="AF75" s="276"/>
      <c r="AG75" s="276"/>
      <c r="AH75" s="276"/>
      <c r="AI75" s="276"/>
      <c r="AL75" s="278"/>
    </row>
    <row r="76" spans="1:39" x14ac:dyDescent="0.25">
      <c r="A76" s="278"/>
      <c r="B76" s="278"/>
      <c r="C76" s="278"/>
      <c r="D76" s="278"/>
      <c r="E76" s="278"/>
      <c r="F76" s="278"/>
      <c r="G76" s="278"/>
      <c r="H76" s="278"/>
      <c r="I76" s="306"/>
      <c r="J76" s="278"/>
      <c r="K76" s="278"/>
      <c r="L76" s="276"/>
      <c r="M76" s="278"/>
      <c r="N76" s="278"/>
      <c r="O76" s="169"/>
      <c r="P76" s="169"/>
      <c r="Q76" s="169"/>
      <c r="R76" s="169"/>
      <c r="S76" s="169"/>
      <c r="T76" s="169"/>
      <c r="U76" s="169"/>
      <c r="V76" s="302"/>
      <c r="W76" s="278"/>
      <c r="X76" s="302"/>
      <c r="AA76" s="276"/>
      <c r="AB76" s="276"/>
      <c r="AC76" s="174"/>
      <c r="AD76" s="174"/>
      <c r="AE76" s="303"/>
      <c r="AF76" s="303"/>
      <c r="AG76" s="303"/>
      <c r="AH76" s="303"/>
      <c r="AI76" s="303"/>
      <c r="AJ76" s="174"/>
      <c r="AK76" s="174"/>
      <c r="AL76" s="301"/>
      <c r="AM76" s="174"/>
    </row>
    <row r="77" spans="1:39" x14ac:dyDescent="0.25">
      <c r="A77" s="278"/>
      <c r="B77" s="278"/>
      <c r="C77" s="278"/>
      <c r="D77" s="278"/>
      <c r="E77" s="278"/>
      <c r="F77" s="278"/>
      <c r="G77" s="278"/>
      <c r="H77" s="278"/>
      <c r="I77" s="306"/>
      <c r="J77" s="278"/>
      <c r="K77" s="278"/>
      <c r="L77" s="276"/>
      <c r="M77" s="278"/>
      <c r="N77" s="278"/>
      <c r="O77" s="169"/>
      <c r="P77" s="169"/>
      <c r="Q77" s="169"/>
      <c r="R77" s="169"/>
      <c r="S77" s="169"/>
      <c r="T77" s="169"/>
      <c r="U77" s="169"/>
      <c r="V77" s="302"/>
      <c r="W77" s="278"/>
      <c r="X77" s="302"/>
      <c r="AA77" s="276"/>
      <c r="AB77" s="276"/>
      <c r="AC77" s="169" t="s">
        <v>660</v>
      </c>
      <c r="AD77" s="191">
        <v>45050</v>
      </c>
      <c r="AE77" s="276"/>
      <c r="AF77" s="276"/>
      <c r="AG77" s="276"/>
      <c r="AH77" s="276"/>
      <c r="AI77" s="276"/>
      <c r="AL77" s="278"/>
    </row>
    <row r="78" spans="1:39" ht="409.5" x14ac:dyDescent="0.25">
      <c r="A78" s="278"/>
      <c r="B78" s="278"/>
      <c r="C78" s="278"/>
      <c r="D78" s="278"/>
      <c r="E78" s="278"/>
      <c r="F78" s="278"/>
      <c r="G78" s="278"/>
      <c r="H78" s="278"/>
      <c r="I78" s="306"/>
      <c r="J78" s="278"/>
      <c r="K78" s="278"/>
      <c r="L78" s="276"/>
      <c r="M78" s="278"/>
      <c r="N78" s="278"/>
      <c r="O78" s="169"/>
      <c r="P78" s="169"/>
      <c r="Q78" s="169"/>
      <c r="R78" s="169"/>
      <c r="S78" s="169"/>
      <c r="T78" s="169"/>
      <c r="U78" s="169"/>
      <c r="V78" s="302"/>
      <c r="W78" s="278"/>
      <c r="X78" s="302"/>
      <c r="AA78" s="276"/>
      <c r="AB78" s="276"/>
      <c r="AC78" s="169" t="s">
        <v>662</v>
      </c>
      <c r="AD78" s="169" t="s">
        <v>1469</v>
      </c>
      <c r="AE78" s="276"/>
      <c r="AF78" s="276"/>
      <c r="AG78" s="276"/>
      <c r="AH78" s="276"/>
      <c r="AI78" s="276"/>
      <c r="AL78" s="278"/>
    </row>
    <row r="79" spans="1:39" x14ac:dyDescent="0.25">
      <c r="A79" s="278"/>
      <c r="B79" s="278"/>
      <c r="C79" s="278"/>
      <c r="D79" s="278"/>
      <c r="E79" s="278"/>
      <c r="F79" s="278"/>
      <c r="G79" s="278"/>
      <c r="H79" s="278"/>
      <c r="I79" s="306"/>
      <c r="J79" s="278"/>
      <c r="K79" s="278"/>
      <c r="L79" s="276"/>
      <c r="M79" s="278"/>
      <c r="N79" s="278"/>
      <c r="O79" s="169"/>
      <c r="P79" s="169"/>
      <c r="Q79" s="169"/>
      <c r="R79" s="169"/>
      <c r="S79" s="169"/>
      <c r="T79" s="169"/>
      <c r="U79" s="169"/>
      <c r="V79" s="302"/>
      <c r="W79" s="278"/>
      <c r="X79" s="302"/>
      <c r="AA79" s="276"/>
      <c r="AB79" s="276"/>
      <c r="AC79" s="169" t="s">
        <v>663</v>
      </c>
      <c r="AD79" s="169" t="s">
        <v>730</v>
      </c>
      <c r="AE79" s="276"/>
      <c r="AF79" s="276"/>
      <c r="AG79" s="276"/>
      <c r="AH79" s="276"/>
      <c r="AI79" s="276"/>
      <c r="AL79" s="278"/>
    </row>
    <row r="80" spans="1:39" ht="63.75" x14ac:dyDescent="0.25">
      <c r="A80" s="278"/>
      <c r="B80" s="278"/>
      <c r="C80" s="278"/>
      <c r="D80" s="278"/>
      <c r="E80" s="278"/>
      <c r="F80" s="278"/>
      <c r="G80" s="278"/>
      <c r="H80" s="278"/>
      <c r="I80" s="306"/>
      <c r="J80" s="278"/>
      <c r="K80" s="169" t="s">
        <v>1210</v>
      </c>
      <c r="L80" s="178"/>
      <c r="M80" s="178"/>
      <c r="N80" s="178"/>
      <c r="O80" s="178"/>
      <c r="P80" s="178"/>
      <c r="Q80" s="178"/>
      <c r="R80" s="178"/>
      <c r="S80" s="178"/>
      <c r="T80" s="178"/>
      <c r="U80" s="178"/>
      <c r="V80" s="178"/>
      <c r="W80" s="178"/>
      <c r="X80" s="178"/>
      <c r="Y80" s="276"/>
      <c r="Z80" s="276"/>
      <c r="AA80" s="276"/>
      <c r="AB80" s="276"/>
      <c r="AC80" s="276"/>
      <c r="AD80" s="276"/>
      <c r="AE80" s="276"/>
      <c r="AF80" s="276"/>
      <c r="AG80" s="276"/>
      <c r="AH80" s="276"/>
      <c r="AI80" s="276"/>
      <c r="AL80" s="278"/>
      <c r="AM80" s="178"/>
    </row>
    <row r="81" spans="1:39" ht="75.75" customHeight="1" x14ac:dyDescent="0.25">
      <c r="A81" s="278" t="s">
        <v>1470</v>
      </c>
      <c r="B81" s="278" t="s">
        <v>766</v>
      </c>
      <c r="C81" s="278" t="s">
        <v>1456</v>
      </c>
      <c r="D81" s="278" t="s">
        <v>1199</v>
      </c>
      <c r="E81" s="278" t="s">
        <v>1457</v>
      </c>
      <c r="F81" s="278" t="s">
        <v>767</v>
      </c>
      <c r="G81" s="278" t="s">
        <v>1402</v>
      </c>
      <c r="H81" s="278" t="s">
        <v>1348</v>
      </c>
      <c r="I81" s="300" t="s">
        <v>1301</v>
      </c>
      <c r="J81" s="278" t="s">
        <v>1302</v>
      </c>
      <c r="K81" s="169" t="s">
        <v>1458</v>
      </c>
      <c r="L81" s="178"/>
      <c r="M81" s="178"/>
      <c r="N81" s="178"/>
      <c r="O81" s="178"/>
      <c r="P81" s="178"/>
      <c r="Q81" s="178"/>
      <c r="R81" s="178"/>
      <c r="S81" s="178"/>
      <c r="T81" s="178"/>
      <c r="U81" s="178"/>
      <c r="V81" s="178"/>
      <c r="W81" s="178"/>
      <c r="X81" s="178"/>
      <c r="Y81" s="276"/>
      <c r="Z81" s="276"/>
      <c r="AA81" s="276"/>
      <c r="AB81" s="276"/>
      <c r="AC81" s="276"/>
      <c r="AD81" s="276"/>
      <c r="AE81" s="276"/>
      <c r="AF81" s="276"/>
      <c r="AG81" s="276"/>
      <c r="AH81" s="276"/>
      <c r="AI81" s="276"/>
      <c r="AJ81" s="276"/>
      <c r="AK81" s="276"/>
      <c r="AL81" s="278" t="s">
        <v>1215</v>
      </c>
    </row>
    <row r="82" spans="1:39" ht="63.75" x14ac:dyDescent="0.25">
      <c r="A82" s="278"/>
      <c r="B82" s="278"/>
      <c r="C82" s="278"/>
      <c r="D82" s="278"/>
      <c r="E82" s="278"/>
      <c r="F82" s="278"/>
      <c r="G82" s="278"/>
      <c r="H82" s="278"/>
      <c r="I82" s="300"/>
      <c r="J82" s="278"/>
      <c r="K82" s="169" t="s">
        <v>1210</v>
      </c>
      <c r="L82" s="178"/>
      <c r="M82" s="178"/>
      <c r="N82" s="178"/>
      <c r="O82" s="178"/>
      <c r="P82" s="178"/>
      <c r="Q82" s="178"/>
      <c r="R82" s="178"/>
      <c r="S82" s="178"/>
      <c r="T82" s="178"/>
      <c r="U82" s="178"/>
      <c r="V82" s="178"/>
      <c r="W82" s="178"/>
      <c r="X82" s="178"/>
      <c r="Y82" s="276"/>
      <c r="Z82" s="276"/>
      <c r="AA82" s="276"/>
      <c r="AB82" s="276"/>
      <c r="AC82" s="276"/>
      <c r="AD82" s="276"/>
      <c r="AE82" s="276"/>
      <c r="AF82" s="276"/>
      <c r="AG82" s="276"/>
      <c r="AH82" s="276"/>
      <c r="AI82" s="276"/>
      <c r="AL82" s="278"/>
      <c r="AM82" s="178"/>
    </row>
    <row r="83" spans="1:39" x14ac:dyDescent="0.25">
      <c r="A83" s="278" t="s">
        <v>1471</v>
      </c>
      <c r="B83" s="278" t="s">
        <v>716</v>
      </c>
      <c r="C83" s="278" t="s">
        <v>1472</v>
      </c>
      <c r="D83" s="278" t="s">
        <v>1199</v>
      </c>
      <c r="E83" s="278" t="s">
        <v>1473</v>
      </c>
      <c r="F83" s="278" t="s">
        <v>717</v>
      </c>
      <c r="G83" s="278" t="s">
        <v>1440</v>
      </c>
      <c r="H83" s="278" t="s">
        <v>1348</v>
      </c>
      <c r="I83" s="300" t="s">
        <v>1301</v>
      </c>
      <c r="J83" s="278" t="s">
        <v>1302</v>
      </c>
      <c r="K83" s="278" t="s">
        <v>1474</v>
      </c>
      <c r="L83" s="278" t="s">
        <v>1475</v>
      </c>
      <c r="M83" s="278" t="s">
        <v>1476</v>
      </c>
      <c r="N83" s="278" t="s">
        <v>1305</v>
      </c>
      <c r="O83" s="169" t="s">
        <v>1306</v>
      </c>
      <c r="P83" s="169" t="s">
        <v>1307</v>
      </c>
      <c r="Q83" s="169" t="s">
        <v>1308</v>
      </c>
      <c r="R83" s="169" t="s">
        <v>1309</v>
      </c>
      <c r="S83" s="169" t="s">
        <v>1310</v>
      </c>
      <c r="T83" s="169" t="s">
        <v>1311</v>
      </c>
      <c r="U83" s="169" t="s">
        <v>1312</v>
      </c>
      <c r="V83" s="302" t="s">
        <v>1313</v>
      </c>
      <c r="W83" s="278" t="s">
        <v>1313</v>
      </c>
      <c r="X83" s="302" t="s">
        <v>1313</v>
      </c>
      <c r="Y83" s="276"/>
      <c r="Z83" s="276"/>
      <c r="AA83" s="174"/>
      <c r="AB83" s="174"/>
      <c r="AC83" s="174"/>
      <c r="AD83" s="174"/>
      <c r="AE83" s="304" t="s">
        <v>1313</v>
      </c>
      <c r="AF83" s="301" t="s">
        <v>1314</v>
      </c>
      <c r="AG83" s="301" t="s">
        <v>1348</v>
      </c>
      <c r="AH83" s="305" t="s">
        <v>650</v>
      </c>
      <c r="AI83" s="301" t="s">
        <v>1302</v>
      </c>
      <c r="AJ83" s="189" t="s">
        <v>1477</v>
      </c>
      <c r="AK83" s="189" t="s">
        <v>1478</v>
      </c>
      <c r="AL83" s="301" t="s">
        <v>1215</v>
      </c>
      <c r="AM83" s="174"/>
    </row>
    <row r="84" spans="1:39" x14ac:dyDescent="0.25">
      <c r="A84" s="278"/>
      <c r="B84" s="278"/>
      <c r="C84" s="278"/>
      <c r="D84" s="278"/>
      <c r="E84" s="278"/>
      <c r="F84" s="278"/>
      <c r="G84" s="278"/>
      <c r="H84" s="278"/>
      <c r="I84" s="300"/>
      <c r="J84" s="278"/>
      <c r="K84" s="278"/>
      <c r="L84" s="278"/>
      <c r="M84" s="278"/>
      <c r="N84" s="278"/>
      <c r="O84" s="190" t="s">
        <v>1318</v>
      </c>
      <c r="P84" s="190" t="s">
        <v>1318</v>
      </c>
      <c r="Q84" s="190" t="s">
        <v>1318</v>
      </c>
      <c r="R84" s="190" t="s">
        <v>1318</v>
      </c>
      <c r="S84" s="190" t="s">
        <v>1318</v>
      </c>
      <c r="T84" s="190" t="s">
        <v>1318</v>
      </c>
      <c r="U84" s="190" t="s">
        <v>1318</v>
      </c>
      <c r="V84" s="302"/>
      <c r="W84" s="278"/>
      <c r="X84" s="302"/>
      <c r="AA84" s="169" t="s">
        <v>660</v>
      </c>
      <c r="AB84" s="191">
        <v>45040</v>
      </c>
      <c r="AC84" s="169" t="s">
        <v>660</v>
      </c>
      <c r="AD84" s="191">
        <v>45041</v>
      </c>
      <c r="AE84" s="302"/>
      <c r="AF84" s="278"/>
      <c r="AG84" s="278"/>
      <c r="AH84" s="306"/>
      <c r="AI84" s="278"/>
      <c r="AL84" s="278"/>
    </row>
    <row r="85" spans="1:39" ht="242.25" x14ac:dyDescent="0.25">
      <c r="A85" s="278"/>
      <c r="B85" s="278"/>
      <c r="C85" s="278"/>
      <c r="D85" s="278"/>
      <c r="E85" s="278"/>
      <c r="F85" s="278"/>
      <c r="G85" s="278"/>
      <c r="H85" s="278"/>
      <c r="I85" s="300"/>
      <c r="J85" s="278"/>
      <c r="K85" s="278"/>
      <c r="L85" s="278"/>
      <c r="M85" s="278"/>
      <c r="N85" s="278"/>
      <c r="O85" s="169" t="s">
        <v>1479</v>
      </c>
      <c r="P85" s="169" t="s">
        <v>1356</v>
      </c>
      <c r="Q85" s="169" t="s">
        <v>1480</v>
      </c>
      <c r="R85" s="169" t="s">
        <v>1481</v>
      </c>
      <c r="S85" s="169" t="s">
        <v>1359</v>
      </c>
      <c r="T85" s="169" t="s">
        <v>1482</v>
      </c>
      <c r="U85" s="169" t="s">
        <v>1483</v>
      </c>
      <c r="V85" s="302"/>
      <c r="W85" s="278"/>
      <c r="X85" s="302"/>
      <c r="AA85" s="169" t="s">
        <v>662</v>
      </c>
      <c r="AB85" s="169" t="s">
        <v>1484</v>
      </c>
      <c r="AC85" s="169" t="s">
        <v>662</v>
      </c>
      <c r="AD85" s="169" t="s">
        <v>1485</v>
      </c>
      <c r="AE85" s="302"/>
      <c r="AF85" s="278"/>
      <c r="AG85" s="278"/>
      <c r="AH85" s="306"/>
      <c r="AI85" s="278"/>
      <c r="AL85" s="278"/>
    </row>
    <row r="86" spans="1:39" x14ac:dyDescent="0.25">
      <c r="A86" s="278"/>
      <c r="B86" s="278"/>
      <c r="C86" s="278"/>
      <c r="D86" s="278"/>
      <c r="E86" s="278"/>
      <c r="F86" s="278"/>
      <c r="G86" s="278"/>
      <c r="H86" s="278"/>
      <c r="I86" s="300"/>
      <c r="J86" s="278"/>
      <c r="K86" s="278"/>
      <c r="L86" s="278"/>
      <c r="M86" s="278"/>
      <c r="N86" s="278"/>
      <c r="O86" s="169"/>
      <c r="P86" s="169"/>
      <c r="Q86" s="169"/>
      <c r="R86" s="169"/>
      <c r="S86" s="169"/>
      <c r="T86" s="169"/>
      <c r="U86" s="169"/>
      <c r="V86" s="302"/>
      <c r="W86" s="278"/>
      <c r="X86" s="302"/>
      <c r="AA86" s="169" t="s">
        <v>663</v>
      </c>
      <c r="AB86" s="169" t="s">
        <v>720</v>
      </c>
      <c r="AC86" s="169" t="s">
        <v>663</v>
      </c>
      <c r="AD86" s="169" t="s">
        <v>692</v>
      </c>
      <c r="AE86" s="302"/>
      <c r="AF86" s="278"/>
      <c r="AG86" s="278"/>
      <c r="AH86" s="306"/>
      <c r="AI86" s="278"/>
      <c r="AL86" s="278"/>
    </row>
    <row r="87" spans="1:39" x14ac:dyDescent="0.25">
      <c r="A87" s="278"/>
      <c r="B87" s="278"/>
      <c r="C87" s="278"/>
      <c r="D87" s="278"/>
      <c r="E87" s="278"/>
      <c r="F87" s="278"/>
      <c r="G87" s="278"/>
      <c r="H87" s="278"/>
      <c r="I87" s="300"/>
      <c r="J87" s="278"/>
      <c r="K87" s="278"/>
      <c r="L87" s="278"/>
      <c r="M87" s="278"/>
      <c r="N87" s="278"/>
      <c r="O87" s="169"/>
      <c r="P87" s="169"/>
      <c r="Q87" s="169"/>
      <c r="R87" s="169"/>
      <c r="S87" s="169"/>
      <c r="T87" s="169"/>
      <c r="U87" s="169"/>
      <c r="V87" s="302"/>
      <c r="W87" s="278"/>
      <c r="X87" s="302"/>
      <c r="AA87" s="276"/>
      <c r="AB87" s="276"/>
      <c r="AC87" s="174"/>
      <c r="AD87" s="174"/>
      <c r="AE87" s="304"/>
      <c r="AF87" s="301"/>
      <c r="AG87" s="301"/>
      <c r="AH87" s="305"/>
      <c r="AI87" s="301"/>
      <c r="AJ87" s="174"/>
      <c r="AK87" s="174"/>
      <c r="AL87" s="301"/>
      <c r="AM87" s="174"/>
    </row>
    <row r="88" spans="1:39" x14ac:dyDescent="0.25">
      <c r="A88" s="278"/>
      <c r="B88" s="278"/>
      <c r="C88" s="278"/>
      <c r="D88" s="278"/>
      <c r="E88" s="278"/>
      <c r="F88" s="278"/>
      <c r="G88" s="278"/>
      <c r="H88" s="278"/>
      <c r="I88" s="300"/>
      <c r="J88" s="278"/>
      <c r="K88" s="278"/>
      <c r="L88" s="278"/>
      <c r="M88" s="278"/>
      <c r="N88" s="278"/>
      <c r="O88" s="169"/>
      <c r="P88" s="169"/>
      <c r="Q88" s="169"/>
      <c r="R88" s="169"/>
      <c r="S88" s="169"/>
      <c r="T88" s="169"/>
      <c r="U88" s="169"/>
      <c r="V88" s="302"/>
      <c r="W88" s="278"/>
      <c r="X88" s="302"/>
      <c r="AA88" s="276"/>
      <c r="AB88" s="276"/>
      <c r="AC88" s="169" t="s">
        <v>660</v>
      </c>
      <c r="AD88" s="191">
        <v>45050</v>
      </c>
      <c r="AE88" s="302"/>
      <c r="AF88" s="278"/>
      <c r="AG88" s="278"/>
      <c r="AH88" s="306"/>
      <c r="AI88" s="278"/>
      <c r="AL88" s="278"/>
    </row>
    <row r="89" spans="1:39" ht="395.25" x14ac:dyDescent="0.25">
      <c r="A89" s="278"/>
      <c r="B89" s="278"/>
      <c r="C89" s="278"/>
      <c r="D89" s="278"/>
      <c r="E89" s="278"/>
      <c r="F89" s="278"/>
      <c r="G89" s="278"/>
      <c r="H89" s="278"/>
      <c r="I89" s="300"/>
      <c r="J89" s="278"/>
      <c r="K89" s="278"/>
      <c r="L89" s="278"/>
      <c r="M89" s="278"/>
      <c r="N89" s="278"/>
      <c r="O89" s="169"/>
      <c r="P89" s="169"/>
      <c r="Q89" s="169"/>
      <c r="R89" s="169"/>
      <c r="S89" s="169"/>
      <c r="T89" s="169"/>
      <c r="U89" s="169"/>
      <c r="V89" s="302"/>
      <c r="W89" s="278"/>
      <c r="X89" s="302"/>
      <c r="AA89" s="276"/>
      <c r="AB89" s="276"/>
      <c r="AC89" s="169" t="s">
        <v>662</v>
      </c>
      <c r="AD89" s="169" t="s">
        <v>1486</v>
      </c>
      <c r="AE89" s="302"/>
      <c r="AF89" s="278"/>
      <c r="AG89" s="278"/>
      <c r="AH89" s="306"/>
      <c r="AI89" s="278"/>
      <c r="AL89" s="278"/>
    </row>
    <row r="90" spans="1:39" x14ac:dyDescent="0.25">
      <c r="A90" s="278"/>
      <c r="B90" s="278"/>
      <c r="C90" s="278"/>
      <c r="D90" s="278"/>
      <c r="E90" s="278"/>
      <c r="F90" s="278"/>
      <c r="G90" s="278"/>
      <c r="H90" s="278"/>
      <c r="I90" s="300"/>
      <c r="J90" s="278"/>
      <c r="K90" s="278"/>
      <c r="L90" s="278"/>
      <c r="M90" s="278"/>
      <c r="N90" s="278"/>
      <c r="O90" s="169"/>
      <c r="P90" s="169"/>
      <c r="Q90" s="169"/>
      <c r="R90" s="169"/>
      <c r="S90" s="169"/>
      <c r="T90" s="169"/>
      <c r="U90" s="169"/>
      <c r="V90" s="302"/>
      <c r="W90" s="278"/>
      <c r="X90" s="302"/>
      <c r="AA90" s="276"/>
      <c r="AB90" s="276"/>
      <c r="AC90" s="169" t="s">
        <v>663</v>
      </c>
      <c r="AD90" s="169" t="s">
        <v>700</v>
      </c>
      <c r="AE90" s="302"/>
      <c r="AF90" s="278"/>
      <c r="AG90" s="278"/>
      <c r="AH90" s="306"/>
      <c r="AI90" s="278"/>
      <c r="AL90" s="278"/>
    </row>
    <row r="91" spans="1:39" x14ac:dyDescent="0.25">
      <c r="A91" s="278" t="s">
        <v>1487</v>
      </c>
      <c r="B91" s="278" t="s">
        <v>705</v>
      </c>
      <c r="C91" s="278" t="s">
        <v>1206</v>
      </c>
      <c r="D91" s="278" t="s">
        <v>1199</v>
      </c>
      <c r="E91" s="278" t="s">
        <v>1488</v>
      </c>
      <c r="F91" s="278" t="s">
        <v>706</v>
      </c>
      <c r="G91" s="278" t="s">
        <v>1440</v>
      </c>
      <c r="H91" s="278" t="s">
        <v>1348</v>
      </c>
      <c r="I91" s="300" t="s">
        <v>1301</v>
      </c>
      <c r="J91" s="278" t="s">
        <v>1302</v>
      </c>
      <c r="K91" s="278" t="s">
        <v>1489</v>
      </c>
      <c r="L91" s="278" t="s">
        <v>1490</v>
      </c>
      <c r="M91" s="278" t="s">
        <v>1491</v>
      </c>
      <c r="N91" s="278" t="s">
        <v>1305</v>
      </c>
      <c r="O91" s="169" t="s">
        <v>1306</v>
      </c>
      <c r="P91" s="169" t="s">
        <v>1307</v>
      </c>
      <c r="Q91" s="169" t="s">
        <v>1308</v>
      </c>
      <c r="R91" s="169" t="s">
        <v>1309</v>
      </c>
      <c r="S91" s="169" t="s">
        <v>1310</v>
      </c>
      <c r="T91" s="169" t="s">
        <v>1311</v>
      </c>
      <c r="U91" s="169" t="s">
        <v>1312</v>
      </c>
      <c r="V91" s="302" t="s">
        <v>1313</v>
      </c>
      <c r="W91" s="278" t="s">
        <v>1313</v>
      </c>
      <c r="X91" s="302" t="s">
        <v>1313</v>
      </c>
      <c r="Y91" s="276"/>
      <c r="Z91" s="276"/>
      <c r="AA91" s="174"/>
      <c r="AB91" s="174"/>
      <c r="AC91" s="174"/>
      <c r="AD91" s="174"/>
      <c r="AE91" s="304" t="s">
        <v>1313</v>
      </c>
      <c r="AF91" s="301" t="s">
        <v>1314</v>
      </c>
      <c r="AG91" s="301" t="s">
        <v>1348</v>
      </c>
      <c r="AH91" s="305" t="s">
        <v>650</v>
      </c>
      <c r="AI91" s="301" t="s">
        <v>1302</v>
      </c>
      <c r="AJ91" s="189" t="s">
        <v>1492</v>
      </c>
      <c r="AK91" s="189" t="s">
        <v>1493</v>
      </c>
      <c r="AL91" s="301" t="s">
        <v>1494</v>
      </c>
      <c r="AM91" s="174"/>
    </row>
    <row r="92" spans="1:39" x14ac:dyDescent="0.25">
      <c r="A92" s="278"/>
      <c r="B92" s="278"/>
      <c r="C92" s="278"/>
      <c r="D92" s="278"/>
      <c r="E92" s="278"/>
      <c r="F92" s="278"/>
      <c r="G92" s="278"/>
      <c r="H92" s="278"/>
      <c r="I92" s="300"/>
      <c r="J92" s="278"/>
      <c r="K92" s="278"/>
      <c r="L92" s="278"/>
      <c r="M92" s="278"/>
      <c r="N92" s="278"/>
      <c r="O92" s="190" t="s">
        <v>1318</v>
      </c>
      <c r="P92" s="190" t="s">
        <v>1318</v>
      </c>
      <c r="Q92" s="190" t="s">
        <v>1318</v>
      </c>
      <c r="R92" s="190" t="s">
        <v>1318</v>
      </c>
      <c r="S92" s="190" t="s">
        <v>1318</v>
      </c>
      <c r="T92" s="190" t="s">
        <v>1318</v>
      </c>
      <c r="U92" s="190" t="s">
        <v>1318</v>
      </c>
      <c r="V92" s="302"/>
      <c r="W92" s="278"/>
      <c r="X92" s="302"/>
      <c r="AA92" s="169" t="s">
        <v>660</v>
      </c>
      <c r="AB92" s="191">
        <v>45041</v>
      </c>
      <c r="AC92" s="169" t="s">
        <v>660</v>
      </c>
      <c r="AD92" s="191">
        <v>45043</v>
      </c>
      <c r="AE92" s="302"/>
      <c r="AF92" s="278"/>
      <c r="AG92" s="278"/>
      <c r="AH92" s="306"/>
      <c r="AI92" s="278"/>
      <c r="AL92" s="278"/>
    </row>
    <row r="93" spans="1:39" ht="216.75" x14ac:dyDescent="0.25">
      <c r="A93" s="278"/>
      <c r="B93" s="278"/>
      <c r="C93" s="278"/>
      <c r="D93" s="278"/>
      <c r="E93" s="278"/>
      <c r="F93" s="278"/>
      <c r="G93" s="278"/>
      <c r="H93" s="278"/>
      <c r="I93" s="300"/>
      <c r="J93" s="278"/>
      <c r="K93" s="278"/>
      <c r="L93" s="278"/>
      <c r="M93" s="278"/>
      <c r="N93" s="278"/>
      <c r="O93" s="169" t="s">
        <v>1495</v>
      </c>
      <c r="P93" s="169" t="s">
        <v>1356</v>
      </c>
      <c r="Q93" s="169" t="s">
        <v>1496</v>
      </c>
      <c r="R93" s="169" t="s">
        <v>1497</v>
      </c>
      <c r="S93" s="169" t="s">
        <v>1359</v>
      </c>
      <c r="T93" s="169" t="s">
        <v>1498</v>
      </c>
      <c r="U93" s="169" t="s">
        <v>1499</v>
      </c>
      <c r="V93" s="302"/>
      <c r="W93" s="278"/>
      <c r="X93" s="302"/>
      <c r="AA93" s="169" t="s">
        <v>662</v>
      </c>
      <c r="AB93" s="169" t="s">
        <v>1500</v>
      </c>
      <c r="AC93" s="169" t="s">
        <v>662</v>
      </c>
      <c r="AD93" s="169" t="s">
        <v>1501</v>
      </c>
      <c r="AE93" s="302"/>
      <c r="AF93" s="278"/>
      <c r="AG93" s="278"/>
      <c r="AH93" s="306"/>
      <c r="AI93" s="278"/>
      <c r="AL93" s="278"/>
    </row>
    <row r="94" spans="1:39" x14ac:dyDescent="0.25">
      <c r="A94" s="278"/>
      <c r="B94" s="278"/>
      <c r="C94" s="278"/>
      <c r="D94" s="278"/>
      <c r="E94" s="278"/>
      <c r="F94" s="278"/>
      <c r="G94" s="278"/>
      <c r="H94" s="278"/>
      <c r="I94" s="300"/>
      <c r="J94" s="278"/>
      <c r="K94" s="278"/>
      <c r="L94" s="278"/>
      <c r="M94" s="278"/>
      <c r="N94" s="278"/>
      <c r="O94" s="169"/>
      <c r="P94" s="169"/>
      <c r="Q94" s="169"/>
      <c r="R94" s="169"/>
      <c r="S94" s="169"/>
      <c r="T94" s="169"/>
      <c r="U94" s="169"/>
      <c r="V94" s="302"/>
      <c r="W94" s="278"/>
      <c r="X94" s="302"/>
      <c r="AA94" s="169" t="s">
        <v>663</v>
      </c>
      <c r="AB94" s="169" t="s">
        <v>711</v>
      </c>
      <c r="AC94" s="169" t="s">
        <v>663</v>
      </c>
      <c r="AD94" s="169" t="s">
        <v>693</v>
      </c>
      <c r="AE94" s="302"/>
      <c r="AF94" s="278"/>
      <c r="AG94" s="278"/>
      <c r="AH94" s="306"/>
      <c r="AI94" s="278"/>
      <c r="AL94" s="278"/>
    </row>
    <row r="95" spans="1:39" x14ac:dyDescent="0.25">
      <c r="A95" s="278"/>
      <c r="B95" s="278"/>
      <c r="C95" s="278"/>
      <c r="D95" s="278"/>
      <c r="E95" s="278"/>
      <c r="F95" s="278"/>
      <c r="G95" s="278"/>
      <c r="H95" s="278"/>
      <c r="I95" s="300"/>
      <c r="J95" s="278"/>
      <c r="K95" s="278"/>
      <c r="L95" s="278"/>
      <c r="M95" s="278"/>
      <c r="N95" s="278"/>
      <c r="O95" s="169"/>
      <c r="P95" s="169"/>
      <c r="Q95" s="169"/>
      <c r="R95" s="169"/>
      <c r="S95" s="169"/>
      <c r="T95" s="169"/>
      <c r="U95" s="169"/>
      <c r="V95" s="302"/>
      <c r="W95" s="278"/>
      <c r="X95" s="302"/>
      <c r="AA95" s="276"/>
      <c r="AB95" s="276"/>
      <c r="AC95" s="174"/>
      <c r="AD95" s="174"/>
      <c r="AE95" s="304"/>
      <c r="AF95" s="301"/>
      <c r="AG95" s="301"/>
      <c r="AH95" s="305"/>
      <c r="AI95" s="301"/>
      <c r="AJ95" s="174"/>
      <c r="AK95" s="174"/>
      <c r="AL95" s="301"/>
      <c r="AM95" s="174"/>
    </row>
    <row r="96" spans="1:39" x14ac:dyDescent="0.25">
      <c r="A96" s="278"/>
      <c r="B96" s="278"/>
      <c r="C96" s="278"/>
      <c r="D96" s="278"/>
      <c r="E96" s="278"/>
      <c r="F96" s="278"/>
      <c r="G96" s="278"/>
      <c r="H96" s="278"/>
      <c r="I96" s="300"/>
      <c r="J96" s="278"/>
      <c r="K96" s="278"/>
      <c r="L96" s="278"/>
      <c r="M96" s="278"/>
      <c r="N96" s="278"/>
      <c r="O96" s="169"/>
      <c r="P96" s="169"/>
      <c r="Q96" s="169"/>
      <c r="R96" s="169"/>
      <c r="S96" s="169"/>
      <c r="T96" s="169"/>
      <c r="U96" s="169"/>
      <c r="V96" s="302"/>
      <c r="W96" s="278"/>
      <c r="X96" s="302"/>
      <c r="AA96" s="276"/>
      <c r="AB96" s="276"/>
      <c r="AC96" s="169" t="s">
        <v>660</v>
      </c>
      <c r="AD96" s="191">
        <v>45049</v>
      </c>
      <c r="AE96" s="302"/>
      <c r="AF96" s="278"/>
      <c r="AG96" s="278"/>
      <c r="AH96" s="306"/>
      <c r="AI96" s="278"/>
      <c r="AL96" s="278"/>
    </row>
    <row r="97" spans="1:39" ht="178.5" x14ac:dyDescent="0.25">
      <c r="A97" s="278"/>
      <c r="B97" s="278"/>
      <c r="C97" s="278"/>
      <c r="D97" s="278"/>
      <c r="E97" s="278"/>
      <c r="F97" s="278"/>
      <c r="G97" s="278"/>
      <c r="H97" s="278"/>
      <c r="I97" s="300"/>
      <c r="J97" s="278"/>
      <c r="K97" s="278"/>
      <c r="L97" s="278"/>
      <c r="M97" s="278"/>
      <c r="N97" s="278"/>
      <c r="O97" s="169"/>
      <c r="P97" s="169"/>
      <c r="Q97" s="169"/>
      <c r="R97" s="169"/>
      <c r="S97" s="169"/>
      <c r="T97" s="169"/>
      <c r="U97" s="169"/>
      <c r="V97" s="302"/>
      <c r="W97" s="278"/>
      <c r="X97" s="302"/>
      <c r="AA97" s="276"/>
      <c r="AB97" s="276"/>
      <c r="AC97" s="169" t="s">
        <v>662</v>
      </c>
      <c r="AD97" s="169" t="s">
        <v>1502</v>
      </c>
      <c r="AE97" s="302"/>
      <c r="AF97" s="278"/>
      <c r="AG97" s="278"/>
      <c r="AH97" s="306"/>
      <c r="AI97" s="278"/>
      <c r="AL97" s="278"/>
    </row>
    <row r="98" spans="1:39" x14ac:dyDescent="0.25">
      <c r="A98" s="278"/>
      <c r="B98" s="278"/>
      <c r="C98" s="278"/>
      <c r="D98" s="278"/>
      <c r="E98" s="278"/>
      <c r="F98" s="278"/>
      <c r="G98" s="278"/>
      <c r="H98" s="278"/>
      <c r="I98" s="300"/>
      <c r="J98" s="278"/>
      <c r="K98" s="278"/>
      <c r="L98" s="278"/>
      <c r="M98" s="278"/>
      <c r="N98" s="278"/>
      <c r="O98" s="169"/>
      <c r="P98" s="169"/>
      <c r="Q98" s="169"/>
      <c r="R98" s="169"/>
      <c r="S98" s="169"/>
      <c r="T98" s="169"/>
      <c r="U98" s="169"/>
      <c r="V98" s="302"/>
      <c r="W98" s="278"/>
      <c r="X98" s="302"/>
      <c r="AA98" s="276"/>
      <c r="AB98" s="276"/>
      <c r="AC98" s="169" t="s">
        <v>663</v>
      </c>
      <c r="AD98" s="169" t="s">
        <v>680</v>
      </c>
      <c r="AE98" s="302"/>
      <c r="AF98" s="278"/>
      <c r="AG98" s="278"/>
      <c r="AH98" s="306"/>
      <c r="AI98" s="278"/>
      <c r="AL98" s="278"/>
    </row>
    <row r="99" spans="1:39" x14ac:dyDescent="0.25">
      <c r="A99" s="278" t="s">
        <v>1503</v>
      </c>
      <c r="B99" s="278" t="s">
        <v>735</v>
      </c>
      <c r="C99" s="278" t="s">
        <v>1209</v>
      </c>
      <c r="D99" s="278" t="s">
        <v>1199</v>
      </c>
      <c r="E99" s="278" t="s">
        <v>1504</v>
      </c>
      <c r="F99" s="278" t="s">
        <v>736</v>
      </c>
      <c r="G99" s="278" t="s">
        <v>1299</v>
      </c>
      <c r="H99" s="278" t="s">
        <v>1348</v>
      </c>
      <c r="I99" s="306" t="s">
        <v>650</v>
      </c>
      <c r="J99" s="278" t="s">
        <v>1302</v>
      </c>
      <c r="K99" s="278" t="s">
        <v>1505</v>
      </c>
      <c r="L99" s="278" t="s">
        <v>1506</v>
      </c>
      <c r="M99" s="278" t="s">
        <v>1507</v>
      </c>
      <c r="N99" s="278" t="s">
        <v>1305</v>
      </c>
      <c r="O99" s="169" t="s">
        <v>1306</v>
      </c>
      <c r="P99" s="169" t="s">
        <v>1307</v>
      </c>
      <c r="Q99" s="169" t="s">
        <v>1308</v>
      </c>
      <c r="R99" s="169" t="s">
        <v>1309</v>
      </c>
      <c r="S99" s="169" t="s">
        <v>1310</v>
      </c>
      <c r="T99" s="169" t="s">
        <v>1311</v>
      </c>
      <c r="U99" s="169" t="s">
        <v>1312</v>
      </c>
      <c r="V99" s="302" t="s">
        <v>1313</v>
      </c>
      <c r="W99" s="278" t="s">
        <v>1313</v>
      </c>
      <c r="X99" s="302" t="s">
        <v>1313</v>
      </c>
      <c r="Y99" s="276"/>
      <c r="Z99" s="276"/>
      <c r="AA99" s="174"/>
      <c r="AB99" s="174"/>
      <c r="AC99" s="174"/>
      <c r="AD99" s="174"/>
      <c r="AE99" s="304" t="s">
        <v>1313</v>
      </c>
      <c r="AF99" s="301" t="s">
        <v>1314</v>
      </c>
      <c r="AG99" s="301" t="s">
        <v>1348</v>
      </c>
      <c r="AH99" s="305" t="s">
        <v>650</v>
      </c>
      <c r="AI99" s="301" t="s">
        <v>1302</v>
      </c>
      <c r="AJ99" s="189" t="s">
        <v>1508</v>
      </c>
      <c r="AK99" s="189" t="s">
        <v>1509</v>
      </c>
      <c r="AL99" s="301" t="s">
        <v>1215</v>
      </c>
      <c r="AM99" s="174"/>
    </row>
    <row r="100" spans="1:39" x14ac:dyDescent="0.25">
      <c r="A100" s="278"/>
      <c r="B100" s="278"/>
      <c r="C100" s="278"/>
      <c r="D100" s="278"/>
      <c r="E100" s="278"/>
      <c r="F100" s="278"/>
      <c r="G100" s="278"/>
      <c r="H100" s="278"/>
      <c r="I100" s="306"/>
      <c r="J100" s="278"/>
      <c r="K100" s="278"/>
      <c r="L100" s="278"/>
      <c r="M100" s="278"/>
      <c r="N100" s="278"/>
      <c r="O100" s="190" t="s">
        <v>1318</v>
      </c>
      <c r="P100" s="190" t="s">
        <v>1318</v>
      </c>
      <c r="Q100" s="190" t="s">
        <v>1318</v>
      </c>
      <c r="R100" s="190" t="s">
        <v>1318</v>
      </c>
      <c r="S100" s="190" t="s">
        <v>1318</v>
      </c>
      <c r="T100" s="190" t="s">
        <v>1318</v>
      </c>
      <c r="U100" s="190" t="s">
        <v>1318</v>
      </c>
      <c r="V100" s="302"/>
      <c r="W100" s="278"/>
      <c r="X100" s="302"/>
      <c r="AA100" s="169" t="s">
        <v>660</v>
      </c>
      <c r="AB100" s="191">
        <v>45040</v>
      </c>
      <c r="AC100" s="169" t="s">
        <v>660</v>
      </c>
      <c r="AD100" s="191">
        <v>45044</v>
      </c>
      <c r="AE100" s="302"/>
      <c r="AF100" s="278"/>
      <c r="AG100" s="278"/>
      <c r="AH100" s="306"/>
      <c r="AI100" s="278"/>
      <c r="AL100" s="278"/>
    </row>
    <row r="101" spans="1:39" ht="102" x14ac:dyDescent="0.25">
      <c r="A101" s="278"/>
      <c r="B101" s="278"/>
      <c r="C101" s="278"/>
      <c r="D101" s="278"/>
      <c r="E101" s="278"/>
      <c r="F101" s="278"/>
      <c r="G101" s="278"/>
      <c r="H101" s="278"/>
      <c r="I101" s="306"/>
      <c r="J101" s="278"/>
      <c r="K101" s="278"/>
      <c r="L101" s="278"/>
      <c r="M101" s="278"/>
      <c r="N101" s="278"/>
      <c r="O101" s="169" t="s">
        <v>1510</v>
      </c>
      <c r="P101" s="169" t="s">
        <v>1307</v>
      </c>
      <c r="Q101" s="169" t="s">
        <v>1511</v>
      </c>
      <c r="R101" s="169" t="s">
        <v>1497</v>
      </c>
      <c r="S101" s="169" t="s">
        <v>1512</v>
      </c>
      <c r="T101" s="169" t="s">
        <v>1513</v>
      </c>
      <c r="U101" s="169" t="s">
        <v>1514</v>
      </c>
      <c r="V101" s="302"/>
      <c r="W101" s="278"/>
      <c r="X101" s="302"/>
      <c r="AA101" s="169" t="s">
        <v>662</v>
      </c>
      <c r="AB101" s="169" t="s">
        <v>1515</v>
      </c>
      <c r="AC101" s="169" t="s">
        <v>662</v>
      </c>
      <c r="AD101" s="169" t="s">
        <v>1516</v>
      </c>
      <c r="AE101" s="302"/>
      <c r="AF101" s="278"/>
      <c r="AG101" s="278"/>
      <c r="AH101" s="306"/>
      <c r="AI101" s="278"/>
      <c r="AL101" s="278"/>
    </row>
    <row r="102" spans="1:39" x14ac:dyDescent="0.25">
      <c r="A102" s="278"/>
      <c r="B102" s="278"/>
      <c r="C102" s="278"/>
      <c r="D102" s="278"/>
      <c r="E102" s="278"/>
      <c r="F102" s="278"/>
      <c r="G102" s="278"/>
      <c r="H102" s="278"/>
      <c r="I102" s="306"/>
      <c r="J102" s="278"/>
      <c r="K102" s="278"/>
      <c r="L102" s="278"/>
      <c r="M102" s="278"/>
      <c r="N102" s="278"/>
      <c r="O102" s="169"/>
      <c r="P102" s="169"/>
      <c r="Q102" s="169"/>
      <c r="R102" s="169"/>
      <c r="S102" s="169"/>
      <c r="T102" s="169"/>
      <c r="U102" s="169"/>
      <c r="V102" s="302"/>
      <c r="W102" s="278"/>
      <c r="X102" s="302"/>
      <c r="AA102" s="169" t="s">
        <v>663</v>
      </c>
      <c r="AB102" s="169" t="s">
        <v>740</v>
      </c>
      <c r="AC102" s="169" t="s">
        <v>663</v>
      </c>
      <c r="AD102" s="169" t="s">
        <v>751</v>
      </c>
      <c r="AE102" s="302"/>
      <c r="AF102" s="278"/>
      <c r="AG102" s="278"/>
      <c r="AH102" s="306"/>
      <c r="AI102" s="278"/>
      <c r="AL102" s="278"/>
    </row>
    <row r="103" spans="1:39" x14ac:dyDescent="0.25">
      <c r="A103" s="278"/>
      <c r="B103" s="278"/>
      <c r="C103" s="278"/>
      <c r="D103" s="278"/>
      <c r="E103" s="278"/>
      <c r="F103" s="278"/>
      <c r="G103" s="278"/>
      <c r="H103" s="278"/>
      <c r="I103" s="306"/>
      <c r="J103" s="278"/>
      <c r="K103" s="278"/>
      <c r="L103" s="278"/>
      <c r="M103" s="278"/>
      <c r="N103" s="278"/>
      <c r="O103" s="169"/>
      <c r="P103" s="169"/>
      <c r="Q103" s="169"/>
      <c r="R103" s="169"/>
      <c r="S103" s="169"/>
      <c r="T103" s="169"/>
      <c r="U103" s="169"/>
      <c r="V103" s="302"/>
      <c r="W103" s="278"/>
      <c r="X103" s="302"/>
      <c r="AA103" s="276"/>
      <c r="AB103" s="276"/>
      <c r="AC103" s="174"/>
      <c r="AD103" s="174"/>
      <c r="AE103" s="304"/>
      <c r="AF103" s="301"/>
      <c r="AG103" s="301"/>
      <c r="AH103" s="305"/>
      <c r="AI103" s="301"/>
      <c r="AJ103" s="174"/>
      <c r="AK103" s="174"/>
      <c r="AL103" s="301"/>
      <c r="AM103" s="174"/>
    </row>
    <row r="104" spans="1:39" x14ac:dyDescent="0.25">
      <c r="A104" s="278"/>
      <c r="B104" s="278"/>
      <c r="C104" s="278"/>
      <c r="D104" s="278"/>
      <c r="E104" s="278"/>
      <c r="F104" s="278"/>
      <c r="G104" s="278"/>
      <c r="H104" s="278"/>
      <c r="I104" s="306"/>
      <c r="J104" s="278"/>
      <c r="K104" s="278"/>
      <c r="L104" s="278"/>
      <c r="M104" s="278"/>
      <c r="N104" s="278"/>
      <c r="O104" s="169"/>
      <c r="P104" s="169"/>
      <c r="Q104" s="169"/>
      <c r="R104" s="169"/>
      <c r="S104" s="169"/>
      <c r="T104" s="169"/>
      <c r="U104" s="169"/>
      <c r="V104" s="302"/>
      <c r="W104" s="278"/>
      <c r="X104" s="302"/>
      <c r="AA104" s="276"/>
      <c r="AB104" s="276"/>
      <c r="AC104" s="169" t="s">
        <v>660</v>
      </c>
      <c r="AD104" s="191">
        <v>45050</v>
      </c>
      <c r="AE104" s="302"/>
      <c r="AF104" s="278"/>
      <c r="AG104" s="278"/>
      <c r="AH104" s="306"/>
      <c r="AI104" s="278"/>
      <c r="AL104" s="278"/>
    </row>
    <row r="105" spans="1:39" ht="191.25" x14ac:dyDescent="0.25">
      <c r="A105" s="278"/>
      <c r="B105" s="278"/>
      <c r="C105" s="278"/>
      <c r="D105" s="278"/>
      <c r="E105" s="278"/>
      <c r="F105" s="278"/>
      <c r="G105" s="278"/>
      <c r="H105" s="278"/>
      <c r="I105" s="306"/>
      <c r="J105" s="278"/>
      <c r="K105" s="278"/>
      <c r="L105" s="278"/>
      <c r="M105" s="278"/>
      <c r="N105" s="278"/>
      <c r="O105" s="169"/>
      <c r="P105" s="169"/>
      <c r="Q105" s="169"/>
      <c r="R105" s="169"/>
      <c r="S105" s="169"/>
      <c r="T105" s="169"/>
      <c r="U105" s="169"/>
      <c r="V105" s="302"/>
      <c r="W105" s="278"/>
      <c r="X105" s="302"/>
      <c r="AA105" s="276"/>
      <c r="AB105" s="276"/>
      <c r="AC105" s="169" t="s">
        <v>662</v>
      </c>
      <c r="AD105" s="169" t="s">
        <v>1517</v>
      </c>
      <c r="AE105" s="302"/>
      <c r="AF105" s="278"/>
      <c r="AG105" s="278"/>
      <c r="AH105" s="306"/>
      <c r="AI105" s="278"/>
      <c r="AL105" s="278"/>
    </row>
    <row r="106" spans="1:39" x14ac:dyDescent="0.25">
      <c r="A106" s="278"/>
      <c r="B106" s="278"/>
      <c r="C106" s="278"/>
      <c r="D106" s="278"/>
      <c r="E106" s="278"/>
      <c r="F106" s="278"/>
      <c r="G106" s="278"/>
      <c r="H106" s="278"/>
      <c r="I106" s="306"/>
      <c r="J106" s="278"/>
      <c r="K106" s="278"/>
      <c r="L106" s="278"/>
      <c r="M106" s="278"/>
      <c r="N106" s="278"/>
      <c r="O106" s="169"/>
      <c r="P106" s="169"/>
      <c r="Q106" s="169"/>
      <c r="R106" s="169"/>
      <c r="S106" s="169"/>
      <c r="T106" s="169"/>
      <c r="U106" s="169"/>
      <c r="V106" s="302"/>
      <c r="W106" s="278"/>
      <c r="X106" s="302"/>
      <c r="AA106" s="276"/>
      <c r="AB106" s="276"/>
      <c r="AC106" s="169" t="s">
        <v>663</v>
      </c>
      <c r="AD106" s="169" t="s">
        <v>700</v>
      </c>
      <c r="AE106" s="302"/>
      <c r="AF106" s="278"/>
      <c r="AG106" s="278"/>
      <c r="AH106" s="306"/>
      <c r="AI106" s="278"/>
      <c r="AL106" s="278"/>
    </row>
    <row r="107" spans="1:39" x14ac:dyDescent="0.25">
      <c r="A107" s="278" t="s">
        <v>1518</v>
      </c>
      <c r="B107" s="278" t="s">
        <v>771</v>
      </c>
      <c r="C107" s="278" t="s">
        <v>1208</v>
      </c>
      <c r="D107" s="278" t="s">
        <v>1199</v>
      </c>
      <c r="E107" s="278" t="s">
        <v>1519</v>
      </c>
      <c r="F107" s="278" t="s">
        <v>772</v>
      </c>
      <c r="G107" s="278" t="s">
        <v>1314</v>
      </c>
      <c r="H107" s="278" t="s">
        <v>1300</v>
      </c>
      <c r="I107" s="300" t="s">
        <v>1301</v>
      </c>
      <c r="J107" s="278" t="s">
        <v>1302</v>
      </c>
      <c r="K107" s="278" t="s">
        <v>1207</v>
      </c>
      <c r="L107" s="278" t="s">
        <v>1520</v>
      </c>
      <c r="M107" s="278" t="s">
        <v>1521</v>
      </c>
      <c r="N107" s="278" t="s">
        <v>1305</v>
      </c>
      <c r="O107" s="169" t="s">
        <v>1306</v>
      </c>
      <c r="P107" s="169" t="s">
        <v>1307</v>
      </c>
      <c r="Q107" s="169" t="s">
        <v>1308</v>
      </c>
      <c r="R107" s="169" t="s">
        <v>1309</v>
      </c>
      <c r="S107" s="169" t="s">
        <v>1310</v>
      </c>
      <c r="T107" s="169" t="s">
        <v>1311</v>
      </c>
      <c r="U107" s="169" t="s">
        <v>1312</v>
      </c>
      <c r="V107" s="302" t="s">
        <v>1313</v>
      </c>
      <c r="W107" s="278" t="s">
        <v>1313</v>
      </c>
      <c r="X107" s="302" t="s">
        <v>1313</v>
      </c>
      <c r="Y107" s="276"/>
      <c r="Z107" s="276"/>
      <c r="AA107" s="174"/>
      <c r="AB107" s="174"/>
      <c r="AC107" s="174"/>
      <c r="AD107" s="174"/>
      <c r="AE107" s="304" t="s">
        <v>1313</v>
      </c>
      <c r="AF107" s="301" t="s">
        <v>1314</v>
      </c>
      <c r="AG107" s="301" t="s">
        <v>1300</v>
      </c>
      <c r="AH107" s="299" t="s">
        <v>1301</v>
      </c>
      <c r="AI107" s="301" t="s">
        <v>1302</v>
      </c>
      <c r="AJ107" s="189" t="s">
        <v>1522</v>
      </c>
      <c r="AK107" s="189" t="s">
        <v>1523</v>
      </c>
      <c r="AL107" s="301" t="s">
        <v>1524</v>
      </c>
      <c r="AM107" s="174"/>
    </row>
    <row r="108" spans="1:39" x14ac:dyDescent="0.25">
      <c r="A108" s="278"/>
      <c r="B108" s="278"/>
      <c r="C108" s="278"/>
      <c r="D108" s="278"/>
      <c r="E108" s="278"/>
      <c r="F108" s="278"/>
      <c r="G108" s="278"/>
      <c r="H108" s="278"/>
      <c r="I108" s="300"/>
      <c r="J108" s="278"/>
      <c r="K108" s="278"/>
      <c r="L108" s="278"/>
      <c r="M108" s="278"/>
      <c r="N108" s="278"/>
      <c r="O108" s="190" t="s">
        <v>1318</v>
      </c>
      <c r="P108" s="190" t="s">
        <v>1318</v>
      </c>
      <c r="Q108" s="190" t="s">
        <v>1318</v>
      </c>
      <c r="R108" s="190" t="s">
        <v>1318</v>
      </c>
      <c r="S108" s="190" t="s">
        <v>1318</v>
      </c>
      <c r="T108" s="190" t="s">
        <v>1318</v>
      </c>
      <c r="U108" s="190" t="s">
        <v>1318</v>
      </c>
      <c r="V108" s="302"/>
      <c r="W108" s="278"/>
      <c r="X108" s="302"/>
      <c r="AA108" s="169" t="s">
        <v>660</v>
      </c>
      <c r="AB108" s="191">
        <v>45044</v>
      </c>
      <c r="AC108" s="169" t="s">
        <v>660</v>
      </c>
      <c r="AD108" s="191">
        <v>45044</v>
      </c>
      <c r="AE108" s="302"/>
      <c r="AF108" s="278"/>
      <c r="AG108" s="278"/>
      <c r="AH108" s="300"/>
      <c r="AI108" s="278"/>
      <c r="AL108" s="278"/>
    </row>
    <row r="109" spans="1:39" ht="165.75" x14ac:dyDescent="0.25">
      <c r="A109" s="278"/>
      <c r="B109" s="278"/>
      <c r="C109" s="278"/>
      <c r="D109" s="278"/>
      <c r="E109" s="278"/>
      <c r="F109" s="278"/>
      <c r="G109" s="278"/>
      <c r="H109" s="278"/>
      <c r="I109" s="300"/>
      <c r="J109" s="278"/>
      <c r="K109" s="278"/>
      <c r="L109" s="278"/>
      <c r="M109" s="278"/>
      <c r="N109" s="278"/>
      <c r="O109" s="169" t="s">
        <v>1525</v>
      </c>
      <c r="P109" s="169" t="s">
        <v>1526</v>
      </c>
      <c r="Q109" s="169" t="s">
        <v>1527</v>
      </c>
      <c r="R109" s="169" t="s">
        <v>1528</v>
      </c>
      <c r="S109" s="169" t="s">
        <v>1529</v>
      </c>
      <c r="T109" s="169" t="s">
        <v>1530</v>
      </c>
      <c r="U109" s="169" t="s">
        <v>1531</v>
      </c>
      <c r="V109" s="302"/>
      <c r="W109" s="278"/>
      <c r="X109" s="302"/>
      <c r="AA109" s="169" t="s">
        <v>662</v>
      </c>
      <c r="AB109" s="169" t="s">
        <v>1532</v>
      </c>
      <c r="AC109" s="169" t="s">
        <v>662</v>
      </c>
      <c r="AD109" s="169" t="s">
        <v>1533</v>
      </c>
      <c r="AE109" s="302"/>
      <c r="AF109" s="278"/>
      <c r="AG109" s="278"/>
      <c r="AH109" s="300"/>
      <c r="AI109" s="278"/>
      <c r="AL109" s="278"/>
    </row>
    <row r="110" spans="1:39" x14ac:dyDescent="0.25">
      <c r="A110" s="278"/>
      <c r="B110" s="278"/>
      <c r="C110" s="278"/>
      <c r="D110" s="278"/>
      <c r="E110" s="278"/>
      <c r="F110" s="278"/>
      <c r="G110" s="278"/>
      <c r="H110" s="278"/>
      <c r="I110" s="300"/>
      <c r="J110" s="278"/>
      <c r="K110" s="278"/>
      <c r="L110" s="278"/>
      <c r="M110" s="278"/>
      <c r="N110" s="278"/>
      <c r="O110" s="169"/>
      <c r="P110" s="169"/>
      <c r="Q110" s="169"/>
      <c r="R110" s="169"/>
      <c r="S110" s="169"/>
      <c r="T110" s="169"/>
      <c r="U110" s="169"/>
      <c r="V110" s="302"/>
      <c r="W110" s="278"/>
      <c r="X110" s="302"/>
      <c r="AA110" s="169" t="s">
        <v>663</v>
      </c>
      <c r="AB110" s="169" t="s">
        <v>776</v>
      </c>
      <c r="AC110" s="169" t="s">
        <v>663</v>
      </c>
      <c r="AD110" s="169" t="s">
        <v>751</v>
      </c>
      <c r="AE110" s="302"/>
      <c r="AF110" s="278"/>
      <c r="AG110" s="278"/>
      <c r="AH110" s="300"/>
      <c r="AI110" s="278"/>
      <c r="AL110" s="278"/>
    </row>
    <row r="111" spans="1:39" x14ac:dyDescent="0.25">
      <c r="A111" s="278"/>
      <c r="B111" s="278"/>
      <c r="C111" s="278"/>
      <c r="D111" s="278"/>
      <c r="E111" s="278"/>
      <c r="F111" s="278"/>
      <c r="G111" s="278"/>
      <c r="H111" s="278"/>
      <c r="I111" s="300"/>
      <c r="J111" s="278"/>
      <c r="K111" s="278"/>
      <c r="L111" s="278"/>
      <c r="M111" s="278"/>
      <c r="N111" s="278"/>
      <c r="O111" s="169"/>
      <c r="P111" s="169"/>
      <c r="Q111" s="169"/>
      <c r="R111" s="169"/>
      <c r="S111" s="169"/>
      <c r="T111" s="169"/>
      <c r="U111" s="169"/>
      <c r="V111" s="302"/>
      <c r="W111" s="278"/>
      <c r="X111" s="302"/>
      <c r="AA111" s="276"/>
      <c r="AB111" s="276"/>
      <c r="AC111" s="174"/>
      <c r="AD111" s="174"/>
      <c r="AE111" s="304"/>
      <c r="AF111" s="301"/>
      <c r="AG111" s="301"/>
      <c r="AH111" s="299"/>
      <c r="AI111" s="301"/>
      <c r="AJ111" s="174"/>
      <c r="AK111" s="174"/>
      <c r="AL111" s="301"/>
      <c r="AM111" s="174"/>
    </row>
    <row r="112" spans="1:39" x14ac:dyDescent="0.25">
      <c r="A112" s="278"/>
      <c r="B112" s="278"/>
      <c r="C112" s="278"/>
      <c r="D112" s="278"/>
      <c r="E112" s="278"/>
      <c r="F112" s="278"/>
      <c r="G112" s="278"/>
      <c r="H112" s="278"/>
      <c r="I112" s="300"/>
      <c r="J112" s="278"/>
      <c r="K112" s="278"/>
      <c r="L112" s="278"/>
      <c r="M112" s="278"/>
      <c r="N112" s="278"/>
      <c r="O112" s="169"/>
      <c r="P112" s="169"/>
      <c r="Q112" s="169"/>
      <c r="R112" s="169"/>
      <c r="S112" s="169"/>
      <c r="T112" s="169"/>
      <c r="U112" s="169"/>
      <c r="V112" s="302"/>
      <c r="W112" s="278"/>
      <c r="X112" s="302"/>
      <c r="AA112" s="276"/>
      <c r="AB112" s="276"/>
      <c r="AC112" s="169" t="s">
        <v>660</v>
      </c>
      <c r="AD112" s="191">
        <v>45050</v>
      </c>
      <c r="AE112" s="302"/>
      <c r="AF112" s="278"/>
      <c r="AG112" s="278"/>
      <c r="AH112" s="300"/>
      <c r="AI112" s="278"/>
      <c r="AL112" s="278"/>
    </row>
    <row r="113" spans="1:39" ht="140.25" x14ac:dyDescent="0.25">
      <c r="A113" s="278"/>
      <c r="B113" s="278"/>
      <c r="C113" s="278"/>
      <c r="D113" s="278"/>
      <c r="E113" s="278"/>
      <c r="F113" s="278"/>
      <c r="G113" s="278"/>
      <c r="H113" s="278"/>
      <c r="I113" s="300"/>
      <c r="J113" s="278"/>
      <c r="K113" s="278"/>
      <c r="L113" s="278"/>
      <c r="M113" s="278"/>
      <c r="N113" s="278"/>
      <c r="O113" s="169"/>
      <c r="P113" s="169"/>
      <c r="Q113" s="169"/>
      <c r="R113" s="169"/>
      <c r="S113" s="169"/>
      <c r="T113" s="169"/>
      <c r="U113" s="169"/>
      <c r="V113" s="302"/>
      <c r="W113" s="278"/>
      <c r="X113" s="302"/>
      <c r="AA113" s="276"/>
      <c r="AB113" s="276"/>
      <c r="AC113" s="169" t="s">
        <v>662</v>
      </c>
      <c r="AD113" s="169" t="s">
        <v>1534</v>
      </c>
      <c r="AE113" s="302"/>
      <c r="AF113" s="278"/>
      <c r="AG113" s="278"/>
      <c r="AH113" s="300"/>
      <c r="AI113" s="278"/>
      <c r="AL113" s="278"/>
    </row>
    <row r="114" spans="1:39" x14ac:dyDescent="0.25">
      <c r="A114" s="278"/>
      <c r="B114" s="278"/>
      <c r="C114" s="278"/>
      <c r="D114" s="278"/>
      <c r="E114" s="278"/>
      <c r="F114" s="278"/>
      <c r="G114" s="278"/>
      <c r="H114" s="278"/>
      <c r="I114" s="300"/>
      <c r="J114" s="278"/>
      <c r="K114" s="278"/>
      <c r="L114" s="278"/>
      <c r="M114" s="278"/>
      <c r="N114" s="278"/>
      <c r="O114" s="169"/>
      <c r="P114" s="169"/>
      <c r="Q114" s="169"/>
      <c r="R114" s="169"/>
      <c r="S114" s="169"/>
      <c r="T114" s="169"/>
      <c r="U114" s="169"/>
      <c r="V114" s="302"/>
      <c r="W114" s="278"/>
      <c r="X114" s="302"/>
      <c r="AA114" s="276"/>
      <c r="AB114" s="276"/>
      <c r="AC114" s="169" t="s">
        <v>663</v>
      </c>
      <c r="AD114" s="169" t="s">
        <v>762</v>
      </c>
      <c r="AE114" s="302"/>
      <c r="AF114" s="278"/>
      <c r="AG114" s="278"/>
      <c r="AH114" s="300"/>
      <c r="AI114" s="278"/>
      <c r="AL114" s="278"/>
    </row>
    <row r="115" spans="1:39" x14ac:dyDescent="0.25">
      <c r="A115" s="278"/>
      <c r="B115" s="278"/>
      <c r="C115" s="278"/>
      <c r="D115" s="278"/>
      <c r="E115" s="278"/>
      <c r="F115" s="278"/>
      <c r="G115" s="278"/>
      <c r="H115" s="278"/>
      <c r="I115" s="300"/>
      <c r="J115" s="278"/>
      <c r="K115" s="278"/>
      <c r="L115" s="278" t="s">
        <v>1535</v>
      </c>
      <c r="M115" s="278" t="s">
        <v>1536</v>
      </c>
      <c r="N115" s="278" t="s">
        <v>1305</v>
      </c>
      <c r="O115" s="169" t="s">
        <v>1306</v>
      </c>
      <c r="P115" s="169" t="s">
        <v>1307</v>
      </c>
      <c r="Q115" s="169" t="s">
        <v>1308</v>
      </c>
      <c r="R115" s="169" t="s">
        <v>1309</v>
      </c>
      <c r="S115" s="169" t="s">
        <v>1310</v>
      </c>
      <c r="T115" s="169" t="s">
        <v>1311</v>
      </c>
      <c r="U115" s="169" t="s">
        <v>1312</v>
      </c>
      <c r="V115" s="302" t="s">
        <v>1313</v>
      </c>
      <c r="W115" s="278" t="s">
        <v>1313</v>
      </c>
      <c r="X115" s="302" t="s">
        <v>1313</v>
      </c>
      <c r="Y115" s="276"/>
      <c r="Z115" s="276"/>
      <c r="AA115" s="174"/>
      <c r="AB115" s="174"/>
      <c r="AC115" s="174"/>
      <c r="AD115" s="174"/>
      <c r="AE115" s="304"/>
      <c r="AF115" s="301"/>
      <c r="AG115" s="301"/>
      <c r="AH115" s="299"/>
      <c r="AI115" s="301"/>
      <c r="AJ115" s="174"/>
      <c r="AK115" s="174"/>
      <c r="AL115" s="301"/>
      <c r="AM115" s="303"/>
    </row>
    <row r="116" spans="1:39" x14ac:dyDescent="0.25">
      <c r="A116" s="278"/>
      <c r="B116" s="278"/>
      <c r="C116" s="278"/>
      <c r="D116" s="278"/>
      <c r="E116" s="278"/>
      <c r="F116" s="278"/>
      <c r="G116" s="278"/>
      <c r="H116" s="278"/>
      <c r="I116" s="300"/>
      <c r="J116" s="278"/>
      <c r="K116" s="278"/>
      <c r="L116" s="278"/>
      <c r="M116" s="278"/>
      <c r="N116" s="278"/>
      <c r="O116" s="190" t="s">
        <v>1318</v>
      </c>
      <c r="P116" s="190" t="s">
        <v>1318</v>
      </c>
      <c r="Q116" s="190" t="s">
        <v>1318</v>
      </c>
      <c r="R116" s="190" t="s">
        <v>1318</v>
      </c>
      <c r="S116" s="190" t="s">
        <v>1318</v>
      </c>
      <c r="T116" s="190" t="s">
        <v>1318</v>
      </c>
      <c r="U116" s="190" t="s">
        <v>1318</v>
      </c>
      <c r="V116" s="302"/>
      <c r="W116" s="278"/>
      <c r="X116" s="302"/>
      <c r="AA116" s="169" t="s">
        <v>660</v>
      </c>
      <c r="AB116" s="191">
        <v>45044</v>
      </c>
      <c r="AC116" s="169" t="s">
        <v>660</v>
      </c>
      <c r="AD116" s="191">
        <v>45044</v>
      </c>
      <c r="AE116" s="302"/>
      <c r="AF116" s="278"/>
      <c r="AG116" s="278"/>
      <c r="AH116" s="300"/>
      <c r="AI116" s="278"/>
      <c r="AL116" s="278"/>
      <c r="AM116" s="276"/>
    </row>
    <row r="117" spans="1:39" ht="293.25" x14ac:dyDescent="0.25">
      <c r="A117" s="278"/>
      <c r="B117" s="278"/>
      <c r="C117" s="278"/>
      <c r="D117" s="278"/>
      <c r="E117" s="278"/>
      <c r="F117" s="278"/>
      <c r="G117" s="278"/>
      <c r="H117" s="278"/>
      <c r="I117" s="300"/>
      <c r="J117" s="278"/>
      <c r="K117" s="278"/>
      <c r="L117" s="278"/>
      <c r="M117" s="278"/>
      <c r="N117" s="278"/>
      <c r="O117" s="169" t="s">
        <v>1537</v>
      </c>
      <c r="P117" s="169" t="s">
        <v>1526</v>
      </c>
      <c r="Q117" s="169" t="s">
        <v>1527</v>
      </c>
      <c r="R117" s="169" t="s">
        <v>1528</v>
      </c>
      <c r="S117" s="169" t="s">
        <v>1529</v>
      </c>
      <c r="T117" s="169" t="s">
        <v>1530</v>
      </c>
      <c r="U117" s="169" t="s">
        <v>1538</v>
      </c>
      <c r="V117" s="302"/>
      <c r="W117" s="278"/>
      <c r="X117" s="302"/>
      <c r="AA117" s="169" t="s">
        <v>662</v>
      </c>
      <c r="AB117" s="169" t="s">
        <v>1539</v>
      </c>
      <c r="AC117" s="169" t="s">
        <v>662</v>
      </c>
      <c r="AD117" s="169" t="s">
        <v>1540</v>
      </c>
      <c r="AE117" s="302"/>
      <c r="AF117" s="278"/>
      <c r="AG117" s="278"/>
      <c r="AH117" s="300"/>
      <c r="AI117" s="278"/>
      <c r="AL117" s="278"/>
      <c r="AM117" s="276"/>
    </row>
    <row r="118" spans="1:39" x14ac:dyDescent="0.25">
      <c r="A118" s="278"/>
      <c r="B118" s="278"/>
      <c r="C118" s="278"/>
      <c r="D118" s="278"/>
      <c r="E118" s="278"/>
      <c r="F118" s="278"/>
      <c r="G118" s="278"/>
      <c r="H118" s="278"/>
      <c r="I118" s="300"/>
      <c r="J118" s="278"/>
      <c r="K118" s="278"/>
      <c r="L118" s="278"/>
      <c r="M118" s="278"/>
      <c r="N118" s="278"/>
      <c r="O118" s="169"/>
      <c r="P118" s="169"/>
      <c r="Q118" s="169"/>
      <c r="R118" s="169"/>
      <c r="S118" s="169"/>
      <c r="T118" s="169"/>
      <c r="U118" s="169"/>
      <c r="V118" s="302"/>
      <c r="W118" s="278"/>
      <c r="X118" s="302"/>
      <c r="AA118" s="169" t="s">
        <v>663</v>
      </c>
      <c r="AB118" s="169" t="s">
        <v>776</v>
      </c>
      <c r="AC118" s="169" t="s">
        <v>663</v>
      </c>
      <c r="AD118" s="169" t="s">
        <v>751</v>
      </c>
      <c r="AE118" s="302"/>
      <c r="AF118" s="278"/>
      <c r="AG118" s="278"/>
      <c r="AH118" s="300"/>
      <c r="AI118" s="278"/>
      <c r="AL118" s="278"/>
      <c r="AM118" s="276"/>
    </row>
    <row r="119" spans="1:39" x14ac:dyDescent="0.25">
      <c r="A119" s="278"/>
      <c r="B119" s="278"/>
      <c r="C119" s="278"/>
      <c r="D119" s="278"/>
      <c r="E119" s="278"/>
      <c r="F119" s="278"/>
      <c r="G119" s="278"/>
      <c r="H119" s="278"/>
      <c r="I119" s="300"/>
      <c r="J119" s="278"/>
      <c r="K119" s="278"/>
      <c r="L119" s="278"/>
      <c r="M119" s="278"/>
      <c r="N119" s="278"/>
      <c r="O119" s="169"/>
      <c r="P119" s="169"/>
      <c r="Q119" s="169"/>
      <c r="R119" s="169"/>
      <c r="S119" s="169"/>
      <c r="T119" s="169"/>
      <c r="U119" s="169"/>
      <c r="V119" s="302"/>
      <c r="W119" s="278"/>
      <c r="X119" s="302"/>
      <c r="AA119" s="276"/>
      <c r="AB119" s="276"/>
      <c r="AC119" s="174"/>
      <c r="AD119" s="174"/>
      <c r="AE119" s="304"/>
      <c r="AF119" s="301"/>
      <c r="AG119" s="301"/>
      <c r="AH119" s="299"/>
      <c r="AI119" s="301"/>
      <c r="AJ119" s="174"/>
      <c r="AK119" s="174"/>
      <c r="AL119" s="301"/>
      <c r="AM119" s="303"/>
    </row>
    <row r="120" spans="1:39" x14ac:dyDescent="0.25">
      <c r="A120" s="278"/>
      <c r="B120" s="278"/>
      <c r="C120" s="278"/>
      <c r="D120" s="278"/>
      <c r="E120" s="278"/>
      <c r="F120" s="278"/>
      <c r="G120" s="278"/>
      <c r="H120" s="278"/>
      <c r="I120" s="300"/>
      <c r="J120" s="278"/>
      <c r="K120" s="278"/>
      <c r="L120" s="278"/>
      <c r="M120" s="278"/>
      <c r="N120" s="278"/>
      <c r="O120" s="169"/>
      <c r="P120" s="169"/>
      <c r="Q120" s="169"/>
      <c r="R120" s="169"/>
      <c r="S120" s="169"/>
      <c r="T120" s="169"/>
      <c r="U120" s="169"/>
      <c r="V120" s="302"/>
      <c r="W120" s="278"/>
      <c r="X120" s="302"/>
      <c r="AA120" s="276"/>
      <c r="AB120" s="276"/>
      <c r="AC120" s="169" t="s">
        <v>660</v>
      </c>
      <c r="AD120" s="191">
        <v>45050</v>
      </c>
      <c r="AE120" s="302"/>
      <c r="AF120" s="278"/>
      <c r="AG120" s="278"/>
      <c r="AH120" s="300"/>
      <c r="AI120" s="278"/>
      <c r="AL120" s="278"/>
      <c r="AM120" s="276"/>
    </row>
    <row r="121" spans="1:39" ht="63.75" x14ac:dyDescent="0.25">
      <c r="A121" s="278"/>
      <c r="B121" s="278"/>
      <c r="C121" s="278"/>
      <c r="D121" s="278"/>
      <c r="E121" s="278"/>
      <c r="F121" s="278"/>
      <c r="G121" s="278"/>
      <c r="H121" s="278"/>
      <c r="I121" s="300"/>
      <c r="J121" s="278"/>
      <c r="K121" s="278"/>
      <c r="L121" s="278"/>
      <c r="M121" s="278"/>
      <c r="N121" s="278"/>
      <c r="O121" s="169"/>
      <c r="P121" s="169"/>
      <c r="Q121" s="169"/>
      <c r="R121" s="169"/>
      <c r="S121" s="169"/>
      <c r="T121" s="169"/>
      <c r="U121" s="169"/>
      <c r="V121" s="302"/>
      <c r="W121" s="278"/>
      <c r="X121" s="302"/>
      <c r="AA121" s="276"/>
      <c r="AB121" s="276"/>
      <c r="AC121" s="169" t="s">
        <v>662</v>
      </c>
      <c r="AD121" s="169" t="s">
        <v>1541</v>
      </c>
      <c r="AE121" s="302"/>
      <c r="AF121" s="278"/>
      <c r="AG121" s="278"/>
      <c r="AH121" s="300"/>
      <c r="AI121" s="278"/>
      <c r="AL121" s="278"/>
      <c r="AM121" s="276"/>
    </row>
    <row r="122" spans="1:39" x14ac:dyDescent="0.25">
      <c r="A122" s="278"/>
      <c r="B122" s="278"/>
      <c r="C122" s="278"/>
      <c r="D122" s="278"/>
      <c r="E122" s="278"/>
      <c r="F122" s="278"/>
      <c r="G122" s="278"/>
      <c r="H122" s="278"/>
      <c r="I122" s="300"/>
      <c r="J122" s="278"/>
      <c r="K122" s="278"/>
      <c r="L122" s="278"/>
      <c r="M122" s="278"/>
      <c r="N122" s="278"/>
      <c r="O122" s="169"/>
      <c r="P122" s="169"/>
      <c r="Q122" s="169"/>
      <c r="R122" s="169"/>
      <c r="S122" s="169"/>
      <c r="T122" s="169"/>
      <c r="U122" s="169"/>
      <c r="V122" s="302"/>
      <c r="W122" s="278"/>
      <c r="X122" s="302"/>
      <c r="AA122" s="276"/>
      <c r="AB122" s="276"/>
      <c r="AC122" s="169" t="s">
        <v>663</v>
      </c>
      <c r="AD122" s="169" t="s">
        <v>762</v>
      </c>
      <c r="AE122" s="302"/>
      <c r="AF122" s="278"/>
      <c r="AG122" s="278"/>
      <c r="AH122" s="300"/>
      <c r="AI122" s="278"/>
      <c r="AL122" s="278"/>
      <c r="AM122" s="276"/>
    </row>
    <row r="123" spans="1:39" x14ac:dyDescent="0.25">
      <c r="A123" s="278" t="s">
        <v>1542</v>
      </c>
      <c r="B123" s="278" t="s">
        <v>725</v>
      </c>
      <c r="C123" s="278" t="s">
        <v>1543</v>
      </c>
      <c r="D123" s="278" t="s">
        <v>1199</v>
      </c>
      <c r="E123" s="278" t="s">
        <v>1544</v>
      </c>
      <c r="F123" s="278" t="s">
        <v>726</v>
      </c>
      <c r="G123" s="278" t="s">
        <v>1299</v>
      </c>
      <c r="H123" s="278" t="s">
        <v>1300</v>
      </c>
      <c r="I123" s="300" t="s">
        <v>1301</v>
      </c>
      <c r="J123" s="278" t="s">
        <v>1302</v>
      </c>
      <c r="K123" s="278" t="s">
        <v>1545</v>
      </c>
      <c r="L123" s="278" t="s">
        <v>1546</v>
      </c>
      <c r="M123" s="278" t="s">
        <v>1205</v>
      </c>
      <c r="N123" s="278" t="s">
        <v>1305</v>
      </c>
      <c r="O123" s="169" t="s">
        <v>1306</v>
      </c>
      <c r="P123" s="169" t="s">
        <v>1307</v>
      </c>
      <c r="Q123" s="169" t="s">
        <v>1308</v>
      </c>
      <c r="R123" s="169" t="s">
        <v>1309</v>
      </c>
      <c r="S123" s="169" t="s">
        <v>1310</v>
      </c>
      <c r="T123" s="278" t="s">
        <v>1311</v>
      </c>
      <c r="U123" s="169" t="s">
        <v>1312</v>
      </c>
      <c r="V123" s="302" t="s">
        <v>1313</v>
      </c>
      <c r="W123" s="278" t="s">
        <v>1313</v>
      </c>
      <c r="X123" s="302" t="s">
        <v>1313</v>
      </c>
      <c r="Y123" s="276"/>
      <c r="Z123" s="276"/>
      <c r="AA123" s="174"/>
      <c r="AB123" s="174"/>
      <c r="AC123" s="174"/>
      <c r="AD123" s="174"/>
      <c r="AE123" s="304" t="s">
        <v>1313</v>
      </c>
      <c r="AF123" s="301" t="s">
        <v>1314</v>
      </c>
      <c r="AG123" s="301" t="s">
        <v>1300</v>
      </c>
      <c r="AH123" s="299" t="s">
        <v>1301</v>
      </c>
      <c r="AI123" s="301" t="s">
        <v>1302</v>
      </c>
      <c r="AJ123" s="189" t="s">
        <v>1547</v>
      </c>
      <c r="AK123" s="189" t="s">
        <v>1406</v>
      </c>
      <c r="AL123" s="301" t="s">
        <v>1215</v>
      </c>
      <c r="AM123" s="174"/>
    </row>
    <row r="124" spans="1:39" x14ac:dyDescent="0.25">
      <c r="A124" s="278"/>
      <c r="B124" s="278"/>
      <c r="C124" s="278"/>
      <c r="D124" s="278"/>
      <c r="E124" s="278"/>
      <c r="F124" s="278"/>
      <c r="G124" s="278"/>
      <c r="H124" s="278"/>
      <c r="I124" s="300"/>
      <c r="J124" s="278"/>
      <c r="K124" s="278"/>
      <c r="L124" s="278"/>
      <c r="M124" s="278"/>
      <c r="N124" s="278"/>
      <c r="O124" s="190" t="s">
        <v>1318</v>
      </c>
      <c r="P124" s="190" t="s">
        <v>1318</v>
      </c>
      <c r="Q124" s="190" t="s">
        <v>1318</v>
      </c>
      <c r="R124" s="190" t="s">
        <v>1318</v>
      </c>
      <c r="S124" s="190" t="s">
        <v>1318</v>
      </c>
      <c r="T124" s="278"/>
      <c r="U124" s="190" t="s">
        <v>1318</v>
      </c>
      <c r="V124" s="302"/>
      <c r="W124" s="278"/>
      <c r="X124" s="302"/>
      <c r="AA124" s="169" t="s">
        <v>660</v>
      </c>
      <c r="AB124" s="191">
        <v>45040</v>
      </c>
      <c r="AC124" s="169" t="s">
        <v>660</v>
      </c>
      <c r="AD124" s="191">
        <v>45044</v>
      </c>
      <c r="AE124" s="302"/>
      <c r="AF124" s="278"/>
      <c r="AG124" s="278"/>
      <c r="AH124" s="300"/>
      <c r="AI124" s="278"/>
      <c r="AL124" s="278"/>
    </row>
    <row r="125" spans="1:39" ht="267.75" x14ac:dyDescent="0.25">
      <c r="A125" s="278"/>
      <c r="B125" s="278"/>
      <c r="C125" s="278"/>
      <c r="D125" s="278"/>
      <c r="E125" s="278"/>
      <c r="F125" s="278"/>
      <c r="G125" s="278"/>
      <c r="H125" s="278"/>
      <c r="I125" s="300"/>
      <c r="J125" s="278"/>
      <c r="K125" s="278"/>
      <c r="L125" s="278"/>
      <c r="M125" s="278"/>
      <c r="N125" s="278"/>
      <c r="O125" s="169" t="s">
        <v>1548</v>
      </c>
      <c r="P125" s="169" t="s">
        <v>1526</v>
      </c>
      <c r="Q125" s="169" t="s">
        <v>1549</v>
      </c>
      <c r="R125" s="169" t="s">
        <v>1358</v>
      </c>
      <c r="S125" s="169" t="s">
        <v>1359</v>
      </c>
      <c r="T125" s="278"/>
      <c r="U125" s="169" t="s">
        <v>1550</v>
      </c>
      <c r="V125" s="302"/>
      <c r="W125" s="278"/>
      <c r="X125" s="302"/>
      <c r="AA125" s="169" t="s">
        <v>662</v>
      </c>
      <c r="AB125" s="169" t="s">
        <v>1551</v>
      </c>
      <c r="AC125" s="169" t="s">
        <v>662</v>
      </c>
      <c r="AD125" s="169" t="s">
        <v>1552</v>
      </c>
      <c r="AE125" s="302"/>
      <c r="AF125" s="278"/>
      <c r="AG125" s="278"/>
      <c r="AH125" s="300"/>
      <c r="AI125" s="278"/>
      <c r="AL125" s="278"/>
    </row>
    <row r="126" spans="1:39" x14ac:dyDescent="0.25">
      <c r="A126" s="278"/>
      <c r="B126" s="278"/>
      <c r="C126" s="278"/>
      <c r="D126" s="278"/>
      <c r="E126" s="278"/>
      <c r="F126" s="278"/>
      <c r="G126" s="278"/>
      <c r="H126" s="278"/>
      <c r="I126" s="300"/>
      <c r="J126" s="278"/>
      <c r="K126" s="278"/>
      <c r="L126" s="278"/>
      <c r="M126" s="278"/>
      <c r="N126" s="278"/>
      <c r="O126" s="169"/>
      <c r="P126" s="169"/>
      <c r="Q126" s="169"/>
      <c r="R126" s="169"/>
      <c r="S126" s="169"/>
      <c r="T126" s="278"/>
      <c r="U126" s="169"/>
      <c r="V126" s="302"/>
      <c r="W126" s="278"/>
      <c r="X126" s="302"/>
      <c r="AA126" s="169" t="s">
        <v>663</v>
      </c>
      <c r="AB126" s="169" t="s">
        <v>691</v>
      </c>
      <c r="AC126" s="169" t="s">
        <v>663</v>
      </c>
      <c r="AD126" s="169" t="s">
        <v>692</v>
      </c>
      <c r="AE126" s="302"/>
      <c r="AF126" s="278"/>
      <c r="AG126" s="278"/>
      <c r="AH126" s="300"/>
      <c r="AI126" s="278"/>
      <c r="AL126" s="278"/>
    </row>
    <row r="127" spans="1:39" x14ac:dyDescent="0.25">
      <c r="A127" s="278"/>
      <c r="B127" s="278"/>
      <c r="C127" s="278"/>
      <c r="D127" s="278"/>
      <c r="E127" s="278"/>
      <c r="F127" s="278"/>
      <c r="G127" s="278"/>
      <c r="H127" s="278"/>
      <c r="I127" s="300"/>
      <c r="J127" s="278"/>
      <c r="K127" s="278"/>
      <c r="L127" s="278"/>
      <c r="M127" s="278"/>
      <c r="N127" s="278"/>
      <c r="O127" s="169"/>
      <c r="P127" s="169"/>
      <c r="Q127" s="169"/>
      <c r="R127" s="169"/>
      <c r="S127" s="169"/>
      <c r="T127" s="278"/>
      <c r="U127" s="169"/>
      <c r="V127" s="302"/>
      <c r="W127" s="278"/>
      <c r="X127" s="302"/>
      <c r="AA127" s="276"/>
      <c r="AB127" s="276"/>
      <c r="AC127" s="174"/>
      <c r="AD127" s="174"/>
      <c r="AE127" s="304"/>
      <c r="AF127" s="301"/>
      <c r="AG127" s="301"/>
      <c r="AH127" s="299"/>
      <c r="AI127" s="301"/>
      <c r="AJ127" s="174"/>
      <c r="AK127" s="174"/>
      <c r="AL127" s="301"/>
      <c r="AM127" s="174"/>
    </row>
    <row r="128" spans="1:39" x14ac:dyDescent="0.25">
      <c r="A128" s="278"/>
      <c r="B128" s="278"/>
      <c r="C128" s="278"/>
      <c r="D128" s="278"/>
      <c r="E128" s="278"/>
      <c r="F128" s="278"/>
      <c r="G128" s="278"/>
      <c r="H128" s="278"/>
      <c r="I128" s="300"/>
      <c r="J128" s="278"/>
      <c r="K128" s="278"/>
      <c r="L128" s="278"/>
      <c r="M128" s="278"/>
      <c r="N128" s="278"/>
      <c r="O128" s="169"/>
      <c r="P128" s="169"/>
      <c r="Q128" s="169"/>
      <c r="R128" s="169"/>
      <c r="S128" s="169"/>
      <c r="T128" s="278"/>
      <c r="U128" s="169"/>
      <c r="V128" s="302"/>
      <c r="W128" s="278"/>
      <c r="X128" s="302"/>
      <c r="AA128" s="276"/>
      <c r="AB128" s="276"/>
      <c r="AC128" s="169" t="s">
        <v>660</v>
      </c>
      <c r="AD128" s="191">
        <v>45049</v>
      </c>
      <c r="AE128" s="302"/>
      <c r="AF128" s="278"/>
      <c r="AG128" s="278"/>
      <c r="AH128" s="300"/>
      <c r="AI128" s="278"/>
      <c r="AL128" s="278"/>
    </row>
    <row r="129" spans="1:39" ht="216.75" x14ac:dyDescent="0.25">
      <c r="A129" s="278"/>
      <c r="B129" s="278"/>
      <c r="C129" s="278"/>
      <c r="D129" s="278"/>
      <c r="E129" s="278"/>
      <c r="F129" s="278"/>
      <c r="G129" s="278"/>
      <c r="H129" s="278"/>
      <c r="I129" s="300"/>
      <c r="J129" s="278"/>
      <c r="K129" s="278"/>
      <c r="L129" s="278"/>
      <c r="M129" s="278"/>
      <c r="N129" s="278"/>
      <c r="O129" s="169"/>
      <c r="P129" s="169"/>
      <c r="Q129" s="169"/>
      <c r="R129" s="169"/>
      <c r="S129" s="169"/>
      <c r="T129" s="278"/>
      <c r="U129" s="169"/>
      <c r="V129" s="302"/>
      <c r="W129" s="278"/>
      <c r="X129" s="302"/>
      <c r="AA129" s="276"/>
      <c r="AB129" s="276"/>
      <c r="AC129" s="169" t="s">
        <v>662</v>
      </c>
      <c r="AD129" s="169" t="s">
        <v>1553</v>
      </c>
      <c r="AE129" s="302"/>
      <c r="AF129" s="278"/>
      <c r="AG129" s="278"/>
      <c r="AH129" s="300"/>
      <c r="AI129" s="278"/>
      <c r="AL129" s="278"/>
    </row>
    <row r="130" spans="1:39" x14ac:dyDescent="0.25">
      <c r="A130" s="278"/>
      <c r="B130" s="278"/>
      <c r="C130" s="278"/>
      <c r="D130" s="278"/>
      <c r="E130" s="278"/>
      <c r="F130" s="278"/>
      <c r="G130" s="278"/>
      <c r="H130" s="278"/>
      <c r="I130" s="300"/>
      <c r="J130" s="278"/>
      <c r="K130" s="278"/>
      <c r="L130" s="278"/>
      <c r="M130" s="278"/>
      <c r="N130" s="278"/>
      <c r="O130" s="169"/>
      <c r="P130" s="169"/>
      <c r="Q130" s="169"/>
      <c r="R130" s="169"/>
      <c r="S130" s="169"/>
      <c r="T130" s="278"/>
      <c r="U130" s="169"/>
      <c r="V130" s="302"/>
      <c r="W130" s="278"/>
      <c r="X130" s="302"/>
      <c r="AA130" s="276"/>
      <c r="AB130" s="276"/>
      <c r="AC130" s="169" t="s">
        <v>663</v>
      </c>
      <c r="AD130" s="169" t="s">
        <v>762</v>
      </c>
      <c r="AE130" s="302"/>
      <c r="AF130" s="278"/>
      <c r="AG130" s="278"/>
      <c r="AH130" s="300"/>
      <c r="AI130" s="278"/>
      <c r="AL130" s="278"/>
    </row>
    <row r="131" spans="1:39" x14ac:dyDescent="0.25">
      <c r="A131" s="278" t="s">
        <v>1554</v>
      </c>
      <c r="B131" s="278" t="s">
        <v>790</v>
      </c>
      <c r="C131" s="278" t="s">
        <v>1214</v>
      </c>
      <c r="D131" s="278" t="s">
        <v>1199</v>
      </c>
      <c r="E131" s="278" t="s">
        <v>1555</v>
      </c>
      <c r="F131" s="278" t="s">
        <v>791</v>
      </c>
      <c r="G131" s="278" t="s">
        <v>1299</v>
      </c>
      <c r="H131" s="278" t="s">
        <v>1300</v>
      </c>
      <c r="I131" s="300" t="s">
        <v>1301</v>
      </c>
      <c r="J131" s="278" t="s">
        <v>1302</v>
      </c>
      <c r="K131" s="278" t="s">
        <v>1213</v>
      </c>
      <c r="L131" s="278" t="s">
        <v>1556</v>
      </c>
      <c r="M131" s="278" t="s">
        <v>1557</v>
      </c>
      <c r="N131" s="278" t="s">
        <v>1305</v>
      </c>
      <c r="O131" s="169" t="s">
        <v>1306</v>
      </c>
      <c r="P131" s="169" t="s">
        <v>1307</v>
      </c>
      <c r="Q131" s="169" t="s">
        <v>1308</v>
      </c>
      <c r="R131" s="169" t="s">
        <v>1309</v>
      </c>
      <c r="S131" s="169" t="s">
        <v>1310</v>
      </c>
      <c r="T131" s="169" t="s">
        <v>1311</v>
      </c>
      <c r="U131" s="169" t="s">
        <v>1312</v>
      </c>
      <c r="V131" s="302" t="s">
        <v>1313</v>
      </c>
      <c r="W131" s="278" t="s">
        <v>1313</v>
      </c>
      <c r="X131" s="302" t="s">
        <v>1313</v>
      </c>
      <c r="Y131" s="276"/>
      <c r="Z131" s="276"/>
      <c r="AA131" s="276"/>
      <c r="AB131" s="276"/>
      <c r="AC131" s="174"/>
      <c r="AD131" s="174"/>
      <c r="AE131" s="304" t="s">
        <v>1313</v>
      </c>
      <c r="AF131" s="301" t="s">
        <v>1314</v>
      </c>
      <c r="AG131" s="301" t="s">
        <v>1300</v>
      </c>
      <c r="AH131" s="299" t="s">
        <v>1301</v>
      </c>
      <c r="AI131" s="301" t="s">
        <v>1302</v>
      </c>
      <c r="AJ131" s="189" t="s">
        <v>1558</v>
      </c>
      <c r="AK131" s="189" t="s">
        <v>1386</v>
      </c>
      <c r="AL131" s="301" t="s">
        <v>1215</v>
      </c>
      <c r="AM131" s="174"/>
    </row>
    <row r="132" spans="1:39" x14ac:dyDescent="0.25">
      <c r="A132" s="278"/>
      <c r="B132" s="278"/>
      <c r="C132" s="278"/>
      <c r="D132" s="278"/>
      <c r="E132" s="278"/>
      <c r="F132" s="278"/>
      <c r="G132" s="278"/>
      <c r="H132" s="278"/>
      <c r="I132" s="300"/>
      <c r="J132" s="278"/>
      <c r="K132" s="278"/>
      <c r="L132" s="278"/>
      <c r="M132" s="278"/>
      <c r="N132" s="278"/>
      <c r="O132" s="190" t="s">
        <v>1318</v>
      </c>
      <c r="P132" s="190" t="s">
        <v>1318</v>
      </c>
      <c r="Q132" s="190" t="s">
        <v>1318</v>
      </c>
      <c r="R132" s="190" t="s">
        <v>1318</v>
      </c>
      <c r="S132" s="190" t="s">
        <v>1318</v>
      </c>
      <c r="T132" s="190" t="s">
        <v>1318</v>
      </c>
      <c r="U132" s="190" t="s">
        <v>1318</v>
      </c>
      <c r="V132" s="302"/>
      <c r="W132" s="278"/>
      <c r="X132" s="302"/>
      <c r="AA132" s="276"/>
      <c r="AB132" s="276"/>
      <c r="AC132" s="169" t="s">
        <v>660</v>
      </c>
      <c r="AD132" s="191">
        <v>45044</v>
      </c>
      <c r="AE132" s="302"/>
      <c r="AF132" s="278"/>
      <c r="AG132" s="278"/>
      <c r="AH132" s="300"/>
      <c r="AI132" s="278"/>
      <c r="AL132" s="278"/>
    </row>
    <row r="133" spans="1:39" ht="63.75" x14ac:dyDescent="0.25">
      <c r="A133" s="278"/>
      <c r="B133" s="278"/>
      <c r="C133" s="278"/>
      <c r="D133" s="278"/>
      <c r="E133" s="278"/>
      <c r="F133" s="278"/>
      <c r="G133" s="278"/>
      <c r="H133" s="278"/>
      <c r="I133" s="300"/>
      <c r="J133" s="278"/>
      <c r="K133" s="278"/>
      <c r="L133" s="278"/>
      <c r="M133" s="278"/>
      <c r="N133" s="278"/>
      <c r="O133" s="169" t="s">
        <v>1559</v>
      </c>
      <c r="P133" s="169" t="s">
        <v>1356</v>
      </c>
      <c r="Q133" s="169" t="s">
        <v>1560</v>
      </c>
      <c r="R133" s="169" t="s">
        <v>1358</v>
      </c>
      <c r="S133" s="169" t="s">
        <v>1359</v>
      </c>
      <c r="T133" s="169" t="s">
        <v>1561</v>
      </c>
      <c r="U133" s="169" t="s">
        <v>1562</v>
      </c>
      <c r="V133" s="302"/>
      <c r="W133" s="278"/>
      <c r="X133" s="302"/>
      <c r="AA133" s="276"/>
      <c r="AB133" s="276"/>
      <c r="AC133" s="169" t="s">
        <v>662</v>
      </c>
      <c r="AD133" s="169" t="s">
        <v>1563</v>
      </c>
      <c r="AE133" s="302"/>
      <c r="AF133" s="278"/>
      <c r="AG133" s="278"/>
      <c r="AH133" s="300"/>
      <c r="AI133" s="278"/>
      <c r="AL133" s="278"/>
    </row>
    <row r="134" spans="1:39" x14ac:dyDescent="0.25">
      <c r="A134" s="278"/>
      <c r="B134" s="278"/>
      <c r="C134" s="278"/>
      <c r="D134" s="278"/>
      <c r="E134" s="278"/>
      <c r="F134" s="278"/>
      <c r="G134" s="278"/>
      <c r="H134" s="278"/>
      <c r="I134" s="300"/>
      <c r="J134" s="278"/>
      <c r="K134" s="278"/>
      <c r="L134" s="278"/>
      <c r="M134" s="278"/>
      <c r="N134" s="278"/>
      <c r="O134" s="169"/>
      <c r="P134" s="169"/>
      <c r="Q134" s="169"/>
      <c r="R134" s="169"/>
      <c r="S134" s="169"/>
      <c r="T134" s="169"/>
      <c r="U134" s="169"/>
      <c r="V134" s="302"/>
      <c r="W134" s="278"/>
      <c r="X134" s="302"/>
      <c r="AA134" s="276"/>
      <c r="AB134" s="276"/>
      <c r="AC134" s="169" t="s">
        <v>663</v>
      </c>
      <c r="AD134" s="169" t="s">
        <v>666</v>
      </c>
      <c r="AE134" s="302"/>
      <c r="AF134" s="278"/>
      <c r="AG134" s="278"/>
      <c r="AH134" s="300"/>
      <c r="AI134" s="278"/>
      <c r="AL134" s="278"/>
    </row>
    <row r="135" spans="1:39" x14ac:dyDescent="0.25">
      <c r="A135" s="278"/>
      <c r="B135" s="278"/>
      <c r="C135" s="278"/>
      <c r="D135" s="278"/>
      <c r="E135" s="278"/>
      <c r="F135" s="278"/>
      <c r="G135" s="278"/>
      <c r="H135" s="278"/>
      <c r="I135" s="300"/>
      <c r="J135" s="278"/>
      <c r="K135" s="278"/>
      <c r="L135" s="278"/>
      <c r="M135" s="278"/>
      <c r="N135" s="278"/>
      <c r="O135" s="169"/>
      <c r="P135" s="169"/>
      <c r="Q135" s="169"/>
      <c r="R135" s="169"/>
      <c r="S135" s="169"/>
      <c r="T135" s="169"/>
      <c r="U135" s="169"/>
      <c r="V135" s="302"/>
      <c r="W135" s="278"/>
      <c r="X135" s="302"/>
      <c r="AA135" s="276"/>
      <c r="AB135" s="276"/>
      <c r="AC135" s="174"/>
      <c r="AD135" s="174"/>
      <c r="AE135" s="304"/>
      <c r="AF135" s="301"/>
      <c r="AG135" s="301"/>
      <c r="AH135" s="299"/>
      <c r="AI135" s="301"/>
      <c r="AJ135" s="174"/>
      <c r="AK135" s="174"/>
      <c r="AL135" s="301"/>
      <c r="AM135" s="174"/>
    </row>
    <row r="136" spans="1:39" x14ac:dyDescent="0.25">
      <c r="A136" s="278"/>
      <c r="B136" s="278"/>
      <c r="C136" s="278"/>
      <c r="D136" s="278"/>
      <c r="E136" s="278"/>
      <c r="F136" s="278"/>
      <c r="G136" s="278"/>
      <c r="H136" s="278"/>
      <c r="I136" s="300"/>
      <c r="J136" s="278"/>
      <c r="K136" s="278"/>
      <c r="L136" s="278"/>
      <c r="M136" s="278"/>
      <c r="N136" s="278"/>
      <c r="O136" s="169"/>
      <c r="P136" s="169"/>
      <c r="Q136" s="169"/>
      <c r="R136" s="169"/>
      <c r="S136" s="169"/>
      <c r="T136" s="169"/>
      <c r="U136" s="169"/>
      <c r="V136" s="302"/>
      <c r="W136" s="278"/>
      <c r="X136" s="302"/>
      <c r="AA136" s="276"/>
      <c r="AB136" s="276"/>
      <c r="AC136" s="169" t="s">
        <v>660</v>
      </c>
      <c r="AD136" s="191">
        <v>45050</v>
      </c>
      <c r="AE136" s="302"/>
      <c r="AF136" s="278"/>
      <c r="AG136" s="278"/>
      <c r="AH136" s="300"/>
      <c r="AI136" s="278"/>
      <c r="AL136" s="278"/>
    </row>
    <row r="137" spans="1:39" ht="178.5" x14ac:dyDescent="0.25">
      <c r="A137" s="278"/>
      <c r="B137" s="278"/>
      <c r="C137" s="278"/>
      <c r="D137" s="278"/>
      <c r="E137" s="278"/>
      <c r="F137" s="278"/>
      <c r="G137" s="278"/>
      <c r="H137" s="278"/>
      <c r="I137" s="300"/>
      <c r="J137" s="278"/>
      <c r="K137" s="278"/>
      <c r="L137" s="278"/>
      <c r="M137" s="278"/>
      <c r="N137" s="278"/>
      <c r="O137" s="169"/>
      <c r="P137" s="169"/>
      <c r="Q137" s="169"/>
      <c r="R137" s="169"/>
      <c r="S137" s="169"/>
      <c r="T137" s="169"/>
      <c r="U137" s="169"/>
      <c r="V137" s="302"/>
      <c r="W137" s="278"/>
      <c r="X137" s="302"/>
      <c r="AA137" s="276"/>
      <c r="AB137" s="276"/>
      <c r="AC137" s="169" t="s">
        <v>662</v>
      </c>
      <c r="AD137" s="169" t="s">
        <v>1564</v>
      </c>
      <c r="AE137" s="302"/>
      <c r="AF137" s="278"/>
      <c r="AG137" s="278"/>
      <c r="AH137" s="300"/>
      <c r="AI137" s="278"/>
      <c r="AL137" s="278"/>
    </row>
    <row r="138" spans="1:39" x14ac:dyDescent="0.25">
      <c r="A138" s="278"/>
      <c r="B138" s="278"/>
      <c r="C138" s="278"/>
      <c r="D138" s="278"/>
      <c r="E138" s="278"/>
      <c r="F138" s="278"/>
      <c r="G138" s="278"/>
      <c r="H138" s="278"/>
      <c r="I138" s="300"/>
      <c r="J138" s="278"/>
      <c r="K138" s="278"/>
      <c r="L138" s="278"/>
      <c r="M138" s="278"/>
      <c r="N138" s="278"/>
      <c r="O138" s="169"/>
      <c r="P138" s="169"/>
      <c r="Q138" s="169"/>
      <c r="R138" s="169"/>
      <c r="S138" s="169"/>
      <c r="T138" s="169"/>
      <c r="U138" s="169"/>
      <c r="V138" s="302"/>
      <c r="W138" s="278"/>
      <c r="X138" s="302"/>
      <c r="AA138" s="276"/>
      <c r="AB138" s="276"/>
      <c r="AC138" s="169" t="s">
        <v>663</v>
      </c>
      <c r="AD138" s="169" t="s">
        <v>680</v>
      </c>
      <c r="AE138" s="302"/>
      <c r="AF138" s="278"/>
      <c r="AG138" s="278"/>
      <c r="AH138" s="300"/>
      <c r="AI138" s="278"/>
      <c r="AL138" s="278"/>
    </row>
    <row r="139" spans="1:39" x14ac:dyDescent="0.25">
      <c r="A139" s="278" t="s">
        <v>1565</v>
      </c>
      <c r="B139" s="278" t="s">
        <v>934</v>
      </c>
      <c r="C139" s="278" t="s">
        <v>1200</v>
      </c>
      <c r="D139" s="278" t="s">
        <v>1199</v>
      </c>
      <c r="E139" s="278" t="s">
        <v>1566</v>
      </c>
      <c r="F139" s="278" t="s">
        <v>935</v>
      </c>
      <c r="G139" s="278" t="s">
        <v>1440</v>
      </c>
      <c r="H139" s="278" t="s">
        <v>1348</v>
      </c>
      <c r="I139" s="300" t="s">
        <v>1301</v>
      </c>
      <c r="J139" s="278" t="s">
        <v>1302</v>
      </c>
      <c r="K139" s="278" t="s">
        <v>1567</v>
      </c>
      <c r="L139" s="278" t="s">
        <v>1568</v>
      </c>
      <c r="M139" s="278" t="s">
        <v>1201</v>
      </c>
      <c r="N139" s="278" t="s">
        <v>1305</v>
      </c>
      <c r="O139" s="169" t="s">
        <v>1306</v>
      </c>
      <c r="P139" s="169" t="s">
        <v>1307</v>
      </c>
      <c r="Q139" s="169" t="s">
        <v>1308</v>
      </c>
      <c r="R139" s="169" t="s">
        <v>1309</v>
      </c>
      <c r="S139" s="169" t="s">
        <v>1310</v>
      </c>
      <c r="T139" s="169" t="s">
        <v>1311</v>
      </c>
      <c r="U139" s="169" t="s">
        <v>1312</v>
      </c>
      <c r="V139" s="302" t="s">
        <v>1313</v>
      </c>
      <c r="W139" s="278" t="s">
        <v>1313</v>
      </c>
      <c r="X139" s="302" t="s">
        <v>1313</v>
      </c>
      <c r="Y139" s="276"/>
      <c r="Z139" s="276"/>
      <c r="AA139" s="174"/>
      <c r="AB139" s="174"/>
      <c r="AC139" s="174"/>
      <c r="AD139" s="174"/>
      <c r="AE139" s="304" t="s">
        <v>1313</v>
      </c>
      <c r="AF139" s="301" t="s">
        <v>1314</v>
      </c>
      <c r="AG139" s="301" t="s">
        <v>1348</v>
      </c>
      <c r="AH139" s="305" t="s">
        <v>650</v>
      </c>
      <c r="AI139" s="301" t="s">
        <v>1302</v>
      </c>
      <c r="AJ139" s="189" t="s">
        <v>1569</v>
      </c>
      <c r="AK139" s="189" t="s">
        <v>1570</v>
      </c>
      <c r="AL139" s="301" t="s">
        <v>1571</v>
      </c>
      <c r="AM139" s="174"/>
    </row>
    <row r="140" spans="1:39" x14ac:dyDescent="0.25">
      <c r="A140" s="278"/>
      <c r="B140" s="278"/>
      <c r="C140" s="278"/>
      <c r="D140" s="278"/>
      <c r="E140" s="278"/>
      <c r="F140" s="278"/>
      <c r="G140" s="278"/>
      <c r="H140" s="278"/>
      <c r="I140" s="300"/>
      <c r="J140" s="278"/>
      <c r="K140" s="278"/>
      <c r="L140" s="278"/>
      <c r="M140" s="278"/>
      <c r="N140" s="278"/>
      <c r="O140" s="190" t="s">
        <v>1318</v>
      </c>
      <c r="P140" s="190" t="s">
        <v>1318</v>
      </c>
      <c r="Q140" s="190" t="s">
        <v>1318</v>
      </c>
      <c r="R140" s="190" t="s">
        <v>1318</v>
      </c>
      <c r="S140" s="190" t="s">
        <v>1318</v>
      </c>
      <c r="T140" s="190" t="s">
        <v>1318</v>
      </c>
      <c r="U140" s="190" t="s">
        <v>1318</v>
      </c>
      <c r="V140" s="302"/>
      <c r="W140" s="278"/>
      <c r="X140" s="302"/>
      <c r="AA140" s="169" t="s">
        <v>660</v>
      </c>
      <c r="AB140" s="191">
        <v>45041</v>
      </c>
      <c r="AC140" s="169" t="s">
        <v>660</v>
      </c>
      <c r="AD140" s="191">
        <v>45044</v>
      </c>
      <c r="AE140" s="302"/>
      <c r="AF140" s="278"/>
      <c r="AG140" s="278"/>
      <c r="AH140" s="306"/>
      <c r="AI140" s="278"/>
      <c r="AL140" s="278"/>
    </row>
    <row r="141" spans="1:39" ht="51" x14ac:dyDescent="0.25">
      <c r="A141" s="278"/>
      <c r="B141" s="278"/>
      <c r="C141" s="278"/>
      <c r="D141" s="278"/>
      <c r="E141" s="278"/>
      <c r="F141" s="278"/>
      <c r="G141" s="278"/>
      <c r="H141" s="278"/>
      <c r="I141" s="300"/>
      <c r="J141" s="278"/>
      <c r="K141" s="278"/>
      <c r="L141" s="278"/>
      <c r="M141" s="278"/>
      <c r="N141" s="278"/>
      <c r="O141" s="169" t="s">
        <v>1572</v>
      </c>
      <c r="P141" s="169" t="s">
        <v>1356</v>
      </c>
      <c r="Q141" s="169" t="s">
        <v>1573</v>
      </c>
      <c r="R141" s="169" t="s">
        <v>1358</v>
      </c>
      <c r="S141" s="169" t="s">
        <v>1464</v>
      </c>
      <c r="T141" s="169" t="s">
        <v>1530</v>
      </c>
      <c r="U141" s="169" t="s">
        <v>1574</v>
      </c>
      <c r="V141" s="302"/>
      <c r="W141" s="278"/>
      <c r="X141" s="302"/>
      <c r="AA141" s="169" t="s">
        <v>662</v>
      </c>
      <c r="AB141" s="169" t="s">
        <v>1575</v>
      </c>
      <c r="AC141" s="169" t="s">
        <v>662</v>
      </c>
      <c r="AD141" s="169" t="s">
        <v>1576</v>
      </c>
      <c r="AE141" s="302"/>
      <c r="AF141" s="278"/>
      <c r="AG141" s="278"/>
      <c r="AH141" s="306"/>
      <c r="AI141" s="278"/>
      <c r="AL141" s="278"/>
    </row>
    <row r="142" spans="1:39" x14ac:dyDescent="0.25">
      <c r="A142" s="278"/>
      <c r="B142" s="278"/>
      <c r="C142" s="278"/>
      <c r="D142" s="278"/>
      <c r="E142" s="278"/>
      <c r="F142" s="278"/>
      <c r="G142" s="278"/>
      <c r="H142" s="278"/>
      <c r="I142" s="300"/>
      <c r="J142" s="278"/>
      <c r="K142" s="278"/>
      <c r="L142" s="278"/>
      <c r="M142" s="278"/>
      <c r="N142" s="278"/>
      <c r="O142" s="169"/>
      <c r="P142" s="169"/>
      <c r="Q142" s="169"/>
      <c r="R142" s="169"/>
      <c r="S142" s="169"/>
      <c r="T142" s="169"/>
      <c r="U142" s="169"/>
      <c r="V142" s="302"/>
      <c r="W142" s="278"/>
      <c r="X142" s="302"/>
      <c r="AA142" s="169" t="s">
        <v>663</v>
      </c>
      <c r="AB142" s="169" t="s">
        <v>944</v>
      </c>
      <c r="AC142" s="169" t="s">
        <v>663</v>
      </c>
      <c r="AD142" s="169" t="s">
        <v>751</v>
      </c>
      <c r="AE142" s="302"/>
      <c r="AF142" s="278"/>
      <c r="AG142" s="278"/>
      <c r="AH142" s="306"/>
      <c r="AI142" s="278"/>
      <c r="AL142" s="278"/>
    </row>
    <row r="143" spans="1:39" x14ac:dyDescent="0.25">
      <c r="A143" s="278"/>
      <c r="B143" s="278"/>
      <c r="C143" s="278"/>
      <c r="D143" s="278"/>
      <c r="E143" s="278"/>
      <c r="F143" s="278"/>
      <c r="G143" s="278"/>
      <c r="H143" s="278"/>
      <c r="I143" s="300"/>
      <c r="J143" s="278"/>
      <c r="K143" s="278"/>
      <c r="L143" s="278"/>
      <c r="M143" s="278"/>
      <c r="N143" s="278"/>
      <c r="O143" s="169"/>
      <c r="P143" s="169"/>
      <c r="Q143" s="169"/>
      <c r="R143" s="169"/>
      <c r="S143" s="169"/>
      <c r="T143" s="169"/>
      <c r="U143" s="169"/>
      <c r="V143" s="302"/>
      <c r="W143" s="278"/>
      <c r="X143" s="302"/>
      <c r="AA143" s="276"/>
      <c r="AB143" s="276"/>
      <c r="AC143" s="174"/>
      <c r="AD143" s="174"/>
      <c r="AE143" s="304"/>
      <c r="AF143" s="301"/>
      <c r="AG143" s="301"/>
      <c r="AH143" s="305"/>
      <c r="AI143" s="301"/>
      <c r="AJ143" s="174"/>
      <c r="AK143" s="174"/>
      <c r="AL143" s="301"/>
      <c r="AM143" s="174"/>
    </row>
    <row r="144" spans="1:39" x14ac:dyDescent="0.25">
      <c r="A144" s="278"/>
      <c r="B144" s="278"/>
      <c r="C144" s="278"/>
      <c r="D144" s="278"/>
      <c r="E144" s="278"/>
      <c r="F144" s="278"/>
      <c r="G144" s="278"/>
      <c r="H144" s="278"/>
      <c r="I144" s="300"/>
      <c r="J144" s="278"/>
      <c r="K144" s="278"/>
      <c r="L144" s="278"/>
      <c r="M144" s="278"/>
      <c r="N144" s="278"/>
      <c r="O144" s="169"/>
      <c r="P144" s="169"/>
      <c r="Q144" s="169"/>
      <c r="R144" s="169"/>
      <c r="S144" s="169"/>
      <c r="T144" s="169"/>
      <c r="U144" s="169"/>
      <c r="V144" s="302"/>
      <c r="W144" s="278"/>
      <c r="X144" s="302"/>
      <c r="AA144" s="276"/>
      <c r="AB144" s="276"/>
      <c r="AC144" s="169" t="s">
        <v>660</v>
      </c>
      <c r="AD144" s="191">
        <v>45050</v>
      </c>
      <c r="AE144" s="302"/>
      <c r="AF144" s="278"/>
      <c r="AG144" s="278"/>
      <c r="AH144" s="306"/>
      <c r="AI144" s="278"/>
      <c r="AL144" s="278"/>
    </row>
    <row r="145" spans="1:39" ht="127.5" x14ac:dyDescent="0.25">
      <c r="A145" s="278"/>
      <c r="B145" s="278"/>
      <c r="C145" s="278"/>
      <c r="D145" s="278"/>
      <c r="E145" s="278"/>
      <c r="F145" s="278"/>
      <c r="G145" s="278"/>
      <c r="H145" s="278"/>
      <c r="I145" s="300"/>
      <c r="J145" s="278"/>
      <c r="K145" s="278"/>
      <c r="L145" s="278"/>
      <c r="M145" s="278"/>
      <c r="N145" s="278"/>
      <c r="O145" s="169"/>
      <c r="P145" s="169"/>
      <c r="Q145" s="169"/>
      <c r="R145" s="169"/>
      <c r="S145" s="169"/>
      <c r="T145" s="169"/>
      <c r="U145" s="169"/>
      <c r="V145" s="302"/>
      <c r="W145" s="278"/>
      <c r="X145" s="302"/>
      <c r="AA145" s="276"/>
      <c r="AB145" s="276"/>
      <c r="AC145" s="169" t="s">
        <v>662</v>
      </c>
      <c r="AD145" s="169" t="s">
        <v>1577</v>
      </c>
      <c r="AE145" s="302"/>
      <c r="AF145" s="278"/>
      <c r="AG145" s="278"/>
      <c r="AH145" s="306"/>
      <c r="AI145" s="278"/>
      <c r="AL145" s="278"/>
    </row>
    <row r="146" spans="1:39" x14ac:dyDescent="0.25">
      <c r="A146" s="278"/>
      <c r="B146" s="278"/>
      <c r="C146" s="278"/>
      <c r="D146" s="278"/>
      <c r="E146" s="278"/>
      <c r="F146" s="278"/>
      <c r="G146" s="278"/>
      <c r="H146" s="278"/>
      <c r="I146" s="300"/>
      <c r="J146" s="278"/>
      <c r="K146" s="278"/>
      <c r="L146" s="278"/>
      <c r="M146" s="278"/>
      <c r="N146" s="278"/>
      <c r="O146" s="169"/>
      <c r="P146" s="169"/>
      <c r="Q146" s="169"/>
      <c r="R146" s="169"/>
      <c r="S146" s="169"/>
      <c r="T146" s="169"/>
      <c r="U146" s="169"/>
      <c r="V146" s="302"/>
      <c r="W146" s="278"/>
      <c r="X146" s="302"/>
      <c r="AA146" s="276"/>
      <c r="AB146" s="276"/>
      <c r="AC146" s="169" t="s">
        <v>663</v>
      </c>
      <c r="AD146" s="169" t="s">
        <v>814</v>
      </c>
      <c r="AE146" s="302"/>
      <c r="AF146" s="278"/>
      <c r="AG146" s="278"/>
      <c r="AH146" s="306"/>
      <c r="AI146" s="278"/>
      <c r="AL146" s="278"/>
    </row>
    <row r="147" spans="1:39" x14ac:dyDescent="0.25">
      <c r="A147" s="278" t="s">
        <v>1578</v>
      </c>
      <c r="B147" s="278" t="s">
        <v>801</v>
      </c>
      <c r="C147" s="278" t="s">
        <v>1579</v>
      </c>
      <c r="D147" s="278" t="s">
        <v>1199</v>
      </c>
      <c r="E147" s="278" t="s">
        <v>1202</v>
      </c>
      <c r="F147" s="278" t="s">
        <v>802</v>
      </c>
      <c r="G147" s="278" t="s">
        <v>1299</v>
      </c>
      <c r="H147" s="278" t="s">
        <v>1348</v>
      </c>
      <c r="I147" s="306" t="s">
        <v>650</v>
      </c>
      <c r="J147" s="278" t="s">
        <v>1302</v>
      </c>
      <c r="K147" s="278" t="s">
        <v>1580</v>
      </c>
      <c r="L147" s="278" t="s">
        <v>1581</v>
      </c>
      <c r="M147" s="278" t="s">
        <v>1582</v>
      </c>
      <c r="N147" s="278" t="s">
        <v>1305</v>
      </c>
      <c r="O147" s="169" t="s">
        <v>1306</v>
      </c>
      <c r="P147" s="169" t="s">
        <v>1307</v>
      </c>
      <c r="Q147" s="169" t="s">
        <v>1308</v>
      </c>
      <c r="R147" s="169" t="s">
        <v>1309</v>
      </c>
      <c r="S147" s="169" t="s">
        <v>1310</v>
      </c>
      <c r="T147" s="169" t="s">
        <v>1311</v>
      </c>
      <c r="U147" s="169" t="s">
        <v>1312</v>
      </c>
      <c r="V147" s="302" t="s">
        <v>1313</v>
      </c>
      <c r="W147" s="278" t="s">
        <v>1313</v>
      </c>
      <c r="X147" s="302" t="s">
        <v>1313</v>
      </c>
      <c r="Y147" s="276"/>
      <c r="Z147" s="276"/>
      <c r="AA147" s="174"/>
      <c r="AB147" s="174"/>
      <c r="AC147" s="174"/>
      <c r="AD147" s="174"/>
      <c r="AE147" s="304" t="s">
        <v>1313</v>
      </c>
      <c r="AF147" s="301" t="s">
        <v>1314</v>
      </c>
      <c r="AG147" s="301" t="s">
        <v>1348</v>
      </c>
      <c r="AH147" s="305" t="s">
        <v>650</v>
      </c>
      <c r="AI147" s="301" t="s">
        <v>1302</v>
      </c>
      <c r="AJ147" s="189" t="s">
        <v>1583</v>
      </c>
      <c r="AK147" s="189" t="s">
        <v>1523</v>
      </c>
      <c r="AL147" s="301" t="s">
        <v>1584</v>
      </c>
      <c r="AM147" s="174"/>
    </row>
    <row r="148" spans="1:39" x14ac:dyDescent="0.25">
      <c r="A148" s="278"/>
      <c r="B148" s="278"/>
      <c r="C148" s="278"/>
      <c r="D148" s="278"/>
      <c r="E148" s="278"/>
      <c r="F148" s="278"/>
      <c r="G148" s="278"/>
      <c r="H148" s="278"/>
      <c r="I148" s="306"/>
      <c r="J148" s="278"/>
      <c r="K148" s="278"/>
      <c r="L148" s="278"/>
      <c r="M148" s="278"/>
      <c r="N148" s="278"/>
      <c r="O148" s="190" t="s">
        <v>1318</v>
      </c>
      <c r="P148" s="190" t="s">
        <v>1318</v>
      </c>
      <c r="Q148" s="190" t="s">
        <v>1318</v>
      </c>
      <c r="R148" s="190" t="s">
        <v>1318</v>
      </c>
      <c r="S148" s="190" t="s">
        <v>1318</v>
      </c>
      <c r="T148" s="190" t="s">
        <v>1318</v>
      </c>
      <c r="U148" s="190" t="s">
        <v>1318</v>
      </c>
      <c r="V148" s="302"/>
      <c r="W148" s="278"/>
      <c r="X148" s="302"/>
      <c r="AA148" s="169" t="s">
        <v>660</v>
      </c>
      <c r="AB148" s="191">
        <v>45041</v>
      </c>
      <c r="AC148" s="169" t="s">
        <v>660</v>
      </c>
      <c r="AD148" s="191">
        <v>45044</v>
      </c>
      <c r="AE148" s="302"/>
      <c r="AF148" s="278"/>
      <c r="AG148" s="278"/>
      <c r="AH148" s="306"/>
      <c r="AI148" s="278"/>
      <c r="AL148" s="278"/>
    </row>
    <row r="149" spans="1:39" ht="114.75" x14ac:dyDescent="0.25">
      <c r="A149" s="278"/>
      <c r="B149" s="278"/>
      <c r="C149" s="278"/>
      <c r="D149" s="278"/>
      <c r="E149" s="278"/>
      <c r="F149" s="278"/>
      <c r="G149" s="278"/>
      <c r="H149" s="278"/>
      <c r="I149" s="306"/>
      <c r="J149" s="278"/>
      <c r="K149" s="278"/>
      <c r="L149" s="278"/>
      <c r="M149" s="278"/>
      <c r="N149" s="278"/>
      <c r="O149" s="169" t="s">
        <v>1585</v>
      </c>
      <c r="P149" s="169" t="s">
        <v>1526</v>
      </c>
      <c r="Q149" s="169" t="s">
        <v>1573</v>
      </c>
      <c r="R149" s="169" t="s">
        <v>1358</v>
      </c>
      <c r="S149" s="169" t="s">
        <v>1464</v>
      </c>
      <c r="T149" s="169" t="s">
        <v>1530</v>
      </c>
      <c r="U149" s="169" t="s">
        <v>1312</v>
      </c>
      <c r="V149" s="302"/>
      <c r="W149" s="278"/>
      <c r="X149" s="302"/>
      <c r="AA149" s="169" t="s">
        <v>662</v>
      </c>
      <c r="AB149" s="169" t="s">
        <v>1586</v>
      </c>
      <c r="AC149" s="169" t="s">
        <v>662</v>
      </c>
      <c r="AD149" s="169" t="s">
        <v>1587</v>
      </c>
      <c r="AE149" s="302"/>
      <c r="AF149" s="278"/>
      <c r="AG149" s="278"/>
      <c r="AH149" s="306"/>
      <c r="AI149" s="278"/>
      <c r="AL149" s="278"/>
    </row>
    <row r="150" spans="1:39" x14ac:dyDescent="0.25">
      <c r="A150" s="278"/>
      <c r="B150" s="278"/>
      <c r="C150" s="278"/>
      <c r="D150" s="278"/>
      <c r="E150" s="278"/>
      <c r="F150" s="278"/>
      <c r="G150" s="278"/>
      <c r="H150" s="278"/>
      <c r="I150" s="306"/>
      <c r="J150" s="278"/>
      <c r="K150" s="278"/>
      <c r="L150" s="278"/>
      <c r="M150" s="278"/>
      <c r="N150" s="278"/>
      <c r="O150" s="169"/>
      <c r="P150" s="169"/>
      <c r="Q150" s="169"/>
      <c r="R150" s="169"/>
      <c r="S150" s="169"/>
      <c r="T150" s="169"/>
      <c r="U150" s="169"/>
      <c r="V150" s="302"/>
      <c r="W150" s="278"/>
      <c r="X150" s="302"/>
      <c r="AA150" s="169" t="s">
        <v>663</v>
      </c>
      <c r="AB150" s="169" t="s">
        <v>776</v>
      </c>
      <c r="AC150" s="169" t="s">
        <v>663</v>
      </c>
      <c r="AD150" s="169" t="s">
        <v>751</v>
      </c>
      <c r="AE150" s="302"/>
      <c r="AF150" s="278"/>
      <c r="AG150" s="278"/>
      <c r="AH150" s="306"/>
      <c r="AI150" s="278"/>
      <c r="AL150" s="278"/>
    </row>
    <row r="151" spans="1:39" x14ac:dyDescent="0.25">
      <c r="A151" s="278"/>
      <c r="B151" s="278"/>
      <c r="C151" s="278"/>
      <c r="D151" s="278"/>
      <c r="E151" s="278"/>
      <c r="F151" s="278"/>
      <c r="G151" s="278"/>
      <c r="H151" s="278"/>
      <c r="I151" s="306"/>
      <c r="J151" s="278"/>
      <c r="K151" s="278"/>
      <c r="L151" s="278"/>
      <c r="M151" s="278"/>
      <c r="N151" s="278"/>
      <c r="O151" s="169"/>
      <c r="P151" s="169"/>
      <c r="Q151" s="169"/>
      <c r="R151" s="169"/>
      <c r="S151" s="169"/>
      <c r="T151" s="169"/>
      <c r="U151" s="169"/>
      <c r="V151" s="302"/>
      <c r="W151" s="278"/>
      <c r="X151" s="302"/>
      <c r="AA151" s="276"/>
      <c r="AB151" s="276"/>
      <c r="AC151" s="174"/>
      <c r="AD151" s="174"/>
      <c r="AE151" s="304"/>
      <c r="AF151" s="301"/>
      <c r="AG151" s="301"/>
      <c r="AH151" s="305"/>
      <c r="AI151" s="301"/>
      <c r="AJ151" s="174"/>
      <c r="AK151" s="174"/>
      <c r="AL151" s="301"/>
      <c r="AM151" s="174"/>
    </row>
    <row r="152" spans="1:39" x14ac:dyDescent="0.25">
      <c r="A152" s="278"/>
      <c r="B152" s="278"/>
      <c r="C152" s="278"/>
      <c r="D152" s="278"/>
      <c r="E152" s="278"/>
      <c r="F152" s="278"/>
      <c r="G152" s="278"/>
      <c r="H152" s="278"/>
      <c r="I152" s="306"/>
      <c r="J152" s="278"/>
      <c r="K152" s="278"/>
      <c r="L152" s="278"/>
      <c r="M152" s="278"/>
      <c r="N152" s="278"/>
      <c r="O152" s="169"/>
      <c r="P152" s="169"/>
      <c r="Q152" s="169"/>
      <c r="R152" s="169"/>
      <c r="S152" s="169"/>
      <c r="T152" s="169"/>
      <c r="U152" s="169"/>
      <c r="V152" s="302"/>
      <c r="W152" s="278"/>
      <c r="X152" s="302"/>
      <c r="AA152" s="276"/>
      <c r="AB152" s="276"/>
      <c r="AC152" s="169" t="s">
        <v>660</v>
      </c>
      <c r="AD152" s="191">
        <v>45050</v>
      </c>
      <c r="AE152" s="302"/>
      <c r="AF152" s="278"/>
      <c r="AG152" s="278"/>
      <c r="AH152" s="306"/>
      <c r="AI152" s="278"/>
      <c r="AL152" s="278"/>
    </row>
    <row r="153" spans="1:39" ht="114.75" x14ac:dyDescent="0.25">
      <c r="A153" s="278"/>
      <c r="B153" s="278"/>
      <c r="C153" s="278"/>
      <c r="D153" s="278"/>
      <c r="E153" s="278"/>
      <c r="F153" s="278"/>
      <c r="G153" s="278"/>
      <c r="H153" s="278"/>
      <c r="I153" s="306"/>
      <c r="J153" s="278"/>
      <c r="K153" s="278"/>
      <c r="L153" s="278"/>
      <c r="M153" s="278"/>
      <c r="N153" s="278"/>
      <c r="O153" s="169"/>
      <c r="P153" s="169"/>
      <c r="Q153" s="169"/>
      <c r="R153" s="169"/>
      <c r="S153" s="169"/>
      <c r="T153" s="169"/>
      <c r="U153" s="169"/>
      <c r="V153" s="302"/>
      <c r="W153" s="278"/>
      <c r="X153" s="302"/>
      <c r="AA153" s="276"/>
      <c r="AB153" s="276"/>
      <c r="AC153" s="169" t="s">
        <v>662</v>
      </c>
      <c r="AD153" s="169" t="s">
        <v>1588</v>
      </c>
      <c r="AE153" s="302"/>
      <c r="AF153" s="278"/>
      <c r="AG153" s="278"/>
      <c r="AH153" s="306"/>
      <c r="AI153" s="278"/>
      <c r="AL153" s="278"/>
    </row>
    <row r="154" spans="1:39" x14ac:dyDescent="0.25">
      <c r="A154" s="278"/>
      <c r="B154" s="278"/>
      <c r="C154" s="278"/>
      <c r="D154" s="278"/>
      <c r="E154" s="278"/>
      <c r="F154" s="278"/>
      <c r="G154" s="278"/>
      <c r="H154" s="278"/>
      <c r="I154" s="306"/>
      <c r="J154" s="278"/>
      <c r="K154" s="278"/>
      <c r="L154" s="278"/>
      <c r="M154" s="278"/>
      <c r="N154" s="278"/>
      <c r="O154" s="169"/>
      <c r="P154" s="169"/>
      <c r="Q154" s="169"/>
      <c r="R154" s="169"/>
      <c r="S154" s="169"/>
      <c r="T154" s="169"/>
      <c r="U154" s="169"/>
      <c r="V154" s="302"/>
      <c r="W154" s="278"/>
      <c r="X154" s="302"/>
      <c r="AA154" s="276"/>
      <c r="AB154" s="276"/>
      <c r="AC154" s="169" t="s">
        <v>663</v>
      </c>
      <c r="AD154" s="169" t="s">
        <v>730</v>
      </c>
      <c r="AE154" s="302"/>
      <c r="AF154" s="278"/>
      <c r="AG154" s="278"/>
      <c r="AH154" s="306"/>
      <c r="AI154" s="278"/>
      <c r="AL154" s="278"/>
    </row>
    <row r="155" spans="1:39" x14ac:dyDescent="0.25">
      <c r="A155" s="278"/>
      <c r="B155" s="278"/>
      <c r="C155" s="278"/>
      <c r="D155" s="278"/>
      <c r="E155" s="278"/>
      <c r="F155" s="278"/>
      <c r="G155" s="278"/>
      <c r="H155" s="278"/>
      <c r="I155" s="306"/>
      <c r="J155" s="278"/>
      <c r="K155" s="278" t="s">
        <v>1589</v>
      </c>
      <c r="L155" s="278" t="s">
        <v>1590</v>
      </c>
      <c r="M155" s="278" t="s">
        <v>1591</v>
      </c>
      <c r="N155" s="278" t="s">
        <v>1305</v>
      </c>
      <c r="O155" s="169" t="s">
        <v>1306</v>
      </c>
      <c r="P155" s="169" t="s">
        <v>1307</v>
      </c>
      <c r="Q155" s="169" t="s">
        <v>1308</v>
      </c>
      <c r="R155" s="169" t="s">
        <v>1309</v>
      </c>
      <c r="S155" s="169" t="s">
        <v>1310</v>
      </c>
      <c r="T155" s="169" t="s">
        <v>1311</v>
      </c>
      <c r="U155" s="169" t="s">
        <v>1312</v>
      </c>
      <c r="V155" s="302" t="s">
        <v>1313</v>
      </c>
      <c r="W155" s="278" t="s">
        <v>1313</v>
      </c>
      <c r="X155" s="302" t="s">
        <v>1313</v>
      </c>
      <c r="Y155" s="276"/>
      <c r="Z155" s="276"/>
      <c r="AA155" s="174"/>
      <c r="AB155" s="174"/>
      <c r="AC155" s="174"/>
      <c r="AD155" s="174"/>
      <c r="AE155" s="304"/>
      <c r="AF155" s="301"/>
      <c r="AG155" s="301"/>
      <c r="AH155" s="305"/>
      <c r="AI155" s="301"/>
      <c r="AJ155" s="174"/>
      <c r="AK155" s="174"/>
      <c r="AL155" s="301"/>
      <c r="AM155" s="303"/>
    </row>
    <row r="156" spans="1:39" x14ac:dyDescent="0.25">
      <c r="A156" s="278"/>
      <c r="B156" s="278"/>
      <c r="C156" s="278"/>
      <c r="D156" s="278"/>
      <c r="E156" s="278"/>
      <c r="F156" s="278"/>
      <c r="G156" s="278"/>
      <c r="H156" s="278"/>
      <c r="I156" s="306"/>
      <c r="J156" s="278"/>
      <c r="K156" s="278"/>
      <c r="L156" s="278"/>
      <c r="M156" s="278"/>
      <c r="N156" s="278"/>
      <c r="O156" s="190" t="s">
        <v>1318</v>
      </c>
      <c r="P156" s="190" t="s">
        <v>1318</v>
      </c>
      <c r="Q156" s="190" t="s">
        <v>1318</v>
      </c>
      <c r="R156" s="190" t="s">
        <v>1318</v>
      </c>
      <c r="S156" s="190" t="s">
        <v>1318</v>
      </c>
      <c r="T156" s="190" t="s">
        <v>1318</v>
      </c>
      <c r="U156" s="190" t="s">
        <v>1318</v>
      </c>
      <c r="V156" s="302"/>
      <c r="W156" s="278"/>
      <c r="X156" s="302"/>
      <c r="AA156" s="169" t="s">
        <v>660</v>
      </c>
      <c r="AB156" s="191">
        <v>45044</v>
      </c>
      <c r="AC156" s="169" t="s">
        <v>660</v>
      </c>
      <c r="AD156" s="191">
        <v>45074</v>
      </c>
      <c r="AE156" s="302"/>
      <c r="AF156" s="278"/>
      <c r="AG156" s="278"/>
      <c r="AH156" s="306"/>
      <c r="AI156" s="278"/>
      <c r="AL156" s="278"/>
      <c r="AM156" s="276"/>
    </row>
    <row r="157" spans="1:39" ht="382.5" x14ac:dyDescent="0.25">
      <c r="A157" s="278"/>
      <c r="B157" s="278"/>
      <c r="C157" s="278"/>
      <c r="D157" s="278"/>
      <c r="E157" s="278"/>
      <c r="F157" s="278"/>
      <c r="G157" s="278"/>
      <c r="H157" s="278"/>
      <c r="I157" s="306"/>
      <c r="J157" s="278"/>
      <c r="K157" s="278"/>
      <c r="L157" s="278"/>
      <c r="M157" s="278"/>
      <c r="N157" s="278"/>
      <c r="O157" s="169" t="s">
        <v>1592</v>
      </c>
      <c r="P157" s="169" t="s">
        <v>1356</v>
      </c>
      <c r="Q157" s="169" t="s">
        <v>1573</v>
      </c>
      <c r="R157" s="169" t="s">
        <v>1358</v>
      </c>
      <c r="S157" s="169" t="s">
        <v>1593</v>
      </c>
      <c r="T157" s="169" t="s">
        <v>1530</v>
      </c>
      <c r="U157" s="169" t="s">
        <v>1594</v>
      </c>
      <c r="V157" s="302"/>
      <c r="W157" s="278"/>
      <c r="X157" s="302"/>
      <c r="AA157" s="169" t="s">
        <v>662</v>
      </c>
      <c r="AB157" s="169" t="s">
        <v>1595</v>
      </c>
      <c r="AC157" s="169" t="s">
        <v>662</v>
      </c>
      <c r="AD157" s="169" t="s">
        <v>1596</v>
      </c>
      <c r="AE157" s="302"/>
      <c r="AF157" s="278"/>
      <c r="AG157" s="278"/>
      <c r="AH157" s="306"/>
      <c r="AI157" s="278"/>
      <c r="AL157" s="278"/>
      <c r="AM157" s="276"/>
    </row>
    <row r="158" spans="1:39" x14ac:dyDescent="0.25">
      <c r="A158" s="278"/>
      <c r="B158" s="278"/>
      <c r="C158" s="278"/>
      <c r="D158" s="278"/>
      <c r="E158" s="278"/>
      <c r="F158" s="278"/>
      <c r="G158" s="278"/>
      <c r="H158" s="278"/>
      <c r="I158" s="306"/>
      <c r="J158" s="278"/>
      <c r="K158" s="278"/>
      <c r="L158" s="278"/>
      <c r="M158" s="278"/>
      <c r="N158" s="278"/>
      <c r="O158" s="169"/>
      <c r="P158" s="169"/>
      <c r="Q158" s="169"/>
      <c r="R158" s="169"/>
      <c r="S158" s="169"/>
      <c r="T158" s="169"/>
      <c r="U158" s="169"/>
      <c r="V158" s="302"/>
      <c r="W158" s="278"/>
      <c r="X158" s="302"/>
      <c r="AA158" s="169" t="s">
        <v>663</v>
      </c>
      <c r="AB158" s="169" t="s">
        <v>776</v>
      </c>
      <c r="AC158" s="169" t="s">
        <v>663</v>
      </c>
      <c r="AD158" s="169" t="s">
        <v>751</v>
      </c>
      <c r="AE158" s="302"/>
      <c r="AF158" s="278"/>
      <c r="AG158" s="278"/>
      <c r="AH158" s="306"/>
      <c r="AI158" s="278"/>
      <c r="AL158" s="278"/>
      <c r="AM158" s="276"/>
    </row>
    <row r="159" spans="1:39" x14ac:dyDescent="0.25">
      <c r="A159" s="278"/>
      <c r="B159" s="278"/>
      <c r="C159" s="278"/>
      <c r="D159" s="278"/>
      <c r="E159" s="278"/>
      <c r="F159" s="278"/>
      <c r="G159" s="278"/>
      <c r="H159" s="278"/>
      <c r="I159" s="306"/>
      <c r="J159" s="278"/>
      <c r="K159" s="278"/>
      <c r="L159" s="278"/>
      <c r="M159" s="278"/>
      <c r="N159" s="278"/>
      <c r="O159" s="169"/>
      <c r="P159" s="169"/>
      <c r="Q159" s="169"/>
      <c r="R159" s="169"/>
      <c r="S159" s="169"/>
      <c r="T159" s="169"/>
      <c r="U159" s="169"/>
      <c r="V159" s="302"/>
      <c r="W159" s="278"/>
      <c r="X159" s="302"/>
      <c r="AA159" s="276"/>
      <c r="AB159" s="276"/>
      <c r="AC159" s="174"/>
      <c r="AD159" s="174"/>
      <c r="AE159" s="304"/>
      <c r="AF159" s="301"/>
      <c r="AG159" s="301"/>
      <c r="AH159" s="305"/>
      <c r="AI159" s="301"/>
      <c r="AJ159" s="174"/>
      <c r="AK159" s="174"/>
      <c r="AL159" s="301"/>
      <c r="AM159" s="303"/>
    </row>
    <row r="160" spans="1:39" x14ac:dyDescent="0.25">
      <c r="A160" s="278"/>
      <c r="B160" s="278"/>
      <c r="C160" s="278"/>
      <c r="D160" s="278"/>
      <c r="E160" s="278"/>
      <c r="F160" s="278"/>
      <c r="G160" s="278"/>
      <c r="H160" s="278"/>
      <c r="I160" s="306"/>
      <c r="J160" s="278"/>
      <c r="K160" s="278"/>
      <c r="L160" s="278"/>
      <c r="M160" s="278"/>
      <c r="N160" s="278"/>
      <c r="O160" s="169"/>
      <c r="P160" s="169"/>
      <c r="Q160" s="169"/>
      <c r="R160" s="169"/>
      <c r="S160" s="169"/>
      <c r="T160" s="169"/>
      <c r="U160" s="169"/>
      <c r="V160" s="302"/>
      <c r="W160" s="278"/>
      <c r="X160" s="302"/>
      <c r="AA160" s="276"/>
      <c r="AB160" s="276"/>
      <c r="AC160" s="169" t="s">
        <v>660</v>
      </c>
      <c r="AD160" s="191">
        <v>45044</v>
      </c>
      <c r="AE160" s="302"/>
      <c r="AF160" s="278"/>
      <c r="AG160" s="278"/>
      <c r="AH160" s="306"/>
      <c r="AI160" s="278"/>
      <c r="AL160" s="278"/>
      <c r="AM160" s="276"/>
    </row>
    <row r="161" spans="1:39" ht="165.75" x14ac:dyDescent="0.25">
      <c r="A161" s="278"/>
      <c r="B161" s="278"/>
      <c r="C161" s="278"/>
      <c r="D161" s="278"/>
      <c r="E161" s="278"/>
      <c r="F161" s="278"/>
      <c r="G161" s="278"/>
      <c r="H161" s="278"/>
      <c r="I161" s="306"/>
      <c r="J161" s="278"/>
      <c r="K161" s="278"/>
      <c r="L161" s="278"/>
      <c r="M161" s="278"/>
      <c r="N161" s="278"/>
      <c r="O161" s="169"/>
      <c r="P161" s="169"/>
      <c r="Q161" s="169"/>
      <c r="R161" s="169"/>
      <c r="S161" s="169"/>
      <c r="T161" s="169"/>
      <c r="U161" s="169"/>
      <c r="V161" s="302"/>
      <c r="W161" s="278"/>
      <c r="X161" s="302"/>
      <c r="AA161" s="276"/>
      <c r="AB161" s="276"/>
      <c r="AC161" s="169" t="s">
        <v>662</v>
      </c>
      <c r="AD161" s="169" t="s">
        <v>1597</v>
      </c>
      <c r="AE161" s="302"/>
      <c r="AF161" s="278"/>
      <c r="AG161" s="278"/>
      <c r="AH161" s="306"/>
      <c r="AI161" s="278"/>
      <c r="AL161" s="278"/>
      <c r="AM161" s="276"/>
    </row>
    <row r="162" spans="1:39" x14ac:dyDescent="0.25">
      <c r="A162" s="278"/>
      <c r="B162" s="278"/>
      <c r="C162" s="278"/>
      <c r="D162" s="278"/>
      <c r="E162" s="278"/>
      <c r="F162" s="278"/>
      <c r="G162" s="278"/>
      <c r="H162" s="278"/>
      <c r="I162" s="306"/>
      <c r="J162" s="278"/>
      <c r="K162" s="278"/>
      <c r="L162" s="278"/>
      <c r="M162" s="278"/>
      <c r="N162" s="278"/>
      <c r="O162" s="169"/>
      <c r="P162" s="169"/>
      <c r="Q162" s="169"/>
      <c r="R162" s="169"/>
      <c r="S162" s="169"/>
      <c r="T162" s="169"/>
      <c r="U162" s="169"/>
      <c r="V162" s="302"/>
      <c r="W162" s="278"/>
      <c r="X162" s="302"/>
      <c r="AA162" s="276"/>
      <c r="AB162" s="276"/>
      <c r="AC162" s="169" t="s">
        <v>663</v>
      </c>
      <c r="AD162" s="169" t="s">
        <v>751</v>
      </c>
      <c r="AE162" s="302"/>
      <c r="AF162" s="278"/>
      <c r="AG162" s="278"/>
      <c r="AH162" s="306"/>
      <c r="AI162" s="278"/>
      <c r="AL162" s="278"/>
      <c r="AM162" s="276"/>
    </row>
    <row r="163" spans="1:39" x14ac:dyDescent="0.25">
      <c r="A163" s="278"/>
      <c r="B163" s="278"/>
      <c r="C163" s="278"/>
      <c r="D163" s="278"/>
      <c r="E163" s="278"/>
      <c r="F163" s="278"/>
      <c r="G163" s="278"/>
      <c r="H163" s="278"/>
      <c r="I163" s="306"/>
      <c r="J163" s="278"/>
      <c r="K163" s="278"/>
      <c r="L163" s="278"/>
      <c r="M163" s="278"/>
      <c r="N163" s="278"/>
      <c r="O163" s="169"/>
      <c r="P163" s="169"/>
      <c r="Q163" s="169"/>
      <c r="R163" s="169"/>
      <c r="S163" s="169"/>
      <c r="T163" s="169"/>
      <c r="U163" s="169"/>
      <c r="V163" s="302"/>
      <c r="W163" s="278"/>
      <c r="X163" s="302"/>
      <c r="AA163" s="276"/>
      <c r="AB163" s="276"/>
      <c r="AC163" s="174"/>
      <c r="AD163" s="174"/>
      <c r="AE163" s="304"/>
      <c r="AF163" s="301"/>
      <c r="AG163" s="301"/>
      <c r="AH163" s="305"/>
      <c r="AI163" s="301"/>
      <c r="AJ163" s="174"/>
      <c r="AK163" s="174"/>
      <c r="AL163" s="301"/>
      <c r="AM163" s="303"/>
    </row>
    <row r="164" spans="1:39" x14ac:dyDescent="0.25">
      <c r="A164" s="278"/>
      <c r="B164" s="278"/>
      <c r="C164" s="278"/>
      <c r="D164" s="278"/>
      <c r="E164" s="278"/>
      <c r="F164" s="278"/>
      <c r="G164" s="278"/>
      <c r="H164" s="278"/>
      <c r="I164" s="306"/>
      <c r="J164" s="278"/>
      <c r="K164" s="278"/>
      <c r="L164" s="278"/>
      <c r="M164" s="278"/>
      <c r="N164" s="278"/>
      <c r="O164" s="169"/>
      <c r="P164" s="169"/>
      <c r="Q164" s="169"/>
      <c r="R164" s="169"/>
      <c r="S164" s="169"/>
      <c r="T164" s="169"/>
      <c r="U164" s="169"/>
      <c r="V164" s="302"/>
      <c r="W164" s="278"/>
      <c r="X164" s="302"/>
      <c r="AA164" s="276"/>
      <c r="AB164" s="276"/>
      <c r="AC164" s="169" t="s">
        <v>660</v>
      </c>
      <c r="AD164" s="191">
        <v>45050</v>
      </c>
      <c r="AE164" s="302"/>
      <c r="AF164" s="278"/>
      <c r="AG164" s="278"/>
      <c r="AH164" s="306"/>
      <c r="AI164" s="278"/>
      <c r="AL164" s="278"/>
      <c r="AM164" s="276"/>
    </row>
    <row r="165" spans="1:39" ht="409.5" x14ac:dyDescent="0.25">
      <c r="A165" s="278"/>
      <c r="B165" s="278"/>
      <c r="C165" s="278"/>
      <c r="D165" s="278"/>
      <c r="E165" s="278"/>
      <c r="F165" s="278"/>
      <c r="G165" s="278"/>
      <c r="H165" s="278"/>
      <c r="I165" s="306"/>
      <c r="J165" s="278"/>
      <c r="K165" s="278"/>
      <c r="L165" s="278"/>
      <c r="M165" s="278"/>
      <c r="N165" s="278"/>
      <c r="O165" s="169"/>
      <c r="P165" s="169"/>
      <c r="Q165" s="169"/>
      <c r="R165" s="169"/>
      <c r="S165" s="169"/>
      <c r="T165" s="169"/>
      <c r="U165" s="169"/>
      <c r="V165" s="302"/>
      <c r="W165" s="278"/>
      <c r="X165" s="302"/>
      <c r="AA165" s="276"/>
      <c r="AB165" s="276"/>
      <c r="AC165" s="169" t="s">
        <v>662</v>
      </c>
      <c r="AD165" s="169" t="s">
        <v>1598</v>
      </c>
      <c r="AE165" s="302"/>
      <c r="AF165" s="278"/>
      <c r="AG165" s="278"/>
      <c r="AH165" s="306"/>
      <c r="AI165" s="278"/>
      <c r="AL165" s="278"/>
      <c r="AM165" s="276"/>
    </row>
    <row r="166" spans="1:39" x14ac:dyDescent="0.25">
      <c r="A166" s="278"/>
      <c r="B166" s="278"/>
      <c r="C166" s="278"/>
      <c r="D166" s="278"/>
      <c r="E166" s="278"/>
      <c r="F166" s="278"/>
      <c r="G166" s="278"/>
      <c r="H166" s="278"/>
      <c r="I166" s="306"/>
      <c r="J166" s="278"/>
      <c r="K166" s="278"/>
      <c r="L166" s="278"/>
      <c r="M166" s="278"/>
      <c r="N166" s="278"/>
      <c r="O166" s="169"/>
      <c r="P166" s="169"/>
      <c r="Q166" s="169"/>
      <c r="R166" s="169"/>
      <c r="S166" s="169"/>
      <c r="T166" s="169"/>
      <c r="U166" s="169"/>
      <c r="V166" s="302"/>
      <c r="W166" s="278"/>
      <c r="X166" s="302"/>
      <c r="AA166" s="276"/>
      <c r="AB166" s="276"/>
      <c r="AC166" s="169" t="s">
        <v>663</v>
      </c>
      <c r="AD166" s="169" t="s">
        <v>730</v>
      </c>
      <c r="AE166" s="302"/>
      <c r="AF166" s="278"/>
      <c r="AG166" s="278"/>
      <c r="AH166" s="306"/>
      <c r="AI166" s="278"/>
      <c r="AL166" s="278"/>
      <c r="AM166" s="276"/>
    </row>
    <row r="167" spans="1:39" x14ac:dyDescent="0.25">
      <c r="A167" s="278" t="s">
        <v>1599</v>
      </c>
      <c r="B167" s="278" t="s">
        <v>643</v>
      </c>
      <c r="C167" s="278" t="s">
        <v>1211</v>
      </c>
      <c r="D167" s="278" t="s">
        <v>1199</v>
      </c>
      <c r="E167" s="278" t="s">
        <v>1600</v>
      </c>
      <c r="F167" s="278" t="s">
        <v>644</v>
      </c>
      <c r="G167" s="278" t="s">
        <v>1601</v>
      </c>
      <c r="H167" s="278" t="s">
        <v>1348</v>
      </c>
      <c r="I167" s="300" t="s">
        <v>1301</v>
      </c>
      <c r="J167" s="278" t="s">
        <v>1302</v>
      </c>
      <c r="K167" s="278" t="s">
        <v>1602</v>
      </c>
      <c r="L167" s="278" t="s">
        <v>1603</v>
      </c>
      <c r="M167" s="278" t="s">
        <v>1212</v>
      </c>
      <c r="N167" s="278" t="s">
        <v>1305</v>
      </c>
      <c r="O167" s="169" t="s">
        <v>1306</v>
      </c>
      <c r="P167" s="169" t="s">
        <v>1307</v>
      </c>
      <c r="Q167" s="169" t="s">
        <v>1308</v>
      </c>
      <c r="R167" s="169" t="s">
        <v>1309</v>
      </c>
      <c r="S167" s="169" t="s">
        <v>1310</v>
      </c>
      <c r="T167" s="169" t="s">
        <v>1311</v>
      </c>
      <c r="U167" s="169" t="s">
        <v>1312</v>
      </c>
      <c r="V167" s="302" t="s">
        <v>1313</v>
      </c>
      <c r="W167" s="278" t="s">
        <v>1313</v>
      </c>
      <c r="X167" s="302" t="s">
        <v>1313</v>
      </c>
      <c r="Y167" s="276"/>
      <c r="Z167" s="276"/>
      <c r="AA167" s="174"/>
      <c r="AB167" s="174"/>
      <c r="AC167" s="174"/>
      <c r="AD167" s="174"/>
      <c r="AE167" s="304" t="s">
        <v>1313</v>
      </c>
      <c r="AF167" s="301" t="s">
        <v>1440</v>
      </c>
      <c r="AG167" s="301" t="s">
        <v>1348</v>
      </c>
      <c r="AH167" s="299" t="s">
        <v>1301</v>
      </c>
      <c r="AI167" s="301" t="s">
        <v>1302</v>
      </c>
      <c r="AJ167" s="189" t="s">
        <v>1604</v>
      </c>
      <c r="AK167" s="189" t="s">
        <v>1605</v>
      </c>
      <c r="AL167" s="301" t="s">
        <v>1606</v>
      </c>
      <c r="AM167" s="174"/>
    </row>
    <row r="168" spans="1:39" x14ac:dyDescent="0.25">
      <c r="A168" s="278"/>
      <c r="B168" s="278"/>
      <c r="C168" s="278"/>
      <c r="D168" s="278"/>
      <c r="E168" s="278"/>
      <c r="F168" s="278"/>
      <c r="G168" s="278"/>
      <c r="H168" s="278"/>
      <c r="I168" s="300"/>
      <c r="J168" s="278"/>
      <c r="K168" s="278"/>
      <c r="L168" s="278"/>
      <c r="M168" s="278"/>
      <c r="N168" s="278"/>
      <c r="O168" s="190" t="s">
        <v>1318</v>
      </c>
      <c r="P168" s="190" t="s">
        <v>1318</v>
      </c>
      <c r="Q168" s="190" t="s">
        <v>1318</v>
      </c>
      <c r="R168" s="190" t="s">
        <v>1318</v>
      </c>
      <c r="S168" s="190" t="s">
        <v>1318</v>
      </c>
      <c r="T168" s="190" t="s">
        <v>1318</v>
      </c>
      <c r="U168" s="190" t="s">
        <v>1318</v>
      </c>
      <c r="V168" s="302"/>
      <c r="W168" s="278"/>
      <c r="X168" s="302"/>
      <c r="AA168" s="169" t="s">
        <v>660</v>
      </c>
      <c r="AB168" s="191">
        <v>45041</v>
      </c>
      <c r="AC168" s="169" t="s">
        <v>660</v>
      </c>
      <c r="AD168" s="191">
        <v>45044</v>
      </c>
      <c r="AE168" s="302"/>
      <c r="AF168" s="278"/>
      <c r="AG168" s="278"/>
      <c r="AH168" s="300"/>
      <c r="AI168" s="278"/>
      <c r="AL168" s="278"/>
    </row>
    <row r="169" spans="1:39" ht="344.25" x14ac:dyDescent="0.25">
      <c r="A169" s="278"/>
      <c r="B169" s="278"/>
      <c r="C169" s="278"/>
      <c r="D169" s="278"/>
      <c r="E169" s="278"/>
      <c r="F169" s="278"/>
      <c r="G169" s="278"/>
      <c r="H169" s="278"/>
      <c r="I169" s="300"/>
      <c r="J169" s="278"/>
      <c r="K169" s="278"/>
      <c r="L169" s="278"/>
      <c r="M169" s="278"/>
      <c r="N169" s="278"/>
      <c r="O169" s="169" t="s">
        <v>1607</v>
      </c>
      <c r="P169" s="169" t="s">
        <v>1356</v>
      </c>
      <c r="Q169" s="169" t="s">
        <v>1608</v>
      </c>
      <c r="R169" s="169" t="s">
        <v>1358</v>
      </c>
      <c r="S169" s="169" t="s">
        <v>1359</v>
      </c>
      <c r="T169" s="169" t="s">
        <v>1609</v>
      </c>
      <c r="U169" s="169" t="s">
        <v>1610</v>
      </c>
      <c r="V169" s="302"/>
      <c r="W169" s="278"/>
      <c r="X169" s="302"/>
      <c r="AA169" s="169" t="s">
        <v>662</v>
      </c>
      <c r="AB169" s="169" t="s">
        <v>1611</v>
      </c>
      <c r="AC169" s="169" t="s">
        <v>662</v>
      </c>
      <c r="AD169" s="169" t="s">
        <v>1612</v>
      </c>
      <c r="AE169" s="302"/>
      <c r="AF169" s="278"/>
      <c r="AG169" s="278"/>
      <c r="AH169" s="300"/>
      <c r="AI169" s="278"/>
      <c r="AL169" s="278"/>
    </row>
    <row r="170" spans="1:39" x14ac:dyDescent="0.25">
      <c r="A170" s="278"/>
      <c r="B170" s="278"/>
      <c r="C170" s="278"/>
      <c r="D170" s="278"/>
      <c r="E170" s="278"/>
      <c r="F170" s="278"/>
      <c r="G170" s="278"/>
      <c r="H170" s="278"/>
      <c r="I170" s="300"/>
      <c r="J170" s="278"/>
      <c r="K170" s="278"/>
      <c r="L170" s="278"/>
      <c r="M170" s="278"/>
      <c r="N170" s="278"/>
      <c r="O170" s="169"/>
      <c r="P170" s="169"/>
      <c r="Q170" s="169"/>
      <c r="R170" s="169"/>
      <c r="S170" s="169"/>
      <c r="T170" s="169"/>
      <c r="U170" s="169"/>
      <c r="V170" s="302"/>
      <c r="W170" s="278"/>
      <c r="X170" s="302"/>
      <c r="AA170" s="169" t="s">
        <v>663</v>
      </c>
      <c r="AB170" s="169" t="s">
        <v>664</v>
      </c>
      <c r="AC170" s="169" t="s">
        <v>663</v>
      </c>
      <c r="AD170" s="169" t="s">
        <v>750</v>
      </c>
      <c r="AE170" s="302"/>
      <c r="AF170" s="278"/>
      <c r="AG170" s="278"/>
      <c r="AH170" s="300"/>
      <c r="AI170" s="278"/>
      <c r="AL170" s="278"/>
    </row>
    <row r="171" spans="1:39" x14ac:dyDescent="0.25">
      <c r="A171" s="278"/>
      <c r="B171" s="278"/>
      <c r="C171" s="278"/>
      <c r="D171" s="278"/>
      <c r="E171" s="278"/>
      <c r="F171" s="278"/>
      <c r="G171" s="278"/>
      <c r="H171" s="278"/>
      <c r="I171" s="300"/>
      <c r="J171" s="278"/>
      <c r="K171" s="278"/>
      <c r="L171" s="278"/>
      <c r="M171" s="278"/>
      <c r="N171" s="278"/>
      <c r="O171" s="169"/>
      <c r="P171" s="169"/>
      <c r="Q171" s="169"/>
      <c r="R171" s="169"/>
      <c r="S171" s="169"/>
      <c r="T171" s="169"/>
      <c r="U171" s="169"/>
      <c r="V171" s="302"/>
      <c r="W171" s="278"/>
      <c r="X171" s="302"/>
      <c r="AA171" s="276"/>
      <c r="AB171" s="276"/>
      <c r="AC171" s="174"/>
      <c r="AD171" s="174"/>
      <c r="AE171" s="304"/>
      <c r="AF171" s="301"/>
      <c r="AG171" s="301"/>
      <c r="AH171" s="299"/>
      <c r="AI171" s="301"/>
      <c r="AJ171" s="174"/>
      <c r="AK171" s="174"/>
      <c r="AL171" s="301"/>
      <c r="AM171" s="174"/>
    </row>
    <row r="172" spans="1:39" x14ac:dyDescent="0.25">
      <c r="A172" s="278"/>
      <c r="B172" s="278"/>
      <c r="C172" s="278"/>
      <c r="D172" s="278"/>
      <c r="E172" s="278"/>
      <c r="F172" s="278"/>
      <c r="G172" s="278"/>
      <c r="H172" s="278"/>
      <c r="I172" s="300"/>
      <c r="J172" s="278"/>
      <c r="K172" s="278"/>
      <c r="L172" s="278"/>
      <c r="M172" s="278"/>
      <c r="N172" s="278"/>
      <c r="O172" s="169"/>
      <c r="P172" s="169"/>
      <c r="Q172" s="169"/>
      <c r="R172" s="169"/>
      <c r="S172" s="169"/>
      <c r="T172" s="169"/>
      <c r="U172" s="169"/>
      <c r="V172" s="302"/>
      <c r="W172" s="278"/>
      <c r="X172" s="302"/>
      <c r="AA172" s="276"/>
      <c r="AB172" s="276"/>
      <c r="AC172" s="169" t="s">
        <v>660</v>
      </c>
      <c r="AD172" s="191">
        <v>45050</v>
      </c>
      <c r="AE172" s="302"/>
      <c r="AF172" s="278"/>
      <c r="AG172" s="278"/>
      <c r="AH172" s="300"/>
      <c r="AI172" s="278"/>
      <c r="AL172" s="278"/>
    </row>
    <row r="173" spans="1:39" ht="242.25" x14ac:dyDescent="0.25">
      <c r="A173" s="278"/>
      <c r="B173" s="278"/>
      <c r="C173" s="278"/>
      <c r="D173" s="278"/>
      <c r="E173" s="278"/>
      <c r="F173" s="278"/>
      <c r="G173" s="278"/>
      <c r="H173" s="278"/>
      <c r="I173" s="300"/>
      <c r="J173" s="278"/>
      <c r="K173" s="278"/>
      <c r="L173" s="278"/>
      <c r="M173" s="278"/>
      <c r="N173" s="278"/>
      <c r="O173" s="169"/>
      <c r="P173" s="169"/>
      <c r="Q173" s="169"/>
      <c r="R173" s="169"/>
      <c r="S173" s="169"/>
      <c r="T173" s="169"/>
      <c r="U173" s="169"/>
      <c r="V173" s="302"/>
      <c r="W173" s="278"/>
      <c r="X173" s="302"/>
      <c r="AA173" s="276"/>
      <c r="AB173" s="276"/>
      <c r="AC173" s="169" t="s">
        <v>662</v>
      </c>
      <c r="AD173" s="169" t="s">
        <v>1613</v>
      </c>
      <c r="AE173" s="302"/>
      <c r="AF173" s="278"/>
      <c r="AG173" s="278"/>
      <c r="AH173" s="300"/>
      <c r="AI173" s="278"/>
      <c r="AL173" s="278"/>
    </row>
    <row r="174" spans="1:39" x14ac:dyDescent="0.25">
      <c r="A174" s="278"/>
      <c r="B174" s="278"/>
      <c r="C174" s="278"/>
      <c r="D174" s="278"/>
      <c r="E174" s="278"/>
      <c r="F174" s="278"/>
      <c r="G174" s="278"/>
      <c r="H174" s="278"/>
      <c r="I174" s="300"/>
      <c r="J174" s="278"/>
      <c r="K174" s="278"/>
      <c r="L174" s="278"/>
      <c r="M174" s="278"/>
      <c r="N174" s="278"/>
      <c r="O174" s="169"/>
      <c r="P174" s="169"/>
      <c r="Q174" s="169"/>
      <c r="R174" s="169"/>
      <c r="S174" s="169"/>
      <c r="T174" s="169"/>
      <c r="U174" s="169"/>
      <c r="V174" s="302"/>
      <c r="W174" s="278"/>
      <c r="X174" s="302"/>
      <c r="AA174" s="276"/>
      <c r="AB174" s="276"/>
      <c r="AC174" s="169" t="s">
        <v>663</v>
      </c>
      <c r="AD174" s="169" t="s">
        <v>814</v>
      </c>
      <c r="AE174" s="302"/>
      <c r="AF174" s="278"/>
      <c r="AG174" s="278"/>
      <c r="AH174" s="300"/>
      <c r="AI174" s="278"/>
      <c r="AL174" s="278"/>
    </row>
  </sheetData>
  <mergeCells count="578">
    <mergeCell ref="AH167:AH174"/>
    <mergeCell ref="AI167:AI174"/>
    <mergeCell ref="AL167:AL174"/>
    <mergeCell ref="AA171:AB171"/>
    <mergeCell ref="AA172:AB172"/>
    <mergeCell ref="AA173:AB173"/>
    <mergeCell ref="AA174:AB174"/>
    <mergeCell ref="W167:W174"/>
    <mergeCell ref="X167:X174"/>
    <mergeCell ref="Y167:Z167"/>
    <mergeCell ref="AE167:AE174"/>
    <mergeCell ref="AF167:AF174"/>
    <mergeCell ref="AG167:AG174"/>
    <mergeCell ref="J167:J174"/>
    <mergeCell ref="K167:K174"/>
    <mergeCell ref="L167:L174"/>
    <mergeCell ref="M167:M174"/>
    <mergeCell ref="N167:N174"/>
    <mergeCell ref="V167:V174"/>
    <mergeCell ref="AA166:AB166"/>
    <mergeCell ref="A167:A174"/>
    <mergeCell ref="B167:B174"/>
    <mergeCell ref="C167:C174"/>
    <mergeCell ref="D167:D174"/>
    <mergeCell ref="E167:E174"/>
    <mergeCell ref="F167:F174"/>
    <mergeCell ref="G167:G174"/>
    <mergeCell ref="H167:H174"/>
    <mergeCell ref="I167:I174"/>
    <mergeCell ref="X155:X166"/>
    <mergeCell ref="Y155:Z155"/>
    <mergeCell ref="K155:K166"/>
    <mergeCell ref="L155:L166"/>
    <mergeCell ref="M155:M166"/>
    <mergeCell ref="N155:N166"/>
    <mergeCell ref="V155:V166"/>
    <mergeCell ref="W155:W166"/>
    <mergeCell ref="J147:J166"/>
    <mergeCell ref="K147:K154"/>
    <mergeCell ref="L147:L154"/>
    <mergeCell ref="AM155:AM166"/>
    <mergeCell ref="AA159:AB159"/>
    <mergeCell ref="AA160:AB160"/>
    <mergeCell ref="AA161:AB161"/>
    <mergeCell ref="AA162:AB162"/>
    <mergeCell ref="AA163:AB163"/>
    <mergeCell ref="AA164:AB164"/>
    <mergeCell ref="AA165:AB165"/>
    <mergeCell ref="AA151:AB151"/>
    <mergeCell ref="AA152:AB152"/>
    <mergeCell ref="AA153:AB153"/>
    <mergeCell ref="AA154:AB154"/>
    <mergeCell ref="AE147:AE166"/>
    <mergeCell ref="AF147:AF166"/>
    <mergeCell ref="AG147:AG166"/>
    <mergeCell ref="AH147:AH166"/>
    <mergeCell ref="AI147:AI166"/>
    <mergeCell ref="AL147:AL166"/>
    <mergeCell ref="A147:A166"/>
    <mergeCell ref="B147:B166"/>
    <mergeCell ref="C147:C166"/>
    <mergeCell ref="D147:D166"/>
    <mergeCell ref="E147:E166"/>
    <mergeCell ref="F147:F166"/>
    <mergeCell ref="AG139:AG146"/>
    <mergeCell ref="AH139:AH146"/>
    <mergeCell ref="AI139:AI146"/>
    <mergeCell ref="I139:I146"/>
    <mergeCell ref="J139:J146"/>
    <mergeCell ref="K139:K146"/>
    <mergeCell ref="L139:L146"/>
    <mergeCell ref="M139:M146"/>
    <mergeCell ref="N139:N146"/>
    <mergeCell ref="M147:M154"/>
    <mergeCell ref="N147:N154"/>
    <mergeCell ref="V147:V154"/>
    <mergeCell ref="W147:W154"/>
    <mergeCell ref="X147:X154"/>
    <mergeCell ref="Y147:Z147"/>
    <mergeCell ref="G147:G166"/>
    <mergeCell ref="H147:H166"/>
    <mergeCell ref="I147:I166"/>
    <mergeCell ref="AL139:AL146"/>
    <mergeCell ref="AA143:AB143"/>
    <mergeCell ref="AA144:AB144"/>
    <mergeCell ref="AA145:AB145"/>
    <mergeCell ref="AA146:AB146"/>
    <mergeCell ref="V139:V146"/>
    <mergeCell ref="W139:W146"/>
    <mergeCell ref="X139:X146"/>
    <mergeCell ref="Y139:Z139"/>
    <mergeCell ref="AE139:AE146"/>
    <mergeCell ref="AF139:AF146"/>
    <mergeCell ref="A139:A146"/>
    <mergeCell ref="B139:B146"/>
    <mergeCell ref="C139:C146"/>
    <mergeCell ref="D139:D146"/>
    <mergeCell ref="E139:E146"/>
    <mergeCell ref="F139:F146"/>
    <mergeCell ref="G139:G146"/>
    <mergeCell ref="H139:H146"/>
    <mergeCell ref="Y131:Z131"/>
    <mergeCell ref="L131:L138"/>
    <mergeCell ref="M131:M138"/>
    <mergeCell ref="N131:N138"/>
    <mergeCell ref="V131:V138"/>
    <mergeCell ref="W131:W138"/>
    <mergeCell ref="X131:X138"/>
    <mergeCell ref="F131:F138"/>
    <mergeCell ref="G131:G138"/>
    <mergeCell ref="H131:H138"/>
    <mergeCell ref="I131:I138"/>
    <mergeCell ref="J131:J138"/>
    <mergeCell ref="K131:K138"/>
    <mergeCell ref="A131:A138"/>
    <mergeCell ref="B131:B138"/>
    <mergeCell ref="C131:C138"/>
    <mergeCell ref="AL123:AL130"/>
    <mergeCell ref="AA127:AB127"/>
    <mergeCell ref="AA128:AB128"/>
    <mergeCell ref="AA129:AB129"/>
    <mergeCell ref="AA130:AB130"/>
    <mergeCell ref="AH123:AH130"/>
    <mergeCell ref="AI123:AI130"/>
    <mergeCell ref="AI131:AI138"/>
    <mergeCell ref="AL131:AL138"/>
    <mergeCell ref="AA131:AB138"/>
    <mergeCell ref="AE131:AE138"/>
    <mergeCell ref="AF131:AF138"/>
    <mergeCell ref="AG131:AG138"/>
    <mergeCell ref="AH131:AH138"/>
    <mergeCell ref="D131:D138"/>
    <mergeCell ref="E131:E138"/>
    <mergeCell ref="Y123:Z123"/>
    <mergeCell ref="AE123:AE130"/>
    <mergeCell ref="AF123:AF130"/>
    <mergeCell ref="AG123:AG130"/>
    <mergeCell ref="M123:M130"/>
    <mergeCell ref="N123:N130"/>
    <mergeCell ref="T123:T130"/>
    <mergeCell ref="V123:V130"/>
    <mergeCell ref="W123:W130"/>
    <mergeCell ref="X123:X130"/>
    <mergeCell ref="G123:G130"/>
    <mergeCell ref="H123:H130"/>
    <mergeCell ref="I123:I130"/>
    <mergeCell ref="J123:J130"/>
    <mergeCell ref="K123:K130"/>
    <mergeCell ref="L123:L130"/>
    <mergeCell ref="A123:A130"/>
    <mergeCell ref="B123:B130"/>
    <mergeCell ref="C123:C130"/>
    <mergeCell ref="D123:D130"/>
    <mergeCell ref="E123:E130"/>
    <mergeCell ref="F123:F130"/>
    <mergeCell ref="Y115:Z115"/>
    <mergeCell ref="AM115:AM122"/>
    <mergeCell ref="AA119:AB119"/>
    <mergeCell ref="AA120:AB120"/>
    <mergeCell ref="AA121:AB121"/>
    <mergeCell ref="AA122:AB122"/>
    <mergeCell ref="AE107:AE122"/>
    <mergeCell ref="AF107:AF122"/>
    <mergeCell ref="AG107:AG122"/>
    <mergeCell ref="AH107:AH122"/>
    <mergeCell ref="AI107:AI122"/>
    <mergeCell ref="AL107:AL122"/>
    <mergeCell ref="G107:G122"/>
    <mergeCell ref="H107:H122"/>
    <mergeCell ref="I107:I122"/>
    <mergeCell ref="J107:J122"/>
    <mergeCell ref="K107:K122"/>
    <mergeCell ref="AA111:AB111"/>
    <mergeCell ref="AA112:AB112"/>
    <mergeCell ref="AA113:AB113"/>
    <mergeCell ref="AA114:AB114"/>
    <mergeCell ref="L115:L122"/>
    <mergeCell ref="M115:M122"/>
    <mergeCell ref="N115:N122"/>
    <mergeCell ref="V115:V122"/>
    <mergeCell ref="W115:W122"/>
    <mergeCell ref="X115:X122"/>
    <mergeCell ref="M107:M114"/>
    <mergeCell ref="N107:N114"/>
    <mergeCell ref="V107:V114"/>
    <mergeCell ref="W107:W114"/>
    <mergeCell ref="X107:X114"/>
    <mergeCell ref="Y107:Z107"/>
    <mergeCell ref="L107:L114"/>
    <mergeCell ref="A107:A122"/>
    <mergeCell ref="B107:B122"/>
    <mergeCell ref="C107:C122"/>
    <mergeCell ref="D107:D122"/>
    <mergeCell ref="E107:E122"/>
    <mergeCell ref="F107:F122"/>
    <mergeCell ref="G99:G106"/>
    <mergeCell ref="H99:H106"/>
    <mergeCell ref="I99:I106"/>
    <mergeCell ref="A99:A106"/>
    <mergeCell ref="B99:B106"/>
    <mergeCell ref="C99:C106"/>
    <mergeCell ref="D99:D106"/>
    <mergeCell ref="E99:E106"/>
    <mergeCell ref="F99:F106"/>
    <mergeCell ref="J91:J98"/>
    <mergeCell ref="K91:K98"/>
    <mergeCell ref="L91:L98"/>
    <mergeCell ref="AE99:AE106"/>
    <mergeCell ref="AF99:AF106"/>
    <mergeCell ref="AG99:AG106"/>
    <mergeCell ref="AH99:AH106"/>
    <mergeCell ref="AI99:AI106"/>
    <mergeCell ref="AL99:AL106"/>
    <mergeCell ref="M99:M106"/>
    <mergeCell ref="N99:N106"/>
    <mergeCell ref="V99:V106"/>
    <mergeCell ref="W99:W106"/>
    <mergeCell ref="X99:X106"/>
    <mergeCell ref="Y99:Z99"/>
    <mergeCell ref="AA103:AB103"/>
    <mergeCell ref="AA104:AB104"/>
    <mergeCell ref="AA105:AB105"/>
    <mergeCell ref="AA106:AB106"/>
    <mergeCell ref="J99:J106"/>
    <mergeCell ref="K99:K106"/>
    <mergeCell ref="L99:L106"/>
    <mergeCell ref="AE91:AE98"/>
    <mergeCell ref="AF91:AF98"/>
    <mergeCell ref="AG91:AG98"/>
    <mergeCell ref="AH91:AH98"/>
    <mergeCell ref="AI91:AI98"/>
    <mergeCell ref="AL91:AL98"/>
    <mergeCell ref="M91:M98"/>
    <mergeCell ref="N91:N98"/>
    <mergeCell ref="V91:V98"/>
    <mergeCell ref="W91:W98"/>
    <mergeCell ref="X91:X98"/>
    <mergeCell ref="Y91:Z91"/>
    <mergeCell ref="AA95:AB95"/>
    <mergeCell ref="AA96:AB96"/>
    <mergeCell ref="AA97:AB97"/>
    <mergeCell ref="AA98:AB98"/>
    <mergeCell ref="J83:J90"/>
    <mergeCell ref="K83:K90"/>
    <mergeCell ref="L83:L90"/>
    <mergeCell ref="A83:A90"/>
    <mergeCell ref="B83:B90"/>
    <mergeCell ref="C83:C90"/>
    <mergeCell ref="D83:D90"/>
    <mergeCell ref="E83:E90"/>
    <mergeCell ref="F83:F90"/>
    <mergeCell ref="A91:A98"/>
    <mergeCell ref="B91:B98"/>
    <mergeCell ref="C91:C98"/>
    <mergeCell ref="D91:D98"/>
    <mergeCell ref="E91:E98"/>
    <mergeCell ref="F91:F98"/>
    <mergeCell ref="G83:G90"/>
    <mergeCell ref="H83:H90"/>
    <mergeCell ref="I83:I90"/>
    <mergeCell ref="G91:G98"/>
    <mergeCell ref="H91:H98"/>
    <mergeCell ref="I91:I98"/>
    <mergeCell ref="AE83:AE90"/>
    <mergeCell ref="AF83:AF90"/>
    <mergeCell ref="AG83:AG90"/>
    <mergeCell ref="AH83:AH90"/>
    <mergeCell ref="AI83:AI90"/>
    <mergeCell ref="AL83:AL90"/>
    <mergeCell ref="M83:M90"/>
    <mergeCell ref="N83:N90"/>
    <mergeCell ref="V83:V90"/>
    <mergeCell ref="W83:W90"/>
    <mergeCell ref="X83:X90"/>
    <mergeCell ref="Y83:Z83"/>
    <mergeCell ref="AA87:AB87"/>
    <mergeCell ref="AA88:AB88"/>
    <mergeCell ref="AA89:AB89"/>
    <mergeCell ref="AA90:AB90"/>
    <mergeCell ref="J72:J80"/>
    <mergeCell ref="K72:K79"/>
    <mergeCell ref="L72:L79"/>
    <mergeCell ref="AG81:AG82"/>
    <mergeCell ref="AH81:AH82"/>
    <mergeCell ref="AI81:AI82"/>
    <mergeCell ref="AJ81:AK81"/>
    <mergeCell ref="AL81:AL82"/>
    <mergeCell ref="Y82:Z82"/>
    <mergeCell ref="AA82:AB82"/>
    <mergeCell ref="AC82:AD82"/>
    <mergeCell ref="J81:J82"/>
    <mergeCell ref="Y81:Z81"/>
    <mergeCell ref="AA81:AB81"/>
    <mergeCell ref="AC81:AD81"/>
    <mergeCell ref="AE81:AE82"/>
    <mergeCell ref="AF81:AF82"/>
    <mergeCell ref="AH72:AH80"/>
    <mergeCell ref="AI72:AI80"/>
    <mergeCell ref="AL72:AL80"/>
    <mergeCell ref="M72:M79"/>
    <mergeCell ref="N72:N79"/>
    <mergeCell ref="V72:V79"/>
    <mergeCell ref="W72:W79"/>
    <mergeCell ref="A81:A82"/>
    <mergeCell ref="B81:B82"/>
    <mergeCell ref="C81:C82"/>
    <mergeCell ref="D81:D82"/>
    <mergeCell ref="E81:E82"/>
    <mergeCell ref="F81:F82"/>
    <mergeCell ref="G81:G82"/>
    <mergeCell ref="H81:H82"/>
    <mergeCell ref="I81:I82"/>
    <mergeCell ref="X72:X79"/>
    <mergeCell ref="Y72:Z72"/>
    <mergeCell ref="AA76:AB76"/>
    <mergeCell ref="AA77:AB77"/>
    <mergeCell ref="AA78:AB78"/>
    <mergeCell ref="AA79:AB79"/>
    <mergeCell ref="Y80:Z80"/>
    <mergeCell ref="AA80:AB80"/>
    <mergeCell ref="AE72:AE80"/>
    <mergeCell ref="AF72:AF80"/>
    <mergeCell ref="AG72:AG80"/>
    <mergeCell ref="AC80:AD80"/>
    <mergeCell ref="J64:J71"/>
    <mergeCell ref="K64:K71"/>
    <mergeCell ref="L64:L71"/>
    <mergeCell ref="A64:A71"/>
    <mergeCell ref="B64:B71"/>
    <mergeCell ref="C64:C71"/>
    <mergeCell ref="D64:D71"/>
    <mergeCell ref="E64:E71"/>
    <mergeCell ref="F64:F71"/>
    <mergeCell ref="A72:A80"/>
    <mergeCell ref="B72:B80"/>
    <mergeCell ref="C72:C80"/>
    <mergeCell ref="D72:D80"/>
    <mergeCell ref="E72:E80"/>
    <mergeCell ref="F72:F80"/>
    <mergeCell ref="G64:G71"/>
    <mergeCell ref="H64:H71"/>
    <mergeCell ref="I64:I71"/>
    <mergeCell ref="G72:G80"/>
    <mergeCell ref="H72:H80"/>
    <mergeCell ref="I72:I80"/>
    <mergeCell ref="AE64:AE71"/>
    <mergeCell ref="AF64:AF71"/>
    <mergeCell ref="AG64:AG71"/>
    <mergeCell ref="AH64:AH71"/>
    <mergeCell ref="AI64:AI71"/>
    <mergeCell ref="AL64:AL71"/>
    <mergeCell ref="M64:M71"/>
    <mergeCell ref="N64:N71"/>
    <mergeCell ref="V64:V71"/>
    <mergeCell ref="W64:W71"/>
    <mergeCell ref="X64:X71"/>
    <mergeCell ref="Y64:Z64"/>
    <mergeCell ref="AA68:AB68"/>
    <mergeCell ref="AA69:AB69"/>
    <mergeCell ref="AA70:AB70"/>
    <mergeCell ref="AA71:AB71"/>
    <mergeCell ref="AM56:AM63"/>
    <mergeCell ref="AA60:AB60"/>
    <mergeCell ref="AA61:AB61"/>
    <mergeCell ref="AA62:AB62"/>
    <mergeCell ref="AA63:AB63"/>
    <mergeCell ref="AA52:AB52"/>
    <mergeCell ref="AA53:AB53"/>
    <mergeCell ref="AA54:AB54"/>
    <mergeCell ref="AA55:AB55"/>
    <mergeCell ref="AH48:AH63"/>
    <mergeCell ref="AI48:AI63"/>
    <mergeCell ref="AL48:AL63"/>
    <mergeCell ref="M56:M63"/>
    <mergeCell ref="N56:N63"/>
    <mergeCell ref="U56:U63"/>
    <mergeCell ref="V56:V63"/>
    <mergeCell ref="W56:W63"/>
    <mergeCell ref="AE48:AE63"/>
    <mergeCell ref="AF48:AF63"/>
    <mergeCell ref="AG48:AG63"/>
    <mergeCell ref="M48:M55"/>
    <mergeCell ref="N48:N55"/>
    <mergeCell ref="V48:V55"/>
    <mergeCell ref="W48:W55"/>
    <mergeCell ref="X48:X55"/>
    <mergeCell ref="Y48:Z48"/>
    <mergeCell ref="X56:X63"/>
    <mergeCell ref="Y56:Z56"/>
    <mergeCell ref="G48:G63"/>
    <mergeCell ref="H48:H63"/>
    <mergeCell ref="I48:I63"/>
    <mergeCell ref="J48:J63"/>
    <mergeCell ref="K48:K63"/>
    <mergeCell ref="L48:L55"/>
    <mergeCell ref="A48:A63"/>
    <mergeCell ref="B48:B63"/>
    <mergeCell ref="C48:C63"/>
    <mergeCell ref="D48:D63"/>
    <mergeCell ref="E48:E63"/>
    <mergeCell ref="F48:F63"/>
    <mergeCell ref="L56:L63"/>
    <mergeCell ref="AL40:AL47"/>
    <mergeCell ref="AA44:AB44"/>
    <mergeCell ref="AA45:AB45"/>
    <mergeCell ref="AA46:AB46"/>
    <mergeCell ref="AA47:AB47"/>
    <mergeCell ref="V40:V47"/>
    <mergeCell ref="W40:W47"/>
    <mergeCell ref="X40:X47"/>
    <mergeCell ref="Y40:Z40"/>
    <mergeCell ref="AE40:AE47"/>
    <mergeCell ref="AF40:AF47"/>
    <mergeCell ref="I40:I47"/>
    <mergeCell ref="J40:J47"/>
    <mergeCell ref="K40:K47"/>
    <mergeCell ref="L40:L47"/>
    <mergeCell ref="M40:M47"/>
    <mergeCell ref="N40:N47"/>
    <mergeCell ref="AC39:AD39"/>
    <mergeCell ref="AJ39:AK39"/>
    <mergeCell ref="A40:A47"/>
    <mergeCell ref="B40:B47"/>
    <mergeCell ref="C40:C47"/>
    <mergeCell ref="D40:D47"/>
    <mergeCell ref="E40:E47"/>
    <mergeCell ref="F40:F47"/>
    <mergeCell ref="G40:G47"/>
    <mergeCell ref="H40:H47"/>
    <mergeCell ref="AG40:AG47"/>
    <mergeCell ref="AH40:AH47"/>
    <mergeCell ref="AI40:AI47"/>
    <mergeCell ref="Y39:Z39"/>
    <mergeCell ref="AA39:AB39"/>
    <mergeCell ref="AH31:AH38"/>
    <mergeCell ref="AI31:AI38"/>
    <mergeCell ref="AL31:AL38"/>
    <mergeCell ref="M31:M38"/>
    <mergeCell ref="N31:N38"/>
    <mergeCell ref="V31:V38"/>
    <mergeCell ref="W31:W38"/>
    <mergeCell ref="X31:X38"/>
    <mergeCell ref="Y31:Z31"/>
    <mergeCell ref="AA35:AB35"/>
    <mergeCell ref="AA36:AB36"/>
    <mergeCell ref="AA37:AB37"/>
    <mergeCell ref="AA38:AB38"/>
    <mergeCell ref="AE31:AE38"/>
    <mergeCell ref="AF31:AF38"/>
    <mergeCell ref="AG31:AG38"/>
    <mergeCell ref="G31:G38"/>
    <mergeCell ref="H31:H38"/>
    <mergeCell ref="I31:I38"/>
    <mergeCell ref="J31:J38"/>
    <mergeCell ref="K31:K38"/>
    <mergeCell ref="L31:L38"/>
    <mergeCell ref="A31:A38"/>
    <mergeCell ref="B31:B38"/>
    <mergeCell ref="C31:C38"/>
    <mergeCell ref="D31:D38"/>
    <mergeCell ref="E31:E38"/>
    <mergeCell ref="F31:F38"/>
    <mergeCell ref="AG23:AG30"/>
    <mergeCell ref="AH23:AH30"/>
    <mergeCell ref="AI23:AI30"/>
    <mergeCell ref="AL23:AL30"/>
    <mergeCell ref="M23:M30"/>
    <mergeCell ref="N23:N30"/>
    <mergeCell ref="V23:V30"/>
    <mergeCell ref="W23:W30"/>
    <mergeCell ref="X23:X30"/>
    <mergeCell ref="Y23:Z23"/>
    <mergeCell ref="J23:J30"/>
    <mergeCell ref="K23:K30"/>
    <mergeCell ref="L23:L30"/>
    <mergeCell ref="AA19:AB19"/>
    <mergeCell ref="AA20:AB20"/>
    <mergeCell ref="AA21:AB21"/>
    <mergeCell ref="AA22:AB22"/>
    <mergeCell ref="AE23:AE30"/>
    <mergeCell ref="AF23:AF30"/>
    <mergeCell ref="A23:A30"/>
    <mergeCell ref="B23:B30"/>
    <mergeCell ref="C23:C30"/>
    <mergeCell ref="D23:D30"/>
    <mergeCell ref="E23:E30"/>
    <mergeCell ref="F23:F30"/>
    <mergeCell ref="AE15:AE22"/>
    <mergeCell ref="AF15:AF22"/>
    <mergeCell ref="AG15:AG22"/>
    <mergeCell ref="G15:G22"/>
    <mergeCell ref="H15:H22"/>
    <mergeCell ref="I15:I22"/>
    <mergeCell ref="J15:J22"/>
    <mergeCell ref="K15:K22"/>
    <mergeCell ref="L15:L22"/>
    <mergeCell ref="A15:A22"/>
    <mergeCell ref="B15:B22"/>
    <mergeCell ref="C15:C22"/>
    <mergeCell ref="D15:D22"/>
    <mergeCell ref="E15:E22"/>
    <mergeCell ref="F15:F22"/>
    <mergeCell ref="G23:G30"/>
    <mergeCell ref="H23:H30"/>
    <mergeCell ref="I23:I30"/>
    <mergeCell ref="AH15:AH22"/>
    <mergeCell ref="AI15:AI22"/>
    <mergeCell ref="AL15:AL22"/>
    <mergeCell ref="M15:M22"/>
    <mergeCell ref="N15:N22"/>
    <mergeCell ref="V15:V22"/>
    <mergeCell ref="W15:W22"/>
    <mergeCell ref="X15:X22"/>
    <mergeCell ref="Y15:Z15"/>
    <mergeCell ref="AM7:AM10"/>
    <mergeCell ref="K11:K14"/>
    <mergeCell ref="L11:L14"/>
    <mergeCell ref="M11:M14"/>
    <mergeCell ref="N11:N14"/>
    <mergeCell ref="V11:V14"/>
    <mergeCell ref="W11:W14"/>
    <mergeCell ref="X11:X14"/>
    <mergeCell ref="Y11:Z11"/>
    <mergeCell ref="AM11:AM14"/>
    <mergeCell ref="AL3:AL14"/>
    <mergeCell ref="K7:K10"/>
    <mergeCell ref="L7:L10"/>
    <mergeCell ref="M7:M10"/>
    <mergeCell ref="N7:N10"/>
    <mergeCell ref="T7:T10"/>
    <mergeCell ref="V7:V10"/>
    <mergeCell ref="W7:W10"/>
    <mergeCell ref="X7:X10"/>
    <mergeCell ref="Y7:Z7"/>
    <mergeCell ref="Y3:Z3"/>
    <mergeCell ref="AE3:AE14"/>
    <mergeCell ref="AF3:AF14"/>
    <mergeCell ref="AG3:AG14"/>
    <mergeCell ref="AH3:AH14"/>
    <mergeCell ref="AI3:AI14"/>
    <mergeCell ref="M3:M6"/>
    <mergeCell ref="N3:N6"/>
    <mergeCell ref="T3:T6"/>
    <mergeCell ref="V3:V6"/>
    <mergeCell ref="W3:W6"/>
    <mergeCell ref="X3:X6"/>
    <mergeCell ref="G3:G14"/>
    <mergeCell ref="H3:H14"/>
    <mergeCell ref="I3:I14"/>
    <mergeCell ref="J3:J14"/>
    <mergeCell ref="K3:K6"/>
    <mergeCell ref="L3:L6"/>
    <mergeCell ref="A3:A14"/>
    <mergeCell ref="B3:B14"/>
    <mergeCell ref="C3:C14"/>
    <mergeCell ref="D3:D14"/>
    <mergeCell ref="E3:E14"/>
    <mergeCell ref="F3:F14"/>
    <mergeCell ref="Y1:Z1"/>
    <mergeCell ref="AA1:AD1"/>
    <mergeCell ref="AE1:AE2"/>
    <mergeCell ref="A1:A2"/>
    <mergeCell ref="B1:B2"/>
    <mergeCell ref="C1:C2"/>
    <mergeCell ref="D1:D2"/>
    <mergeCell ref="E1:E2"/>
    <mergeCell ref="F1:F2"/>
    <mergeCell ref="AF1:AI1"/>
    <mergeCell ref="AJ1:AK1"/>
    <mergeCell ref="AL1:AL2"/>
    <mergeCell ref="AA2:AB2"/>
    <mergeCell ref="AC2:AD2"/>
    <mergeCell ref="G1:J1"/>
    <mergeCell ref="K1:K2"/>
    <mergeCell ref="L1:N1"/>
    <mergeCell ref="V1:V2"/>
    <mergeCell ref="W1:W2"/>
    <mergeCell ref="X1:X2"/>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Lista</vt:lpstr>
      <vt:lpstr>Desagregado</vt:lpstr>
      <vt:lpstr>RESUMEN </vt:lpstr>
      <vt:lpstr>SeguimientoPAAC PublicadoWEB</vt:lpstr>
      <vt:lpstr>Distribución</vt:lpstr>
      <vt:lpstr>SeguimientoRiesgosGestión</vt:lpstr>
      <vt:lpstr>RiesgosCorrupción</vt:lpstr>
      <vt:lpstr>'SeguimientoPAAC PublicadoWEB'!Títulos_a_imprimir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NATALIA.MORENO</dc:creator>
  <cp:lastModifiedBy>Angela</cp:lastModifiedBy>
  <cp:lastPrinted>2023-05-10T15:21:05Z</cp:lastPrinted>
  <dcterms:created xsi:type="dcterms:W3CDTF">2023-01-04T19:24:56Z</dcterms:created>
  <dcterms:modified xsi:type="dcterms:W3CDTF">2023-05-15T20:17:24Z</dcterms:modified>
</cp:coreProperties>
</file>