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rodrigo.manrique\Documents\julio\"/>
    </mc:Choice>
  </mc:AlternateContent>
  <xr:revisionPtr revIDLastSave="0" documentId="8_{E7898E4A-0D7F-46D2-A14F-1079737086E9}" xr6:coauthVersionLast="47" xr6:coauthVersionMax="47" xr10:uidLastSave="{00000000-0000-0000-0000-000000000000}"/>
  <bookViews>
    <workbookView xWindow="-120" yWindow="-120" windowWidth="20730" windowHeight="11160" xr2:uid="{00000000-000D-0000-FFFF-FFFF00000000}"/>
  </bookViews>
  <sheets>
    <sheet name="SegPAAC II trimestre" sheetId="4" r:id="rId1"/>
  </sheets>
  <externalReferences>
    <externalReference r:id="rId2"/>
    <externalReference r:id="rId3"/>
    <externalReference r:id="rId4"/>
    <externalReference r:id="rId5"/>
    <externalReference r:id="rId6"/>
    <externalReference r:id="rId7"/>
  </externalReferences>
  <definedNames>
    <definedName name="_1_SE" localSheetId="0">#REF!</definedName>
    <definedName name="_1_SE">#REF!</definedName>
    <definedName name="_xlnm._FilterDatabase" localSheetId="0" hidden="1">'SegPAAC II trimestre'!$A$6:$Y$56</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_xlnm.Print_Area" localSheetId="0">'SegPAAC II trimestre'!$A$1:$Y$63</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0">#REF!</definedName>
    <definedName name="CAUSA">#REF!</definedName>
    <definedName name="CAUSAS">[2]CAUSAS!$C$6:$O$11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0">#REF!</definedName>
    <definedName name="CLAVECONT">#REF!</definedName>
    <definedName name="CLAVECONTROL">'[2]NO BORRAR'!$B$41:$B$57</definedName>
    <definedName name="CLAVEOBJ" localSheetId="0">#REF!</definedName>
    <definedName name="CLAVEOBJ">#REF!</definedName>
    <definedName name="CLAVEPOL" localSheetId="0">#REF!</definedName>
    <definedName name="CLAVEPOL">#REF!</definedName>
    <definedName name="CLAVEPOLITICA">'[2]NO BORRAR'!$B$3:$B$17</definedName>
    <definedName name="CLAVEPROC" localSheetId="0">#REF!</definedName>
    <definedName name="CLAVEPROC">#REF!</definedName>
    <definedName name="CLAVEPROCEDIMIENTO">'[2]NO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EMPEÑO">#REF!</definedName>
    <definedName name="DIRECCION_ACTIVIDADES_MARITIMAS">#REF!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0">#REF!</definedName>
    <definedName name="FACTOR_DEL_RIESGO">#REF!</definedName>
    <definedName name="FACTORES" localSheetId="0">#REF!</definedName>
    <definedName name="FACTORES">#REF!</definedName>
    <definedName name="FALLAS_TECNOLOGICAS" localSheetId="0">#REF!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FINANCIACIÓN" localSheetId="0">#REF!</definedName>
    <definedName name="FUENTES_DE_FINANCIACIÓN">#REF!</definedName>
    <definedName name="FUENTES_DE_RIESGO" localSheetId="0">#REF!</definedName>
    <definedName name="FUENTES_DE_RIESGO">#REF!</definedName>
    <definedName name="FUENTES_RIESGO" localSheetId="0">#REF!</definedName>
    <definedName name="FUENTES_RIESGO">#REF!</definedName>
    <definedName name="Fut">#REF!</definedName>
    <definedName name="GENTE">#REF!</definedName>
    <definedName name="GESTION">#REF!</definedName>
    <definedName name="GESTION_ADMINISTRATIVA">[4]Contexto!#REF!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GRUPO_VULNERABLE">#REF!</definedName>
    <definedName name="GRUPOS_DE_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[3]FUENTES!#REF!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 localSheetId="0">#REF!</definedName>
    <definedName name="Optimización_de_la_capacidad_del_Sistema_Distrital_de_Gestión_del_Riesgo_en_el_manejo_de_emergencias_y_desastres">#REF!</definedName>
    <definedName name="OTROS" localSheetId="0">#REF!</definedName>
    <definedName name="OTROS">#REF!</definedName>
    <definedName name="PARTICIPACIÓN" localSheetId="0">#REF!</definedName>
    <definedName name="PARTICIPACIÓN">#REF!</definedName>
    <definedName name="PERIODO">'[5]INFO GENERAL'!$A$328:$A$333</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'[2]NO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[1]DATOS!$A$4:$A$7</definedName>
    <definedName name="PRODUCTO">[1]DATOS!$D$16:$D$27</definedName>
    <definedName name="PRODUCTO_PMR" localSheetId="0">#REF!</definedName>
    <definedName name="PRODUCTO_PMR">#REF!</definedName>
    <definedName name="programa_plan" localSheetId="0">#REF!</definedName>
    <definedName name="programa_plan">#REF!</definedName>
    <definedName name="PROYECTO_DE_INVERSIÓN" localSheetId="0">#REF!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0">#REF!</definedName>
    <definedName name="RIESGO_ASOCIADO">#REF!</definedName>
    <definedName name="RIESGO_ASOCIADO_POR_CAUSA" localSheetId="0">#REF!</definedName>
    <definedName name="RIESGO_ASOCIADO_POR_CAUSA">#REF!</definedName>
    <definedName name="RIESGO_ASOCIADO_POR_IMPACTO" localSheetId="0">#REF!</definedName>
    <definedName name="RIESGO_ASOCIADO_POR_IMPACTO">#REF!</definedName>
    <definedName name="RIESGOESPECIFICO">#REF!</definedName>
    <definedName name="RIESGOESPECIFICO2">#REF!</definedName>
    <definedName name="RIESGOS">#REF!</definedName>
    <definedName name="SE">#REF!</definedName>
    <definedName name="SI_NO">'[6]NO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0">'SegPAAC II trimestre'!$1:$7</definedName>
    <definedName name="TOTAL_PUNTAJE_RIESGO" localSheetId="0">#REF!</definedName>
    <definedName name="TOTAL_PUNTAJE_RIESGO">#REF!</definedName>
    <definedName name="TRATAMIENTO" localSheetId="0">#REF!</definedName>
    <definedName name="TRATAMIENTO">#REF!</definedName>
    <definedName name="TRATAMIENTO_RIESGO">'[6]NO BORRAR'!$G$1:$G$5</definedName>
    <definedName name="UNIDAD_DE_MEDIDA" localSheetId="0">#REF!</definedName>
    <definedName name="UNIDAD_DE_MEDIDA">#REF!</definedName>
    <definedName name="USUARIO" localSheetId="0">#REF!</definedName>
    <definedName name="USUARIO">#REF!</definedName>
    <definedName name="VALORES_ETICOS" localSheetId="0">#REF!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33" i="4" l="1"/>
  <c r="AA24" i="4"/>
  <c r="AA15" i="4"/>
  <c r="P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0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0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0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B7" authorId="1" shapeId="0" xr:uid="{E6D64741-8E24-403A-B1BA-BD3D549BD5E9}">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<sst xmlns="http://schemas.openxmlformats.org/spreadsheetml/2006/main" count="1294" uniqueCount="776">
  <si>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</si>
  <si>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</si>
  <si>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</si>
  <si>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</si>
  <si>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</si>
  <si>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</si>
  <si>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SUBCOMPONENTE</t>
  </si>
  <si>
    <t>NUMERO DE ACTIVIDAD</t>
  </si>
  <si>
    <t>ACTIVIDAD</t>
  </si>
  <si>
    <t>NOMBRE DEL INDICADOR</t>
  </si>
  <si>
    <t>FORMULA 
DEL INDICADOR</t>
  </si>
  <si>
    <t>META</t>
  </si>
  <si>
    <t>DOCUMENTO(S) DE VERIFICACIÓN</t>
  </si>
  <si>
    <t>CRONOGRAMA CUATRIMESTRE 2022</t>
  </si>
  <si>
    <t>RESPONSABLES</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</si>
  <si>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</si>
  <si>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</si>
  <si>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</si>
  <si>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</si>
  <si>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</si>
  <si>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</si>
  <si>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</si>
  <si>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</si>
  <si>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</si>
  <si>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</si>
  <si>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</si>
  <si>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</si>
  <si>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</si>
  <si>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</si>
  <si>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</si>
  <si>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</si>
  <si>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</si>
  <si>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</si>
  <si>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Actas de reunión o comunicaciones internas de revisión de la politica.
Comunicación convocatoria CICII para llevar a aprobación el ajuste o actualización de la politica.
Acta de Comité Institucional de Coordinación de Control Interno.</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</si>
  <si>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</si>
  <si>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</si>
  <si>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</si>
  <si>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</si>
  <si>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</si>
  <si>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</si>
  <si>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</si>
  <si>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</si>
  <si>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</si>
  <si>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</si>
  <si>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</si>
  <si>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</si>
  <si>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</si>
  <si>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</si>
  <si>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</si>
  <si>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</si>
  <si>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</si>
  <si>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</si>
  <si>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</si>
  <si>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</si>
  <si>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</si>
  <si>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</si>
  <si>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</si>
  <si>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</si>
  <si>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</si>
  <si>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</si>
  <si>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</si>
  <si>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</si>
  <si>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</si>
  <si>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 xml:space="preserve">Mediante la ruta drive:
 https://drive.google.com/drive/folders/1hw_GagxYxKneMF0uhfNv-GH_Ldskpw9h
Se identifican como soprte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</si>
  <si>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</si>
  <si>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</si>
  <si>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</si>
  <si>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</si>
  <si>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</si>
  <si>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</si>
  <si>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</si>
  <si>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</si>
  <si>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</si>
  <si>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</si>
  <si>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</si>
  <si>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</si>
  <si>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</si>
  <si>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</si>
  <si>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</si>
  <si>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</si>
  <si>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</si>
  <si>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</si>
  <si>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</si>
  <si>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</si>
  <si>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</si>
  <si>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</si>
  <si>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</si>
  <si>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</si>
  <si>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</si>
  <si>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</si>
  <si>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</si>
  <si>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</si>
  <si>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</si>
  <si>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</si>
  <si>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</si>
  <si>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</si>
  <si>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</si>
  <si>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</si>
  <si>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</si>
  <si>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</si>
  <si>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</si>
  <si>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 xml:space="preserve">Se identificó como soportes de la actividad: 
Plan de Trabajo de Conflicto de intereses
Plan de Capacitación mediante el cual se plantea como eje tematico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</si>
  <si>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5. Seguimiento</t>
  </si>
  <si>
    <t>F7</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</si>
  <si>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</si>
  <si>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</si>
  <si>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</si>
  <si>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</si>
  <si>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</si>
  <si>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</si>
  <si>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politica hasta el 28 de febrero, por lo que todas las dependencias debieron atenter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</si>
  <si>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</si>
  <si>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 xml:space="preserve">La oficina de Control Interno con memorando 2022IE35957 del 24 de febrero solicitó reporte a las dependencias sobre el plan de implementación de la politica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</si>
  <si>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Politica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</si>
  <si>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implementacion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atendiendose la solicitud, la que se presentará ante el Comité para su aprobación, en la sesión prevista para la última  semana de abril de 2022.
</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</si>
  <si>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</si>
  <si>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Se consulta la Politica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Politica Antisoborno con Radicado No.  2022IE67783 del 28 de marzo de 2022, realizado por la Oficina de Control Interno,  mediante el cual se hicieron las observaciones y recomendaciones pertinentes, en torno al comportamiento de la politica al interior de la SDA.  
Se identificó remisión de la Politica Antisoborno por correo electrónico (19 de abril de 2022) y programación de capacitación para el día 3 de mayo de 2022. 
Se recomienda presentar para cada seguimiento, la medición del indicador establecido. "Porcentaje de ejecución del plan de implementación de la politica antisoborno de la SDA"</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</si>
  <si>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</si>
  <si>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</si>
  <si>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</si>
  <si>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</si>
  <si>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</si>
  <si>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</si>
  <si>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</si>
  <si>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</si>
  <si>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</si>
  <si>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</si>
  <si>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</si>
  <si>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</si>
  <si>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</si>
  <si>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</si>
  <si>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</si>
  <si>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</si>
  <si>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</si>
  <si>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</si>
  <si>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</si>
  <si>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</si>
  <si>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</si>
  <si>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</si>
  <si>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</si>
  <si>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</si>
  <si>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</si>
  <si>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ó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</si>
  <si>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</si>
  <si>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</si>
  <si>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</si>
  <si>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</si>
  <si>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</si>
  <si>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</si>
  <si>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</si>
  <si>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</si>
  <si>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</si>
  <si>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</si>
  <si>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</si>
  <si>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</si>
  <si>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</si>
  <si>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</si>
  <si>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</si>
  <si>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</si>
  <si>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</si>
  <si>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</si>
  <si>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</si>
  <si>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</si>
  <si>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</si>
  <si>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</si>
  <si>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</si>
  <si>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</si>
  <si>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</si>
  <si>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</si>
  <si>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</si>
  <si>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</si>
  <si>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</si>
  <si>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</si>
  <si>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</si>
  <si>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</si>
  <si>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</si>
  <si>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</si>
  <si>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</si>
  <si>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</si>
  <si>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</si>
  <si>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</si>
  <si>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</si>
  <si>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</si>
  <si>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</si>
  <si>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</si>
  <si>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</si>
  <si>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 xml:space="preserve">Aplicativo Isolucion indicadores </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</si>
  <si>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</si>
  <si>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</si>
  <si>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</si>
  <si>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</si>
  <si>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</si>
  <si>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</si>
  <si>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</si>
  <si>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</si>
  <si>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</si>
  <si>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</si>
  <si>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</si>
  <si>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</si>
  <si>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</si>
  <si>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</si>
  <si>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</si>
  <si>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</si>
  <si>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</si>
  <si>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</si>
  <si>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</si>
  <si>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</si>
  <si>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cumplimeto al año es de 33%
Se recomienda fortalecer  las actividades de actualización de los indicadores para alcanzar un nivel de actualización de 96% del OAB y del 81% del ORARBO, al finalizar la vigencia 2022, como está establecido en la meta.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</si>
  <si>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</si>
  <si>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</si>
  <si>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</si>
  <si>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</si>
  <si>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</si>
  <si>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</si>
  <si>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</si>
  <si>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</si>
  <si>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</si>
  <si>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</si>
  <si>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</si>
  <si>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</si>
  <si>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</si>
  <si>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</si>
  <si>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</si>
  <si>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</si>
  <si>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</si>
  <si>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</si>
  <si>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</si>
  <si>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</si>
  <si>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</si>
  <si>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</si>
  <si>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</si>
  <si>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</si>
  <si>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</si>
  <si>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</si>
  <si>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</si>
  <si>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</si>
  <si>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</si>
  <si>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</si>
  <si>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</si>
  <si>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</si>
  <si>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</si>
  <si>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</si>
  <si>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</si>
  <si>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</si>
  <si>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</si>
  <si>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</si>
  <si>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</si>
  <si>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</si>
  <si>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</si>
  <si>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</si>
  <si>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</si>
  <si>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</si>
  <si>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</si>
  <si>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</si>
  <si>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</si>
  <si>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</si>
  <si>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</si>
  <si>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Maria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</si>
  <si>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</si>
  <si>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</si>
  <si>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</si>
  <si>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</si>
  <si>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Accion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</si>
  <si>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</si>
  <si>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</si>
  <si>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</si>
  <si>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</si>
  <si>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</si>
  <si>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</si>
  <si>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</si>
  <si>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</si>
  <si>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</si>
  <si>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</si>
  <si>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</si>
  <si>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</si>
  <si>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</si>
  <si>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</si>
  <si>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</si>
  <si>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</si>
  <si>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</si>
  <si>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</si>
  <si>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</si>
  <si>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</si>
  <si>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</si>
  <si>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</si>
  <si>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</si>
  <si>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</si>
  <si>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</si>
  <si>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</si>
  <si>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</si>
  <si>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</si>
  <si>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</si>
  <si>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</si>
  <si>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</si>
  <si>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</si>
  <si>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</si>
  <si>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</si>
  <si>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</si>
  <si>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</si>
  <si>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</si>
  <si>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</si>
  <si>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</si>
  <si>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</si>
  <si>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</si>
  <si>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</si>
  <si>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</si>
  <si>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</si>
  <si>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</si>
  <si>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</si>
  <si>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</si>
  <si>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</si>
  <si>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</si>
  <si>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</si>
  <si>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</si>
  <si>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</si>
  <si>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</si>
  <si>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</si>
  <si>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</si>
  <si>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</si>
  <si>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</si>
  <si>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</si>
  <si>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</si>
  <si>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</si>
  <si>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</si>
  <si>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</si>
  <si>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</si>
  <si>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</si>
  <si>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</si>
  <si>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</si>
  <si>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</si>
  <si>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</si>
  <si>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</si>
  <si>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politica.</t>
  </si>
  <si>
    <t>3 flash disciplinario</t>
  </si>
  <si>
    <t>https://drive.google.com/drive/folders/1m58TzXkF1H8cU40XsMGPelaDYao82RMK</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</si>
  <si>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politica.</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</si>
  <si>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</si>
  <si>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</si>
  <si>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</si>
  <si>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</si>
  <si>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politica.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</si>
  <si>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</si>
  <si>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</si>
  <si>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</si>
  <si>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</si>
  <si>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</si>
  <si>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</si>
  <si>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</si>
  <si>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</si>
  <si>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</si>
  <si>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</si>
  <si>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</si>
  <si>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</si>
  <si>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t>https://drive.google.com/drive/u/0/folders/1fwyZ6wRXyg-U9BM4rz1eeyJgNpxVp_I1</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</si>
  <si>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Politica Publica Distrital de Servicio a la Ciudadanía.</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</si>
  <si>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</si>
  <si>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Politica Publica Distrital de Servicio a la Ciudadanía</t>
  </si>
  <si>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</si>
  <si>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</si>
  <si>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</si>
  <si>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</si>
  <si>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</si>
  <si>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</si>
  <si>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</si>
  <si>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</si>
  <si>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</si>
  <si>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https://drive.google.com/drive/u/0/folders/1GeBqCiFRY25pq3P6UN2m_1UBYw50FAkp</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</si>
  <si>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implementacion  de un Chatbot para la pagina web de la entidad.</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</si>
  <si>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</si>
  <si>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</si>
  <si>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Implementacion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implementacion  de un Chatbot para la pagina web de la entidad</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</si>
  <si>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</si>
  <si>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</si>
  <si>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</si>
  <si>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</si>
  <si>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</si>
  <si>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</si>
  <si>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</si>
  <si>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</si>
  <si>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</si>
  <si>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</si>
  <si>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</si>
  <si>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</si>
  <si>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</si>
  <si>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</si>
  <si>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cumplio y se realizaron actividades adicionales, frente a lo cual se obser que de 30 actividades al año se han ejecutado 17 es decir un 57% repecto al total de la vigencia</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</si>
  <si>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</si>
  <si>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</si>
  <si>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</si>
  <si>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</si>
  <si>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</si>
  <si>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</si>
  <si>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</si>
  <si>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</si>
  <si>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</si>
  <si>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</si>
  <si>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</si>
  <si>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</si>
  <si>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</si>
  <si>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</si>
  <si>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mismo, se evidencian soportes de alertas semanales, no obstante no se aporta informe del mes de abril</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</si>
  <si>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</si>
  <si>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</si>
  <si>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</si>
  <si>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</si>
  <si>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</si>
  <si>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</si>
  <si>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</si>
  <si>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</si>
  <si>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</si>
  <si>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</si>
  <si>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</si>
  <si>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</si>
  <si>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</si>
  <si>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</si>
  <si>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</si>
  <si>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</si>
  <si>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</si>
  <si>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</si>
  <si>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</si>
  <si>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</si>
  <si>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</si>
  <si>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</si>
  <si>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</si>
  <si>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</si>
  <si>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</si>
  <si>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</si>
  <si>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</si>
  <si>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</si>
  <si>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</si>
  <si>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</si>
  <si>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</si>
  <si>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</si>
  <si>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</si>
  <si>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</si>
  <si>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</si>
  <si>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</si>
  <si>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</si>
  <si>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</si>
  <si>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</si>
  <si>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</si>
  <si>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</si>
  <si>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</si>
  <si>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</si>
  <si>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</si>
  <si>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</si>
  <si>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</si>
  <si>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</si>
  <si>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</si>
  <si>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</si>
  <si>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</si>
  <si>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</si>
  <si>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</si>
  <si>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</si>
  <si>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</si>
  <si>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</si>
  <si>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</si>
  <si>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</si>
  <si>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</si>
  <si>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</si>
  <si>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</si>
  <si>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</si>
  <si>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</si>
  <si>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</si>
  <si>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</si>
  <si>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</si>
  <si>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</si>
  <si>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</si>
  <si>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</si>
  <si>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</si>
  <si>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</si>
  <si>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</si>
  <si>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</si>
  <si>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</si>
  <si>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</si>
  <si>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</si>
  <si>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</si>
  <si>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</si>
  <si>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</si>
  <si>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</si>
  <si>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</si>
  <si>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</si>
  <si>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</si>
  <si>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</si>
  <si>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</si>
  <si>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</si>
  <si>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</si>
  <si>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</si>
  <si>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</si>
  <si>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de marzo de 2022, en donde se solicita la ampliación de plazo para realizar  los ajustes  sobre la propuesta de actualización de  las TRD de la SDA. y finalmente  radicado No. 2022IE86279 del 13 de abril de 2022, en donde seg{un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</si>
  <si>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</si>
  <si>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</si>
  <si>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</si>
  <si>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</si>
  <si>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</si>
  <si>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</si>
  <si>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</si>
  <si>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</si>
  <si>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</si>
  <si>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</si>
  <si>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</si>
  <si>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</si>
  <si>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</si>
  <si>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</si>
  <si>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</si>
  <si>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</si>
  <si>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</si>
  <si>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</si>
  <si>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</si>
  <si>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</si>
  <si>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</si>
  <si>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</si>
  <si>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</si>
  <si>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</si>
  <si>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</si>
  <si>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</si>
  <si>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</si>
  <si>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</si>
  <si>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</si>
  <si>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</si>
  <si>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</si>
  <si>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</si>
  <si>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</si>
  <si>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</si>
  <si>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</si>
  <si>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</si>
  <si>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</si>
  <si>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</si>
  <si>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</si>
  <si>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</si>
  <si>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</si>
  <si>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</si>
  <si>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</si>
  <si>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</si>
  <si>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</si>
  <si>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</si>
  <si>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</si>
  <si>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</si>
  <si>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</si>
  <si>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</si>
  <si>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</si>
  <si>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</si>
  <si>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</si>
  <si>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</si>
  <si>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</si>
  <si>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</si>
  <si>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</si>
  <si>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</si>
  <si>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</si>
  <si>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</si>
  <si>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</si>
  <si>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</si>
  <si>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</si>
  <si>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</si>
  <si>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</si>
  <si>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</si>
  <si>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</si>
  <si>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</si>
  <si>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</si>
  <si>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</si>
  <si>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</si>
  <si>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</si>
  <si>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</si>
  <si>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</si>
  <si>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</si>
  <si>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</si>
  <si>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</si>
  <si>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</si>
  <si>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</si>
  <si>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</si>
  <si>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</si>
  <si>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</si>
  <si>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</si>
  <si>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</si>
  <si>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</si>
  <si>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</si>
  <si>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</si>
  <si>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</si>
  <si>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</si>
  <si>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</si>
  <si>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</si>
  <si>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</si>
  <si>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</si>
  <si>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"Politica institucional y antisoborno y conflicto de interés" a realizarse el 3 de mayo de 2022.
3. Acta de reunión del 8 de abril de 2022, sobre la presentación de temática de  "Politica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</si>
  <si>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</si>
  <si>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</si>
  <si>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</si>
  <si>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</si>
  <si>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</si>
  <si>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</si>
  <si>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</si>
  <si>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</si>
  <si>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</si>
  <si>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</si>
  <si>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</si>
  <si>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</si>
  <si>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</si>
  <si>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</si>
  <si>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</si>
  <si>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</si>
  <si>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</si>
  <si>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</si>
  <si>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</si>
  <si>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</si>
  <si>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</si>
  <si>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</si>
  <si>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</si>
  <si>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</si>
  <si>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</si>
  <si>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</si>
  <si>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</si>
  <si>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</si>
  <si>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</si>
  <si>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</si>
  <si>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</si>
  <si>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</si>
  <si>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</si>
  <si>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</si>
  <si>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</si>
  <si>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</si>
  <si>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</si>
  <si>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</si>
  <si>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</si>
  <si>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</si>
  <si>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</si>
  <si>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</si>
  <si>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</si>
  <si>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</si>
  <si>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</si>
  <si>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</si>
  <si>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</si>
  <si>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TERCER LINEA DE DEFENSA 
I CUATRIMESTRE (enero - abril 2022)
Oficina de Control Interno - OCI</t>
  </si>
  <si>
    <t>SEGUNDA LÍNEA DE DEFENSA
I TRIMESTRE (enero - marzo 2022)
(Dirección de Planeación y Sistemas de Información Ambiental)</t>
  </si>
  <si>
    <t>PRIMERA LÍNEA DE DEFENSA
 I TRIMESTRE (enero - marzo 2022)
(Responsable de la actividad - Líder de proceso)</t>
  </si>
  <si>
    <t xml:space="preserve"> PRIMERA LÍNEA DE DEFENSA
ABRIL (Abril 1 al 30 de 2022)
(Responsable de la actividad - Líder de proceso)</t>
  </si>
  <si>
    <t>Reporte de la socialización de la cartilla de inducción y reinducción de la SDA, y los soportes de la evaluación aplicada.</t>
  </si>
  <si>
    <t>SEGUNDA LÍNEA DE DEFENSA
II TRIMESTRE (abril - junio 2022)
(Dirección de Planeación y Sistemas de Información Ambiental)</t>
  </si>
  <si>
    <t>Durante el segundo trimestre se 2022,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(Se anexa Matriz-Consolidado Estrategia de Racionalización Acciones y Plan de Ejecución)</t>
  </si>
  <si>
    <t>https://drive.google.com/drive/u/0/folders/1l7M8jlOZQSkQ3BTfG-vrmjm-UrV8XqLw</t>
  </si>
  <si>
    <t xml:space="preserve">La estrategia de racionalización se encuentra publicada en SUIT desde el primer cuatrimestre de la vigencia. La publicación puede ser verificada directamente en la plataforma, sin embargo, la Matriz-Consolidado Estrategia de Racionalización Acciones y Plan de Ejecución Anexo 1, corresponde a la descarga actualizada del soporte de la publicación de la página oficial de SUIT. </t>
  </si>
  <si>
    <t>Durante el segundo trimestre de la vigencia, aun no se ha realizado la socializacion de las mejoras de los tramites, estos se realizaran durante los ultimos trimestres de la vigencia ya que sera el  producto de su racionalización.</t>
  </si>
  <si>
    <t xml:space="preserve">Durante el segundo trimestre de la vigencia 2022, el grupo se Servicio a la Ciudadania hizo presencia y &lt;asistio a las ferias de Servicio convocadas por la Secretaria General, asi: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de junio en Marruecos, se atendieron 105 ciudadanos
-Feria  de marzo en San Benito, se atendieron 10 ciudadanos
</t>
  </si>
  <si>
    <t>Durante el segundo trimestre de la vigencia 2022, se  realizaron 26 visitas  (seguimiento) de cades la los puntos Super Cade CAD (3) , Suba (3), Bosa (3), Americas (3), Toberin (3), Engativa (3), Manitas (3) Fontbón (2), y (3) Calle 13, en estas visitas se verifó que el servicio se esta prestando acorde con la Politica Publica Distrital de Servicio a la Ciudadania</t>
  </si>
  <si>
    <t>Durante el segundo trimestre de 2022 , se han implementado acciones del Modelo de Servicio a la Ciudadanía dando continuidad a las actividades realizadas en  la vigencia 2019, 2020  y 2021, asi:
• Implementación de Formato de monitoreo de gestión, que busca evaluar el desempeño y la calidad del servicio de cada uno de los agentes, logrando detectar oportunidades de mejora
• Implementación y aplicación de encuestas de percepción ciudadana en el canal presencial, telefonico y virtual, evidenciando el grado de satisfacción sobre la atención prestada en la sala y los diferentes puntos de atención.
•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 Seguimiento y control de indicadores de gestión mensualmente de canal telefonico y canal presencial
• Entrenamientos y cualificacion a los servidores de manera constante y periodica
• Incentivos y premiación a los agentes de servicio, asi como retroalimentacion de la calidad del servicio
• Asistencia y participacion en ferias de servicio
• Infraestructura adecuada para la prestacion del servicio contando con la señalizacion de sala principal en lengua de señas, braille, etnia wayu, idioma ingles
•Desarrollo e implementacion  de un Chatbot para la pagina web de la entidad</t>
  </si>
  <si>
    <t>Durante el segundo trimestre de 2022 , se llevaron a cabo 10 entrenamientos en las siguientes temáticas: Aire, Forest, radicacion, cualidficacion en temas relacionados con servicio por parte de la Secretaria General, Politica institucional antisoborno, ecourbanismo, cualificacion modulo 4, Chatbot, Transparencia. 
Lo anterior, con el proposito de mantener los servidores del grupo de Servicio a la Ciudadania cualificados en temas relacionados con la misionalidad de la entidad y conceptos de servicio, y asi garantizar la atencion de calidad, oportuna y confiable, dando cumplimiento al modelo de servicio, lo cual se verá refojado en el nivel de percecpcion y satisfaccion ciudadana con el servicio prestado por el grupo de Servicio al Ciudadano</t>
  </si>
  <si>
    <t>Durante el segundo trimestre de 2022, se llevó a cabo seguimiento a 5613 peticiones; asi en abril 1770, en mayo 1989 y en junio 1854,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Segun con el procedimietno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85% recibió respuesta dentro de los términos de ley, el 6% recibio respuesta fuera de termino, el 1% se encuentra sin respuesta fuera de termino  y  el 7% restante  se encuentra en termino para dar respuesta en los meses de julio y agosto de 2022;  cabe resaltar que el 94% de las peticiones registradas corresponden a los proceso misionales de la Entidad. 
Evidencia: https://ambientebogota.gov.co/es/web/transparencia/informe-de-pqrs</t>
  </si>
  <si>
    <t>https://drive.google.com/drive/u/0/folders/1l7M8jlOZQSkQ3BTfG-vrmjm-UrV8XqLw
https://ambientebogota.gov.co/es/web/transparencia/informe-de-pqrs</t>
  </si>
  <si>
    <t xml:space="preserve">Durante el segundo trimestre de la vigencia 2022 se aplicaron un total de  8.797 encuestas a través de los canales de atencion presencial (3587)  telefonico (4731) y virtual (479),  los cuales respondieron a la pregunta ¿se encuentra satisfecho con el servicio prestado? y se obtuvo de esta manera un porcentaje de satisfacción promedio de  94,5%, asi: un 100% de satisfaccion mediante el canal presencial, un 100% en el canal telefonico y un 83,7% en el canal virtual.
</t>
  </si>
  <si>
    <t>Se realizó reunión el 04 de abril del 2022 con el area de dirección legal para revisar DTS y proyecto de resolución, EL 03 de mayo se envó correo electrónico aa la OAC Y LA DPSIA con el fin de recopilar los documentos de justificación y antencedentes del DTS, para el 06  de junio  mediante memorando a la DIRECCIÓN LEGAL se remitió el proyecto de resolución con los ajustes realizados por legal y las reunión del mes de abril   ESQUEMA DE PUBLICACION mediante proceso numero  #5412196 radicado  2022IE138355.</t>
  </si>
  <si>
    <t xml:space="preserve">1 documento, 1 correo eléctronico 1 reunión y  1 memorado cumplido en un 20%  </t>
  </si>
  <si>
    <t>memorando radicado #2022IE138355, soporte de correo electrónio y acta de reunión  https://drive.google.com/drive/u/1/folders/1OzwcnhWAt_h0X7d0vauOl_4KLkbO613W</t>
  </si>
  <si>
    <t>1 memorando,  cumplido en un  10%</t>
  </si>
  <si>
    <t>Memorando radicado 2022IE138355.https://drive.google.com/drive/u/1/folders/1OzwcnhWAt_h0X7d0vauOl_4KLkbO613W
MATRIZ ITA</t>
  </si>
  <si>
    <t>Acción cumplida al 100% en el primer trimestre 2022</t>
  </si>
  <si>
    <t>Acción cumplida al 100% en el primer trimestre 2023</t>
  </si>
  <si>
    <t>Acción cumplida al 100% en el primer trimestre 2024</t>
  </si>
  <si>
    <t>Acción cumplida al 100% en el primer trimestre 2025</t>
  </si>
  <si>
    <t>Acción cumplida al 100% en el primer trimestre 2026</t>
  </si>
  <si>
    <t>Acción cumplida al 100% en el primer trimestre 2027</t>
  </si>
  <si>
    <t>REPORTE PRIMERA LÍNEA DE DEFENSA
II TRIMESTRE (abril - junio 2022)
(Responsable de la actividad - Líder de proceso)</t>
  </si>
  <si>
    <t>Acción cumplida al 100% en el primer trimestre 2022
No obstante la Subsecretaria General como segunda línea de defensa para la administración del riesgo, emitió los primeros informes cuatrimestrales del 2022 así:
De igual forma, es importante precisar que el plan de contingencia a implementar en caso de materialización de los riesgos de gestión o corrupción se encuentran en el mapa de riesgos institucional, el cual fue presentado en sesión del Comité Institucional de Coordinación de Control Interno del mes de marzo.</t>
  </si>
  <si>
    <t>Radicado 2022IE172779</t>
  </si>
  <si>
    <t>Esta actividad se cumplió en el primer trimestre, no obstante, en la observación de la tercer línea de defensa recomiendó "trabajar la revisión del Mapa de Riesgos durante el ultimo cuatrimestre de la vigencia" por lo que el proceso reporta la realización de informes cuatrimestrales de monitoreo al mapa de riesgos aprobado y vigente de la entidad.</t>
  </si>
  <si>
    <t>Ninguna</t>
  </si>
  <si>
    <t>Solicitud: 2022IE163167
Respuesta: 2022IE172779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t>
  </si>
  <si>
    <r>
      <rPr>
        <sz val="9"/>
        <rFont val="Arial"/>
        <family val="2"/>
      </rPr>
      <t>Matriz consolidada de la estrategia de Racionalización, la cual contiene las acciones a realizar y el Plan de ejecución</t>
    </r>
    <r>
      <rPr>
        <u/>
        <sz val="9"/>
        <color theme="10"/>
        <rFont val="Arial"/>
        <family val="2"/>
      </rPr>
      <t xml:space="preserve">
https://drive.google.com/drive/folders/14Q3SLgRGiMNPpHFt0zJ7oyf5fs5-TlHp?usp=sharing</t>
    </r>
  </si>
  <si>
    <r>
      <rPr>
        <sz val="9"/>
        <rFont val="Arial"/>
        <family val="2"/>
      </rPr>
      <t>Estrategia de Racionalización inscrita en el SUIT</t>
    </r>
    <r>
      <rPr>
        <u/>
        <sz val="9"/>
        <color theme="10"/>
        <rFont val="Arial"/>
        <family val="2"/>
      </rPr>
      <t xml:space="preserve">
https://drive.google.com/drive/folders/14Q3SLgRGiMNPpHFt0zJ7oyf5fs5-TlHp?usp=sharing</t>
    </r>
  </si>
  <si>
    <t xml:space="preserve">Solicitud: 2022IE163167
Respuesta: 2022IE172779
Se incribió una (1) estrategia de racionalización de  trámites y/o servicios en el SUIT.
La implementación de la estrategia se realiza conforme a las acciones y el plan de ejecución definido en la estrategia, las cuales se evidenciaran en el seguimiento y reporte en el SUIT que se realizará en el último cuatrimestre. </t>
  </si>
  <si>
    <t>Solicitud: 2022IE163167
Respuesta: 2022IE172779
El proceso reporta que aun no se ha realizado la socializacion de las mejoras de los tramites, que se planean realizar durante los ultimos trimestres de la vigencia ya que será producto de la racionalización.
No obstante, se reporta que en cumplimiento de la política de daño antijurídico, se incluyó en cada uno de los trámites inscritos en SUIT un aviso informativo relacionado con la obligación de cumplir lo ordenado en el acto administrativo o concepto técnico.</t>
  </si>
  <si>
    <r>
      <rPr>
        <sz val="9"/>
        <rFont val="Arial"/>
        <family val="2"/>
      </rPr>
      <t>Avisos Daño Antijurídico</t>
    </r>
    <r>
      <rPr>
        <u/>
        <sz val="9"/>
        <color theme="10"/>
        <rFont val="Arial"/>
        <family val="2"/>
      </rPr>
      <t xml:space="preserve">
https://drive.google.com/drive/u/0/folders/1b0g-4GVL-3QAmA-muWohQhAXWKhPlAgF
https://drive.google.com/drive/folders/1Ckjvvk5wzh8i2lhs9wMBqmBbIcukqvSD</t>
    </r>
  </si>
  <si>
    <r>
      <rPr>
        <sz val="9"/>
        <rFont val="Calibri"/>
        <family val="2"/>
        <scheme val="minor"/>
      </rPr>
      <t>Actas de reunión y listados de asistencias de las ferias</t>
    </r>
    <r>
      <rPr>
        <u/>
        <sz val="9"/>
        <color theme="10"/>
        <rFont val="Calibri"/>
        <family val="2"/>
        <scheme val="minor"/>
      </rPr>
      <t xml:space="preserve">
https://drive.google.com/drive/folders/13EclcFK3LoC0f_NEVer16BGPD4K80TQc</t>
    </r>
  </si>
  <si>
    <t>Solicitud: 2022IE163167
Respuesta: 2022IE172779
El grupo de Servicio a la Ciudadanía asistió a las 12 ferias de Servicio convocadas por la Secretaria General, así:
- Feria 1 y 2 de abril en la Localidad de Teusaquillo, se atendieron 21 ciudadanos 
- Feria 23 de abril en la localidad de Puente Aranda, se atendieron 47 ciudadanos
- Feria 13 y 14 de mayo en la localidad de Santafe, se atendieron 39 ciudadanos
- Feria 18 y  19 de mayo en #Soy Empresario , se atendieron 90 ciudadanos
- Feria  19 de mayo en Fontibon, se atendieron 34 ciudadanos
-Feria 20 y 21 de mayo en San Cristobal, se atendieron 58 ciudadanos
-Feria 24 de mayo en la UNAL, se atendieron 62 ciudadanos
-Feria 4 de junio en la fraguita, se atendieron 50 ciudadanos
-Feria 3 y 4 de junio en Marruecos, se atendieron 105 ciudadanos
-Feria  4 de junio en San Benito, se atendieron 53 ciudadanos</t>
  </si>
  <si>
    <r>
      <rPr>
        <sz val="9"/>
        <rFont val="Arial"/>
        <family val="2"/>
      </rPr>
      <t>Acta de reunión y listado de asistencia</t>
    </r>
    <r>
      <rPr>
        <u/>
        <sz val="9"/>
        <color theme="10"/>
        <rFont val="Arial"/>
        <family val="2"/>
      </rPr>
      <t xml:space="preserve">
https://drive.google.com/drive/folders/17Nj7Flj1rY-qLJjKxkbk2WcASRFnwSaE
</t>
    </r>
  </si>
  <si>
    <t>Solicitud: 2022IE163167
Respuesta: 2022IE172779
Se sobre ejecutó la actividad, dado que en el primer cuatrimestre se planteaban 4 visitas de seguimiento a los puntos Super Cade CAD y se reportó la realización de 19 visitas; y y en el segundo cuatrimestre se planeaba realizar 4 visitas y se reportan 26 visitas en el segundo trimestre. Lo que indica que se tenia programado realizar 11 visitas en el año y se llevan 45 visitas en lo corrido del año</t>
  </si>
  <si>
    <t>CUMPLIENDO
50%</t>
  </si>
  <si>
    <r>
      <rPr>
        <sz val="11"/>
        <rFont val="Calibri"/>
        <family val="2"/>
        <scheme val="minor"/>
      </rPr>
      <t>Matriz implementación modelo de servicio</t>
    </r>
    <r>
      <rPr>
        <u/>
        <sz val="11"/>
        <color theme="10"/>
        <rFont val="Calibri"/>
        <family val="2"/>
        <scheme val="minor"/>
      </rPr>
      <t xml:space="preserve">
https://drive.google.com/drive/folders/1JtO8vZFSHbNwwK5x2Vv1HhkF65yMkBw9</t>
    </r>
  </si>
  <si>
    <t>Solicitud: 2022IE163167
Respuesta: 2022IE172779
Durante el segundo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telefonico y virtual, evidenciando el grado de satisfacción sobre la atención prestada en la sala y los diferentes puntos de atención, 3) Implementacion de estrategias para el fortalecimiento de los canales de atención telefonco y virtual con el fin de garantizar el servicio  y brindar el acceso a los tramites y servicios ofrecidos por la Entidad, asi mismo aumentando el numero de atenciones respecto a la vigencia anterior, 4) Seguimiento y control de indicadores de gestión mensualmente de canal telefonico y canal presencial, 5) Entrenamientos y cualificacion a los servidores de manera constante y periodica, 6) Incentivos y premiación a los agentes de servicio, asi como retroalimentacion de la calidad del servicio, 7) Asistencia y participacion en ferias de servicio, 8) Infraestructura adecuada para la prestacion del servicio contando con la señalizacion de sala principal en lengua de señas, braille, etnia wayu, idioma ingles, 9) Desarrollo e implementacion  de un Chatbot para la pagina web de la entidad.</t>
  </si>
  <si>
    <r>
      <rPr>
        <sz val="9"/>
        <rFont val="Calibri"/>
        <family val="2"/>
        <scheme val="minor"/>
      </rPr>
      <t>Acta de reunión y relación de asistencia</t>
    </r>
    <r>
      <rPr>
        <u/>
        <sz val="9"/>
        <color theme="10"/>
        <rFont val="Calibri"/>
        <family val="2"/>
        <scheme val="minor"/>
      </rPr>
      <t xml:space="preserve">
https://drive.google.com/drive/folders/13SPQkrfpGOEtiH1gcfY-Ajz69JVozBZS</t>
    </r>
  </si>
  <si>
    <t>CUMPLIENDO
90%</t>
  </si>
  <si>
    <t>Solicitud: 2022IE163167
Respuesta: 2022IE172779
Durante el segundo trimestre de 2022, se realizaron 10 entrenamientos para el personal de servicio al ciudadano y correspondencia en las siguientes temáticas: 
Aire, manejo del sistema forest, cualificación en temas relacionados con servicio, Politica institucional antisoborno, ecourbanismo, Chatbot, Transparencia. 
Lo anterior, sumando a las 17 actividades reportadas en el primer trimestre, suman en total 27 actividades de las 30 programadas para la vigencia.</t>
  </si>
  <si>
    <t xml:space="preserve">Durante el segundo trimestre de 2022, se recibieron 45  solicitudes mediante el correo del defensor del ciudadano, las cuales fueron radicadas en el Sistema Forest y remitidad al  grupo de Peticiones, quejas y Reclamos. </t>
  </si>
  <si>
    <t>Durante el segundo trimestre de 2022,  se asignaron 27 solicitudes de acceso a la información recepcionadas por la Secretaría Distrital de Ambiente a través de sus canales de atención de las cuales se realizó seguimiento y se publicaron 25, asi 10 en abril, 17 en mayo.</t>
  </si>
  <si>
    <r>
      <rPr>
        <sz val="9"/>
        <rFont val="Arial"/>
        <family val="2"/>
      </rPr>
      <t xml:space="preserve">Informe de acceso
 https://drive.google.com/drive/folders/1qiGKXjOmTocNyswMANSK4ami73RqdMg8
</t>
    </r>
    <r>
      <rPr>
        <u/>
        <sz val="9"/>
        <color theme="10"/>
        <rFont val="Arial"/>
        <family val="2"/>
      </rPr>
      <t xml:space="preserve">
https://www.ambientebogota.gov.co/es/web/transparencia/informe-de-pqrs/-/document_library_display/6nLwHuCsY1JF/view/2825494</t>
    </r>
  </si>
  <si>
    <t>Solicitud: 2022IE163167
Respuesta: 2022IE172779
Se llevó a cabo seguimiento a 5.613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2022IE131265 para el mes de abril y con radicado 2022IE162481 para el mes de mayo.</t>
  </si>
  <si>
    <r>
      <rPr>
        <sz val="9"/>
        <rFont val="Calibri"/>
        <family val="2"/>
        <scheme val="minor"/>
      </rPr>
      <t>Informes mensuales PQR segundo trimestre y radicados de informes</t>
    </r>
    <r>
      <rPr>
        <u/>
        <sz val="9"/>
        <color theme="10"/>
        <rFont val="Calibri"/>
        <family val="2"/>
        <scheme val="minor"/>
      </rPr>
      <t xml:space="preserve">
https://drive.google.com/drive/folders/1Mx7hO1sWUBSBx88BqLw81RYIhqzSFdFN</t>
    </r>
  </si>
  <si>
    <t>CUMPLIENDO
100% de los PQRSF que ingresan a la entidad con seguimiento semanal.
42% de informes mensuales de la gestión y a la atención de las PQRSF realizado y publicado.</t>
  </si>
  <si>
    <t>Solicitud: 2022IE163167
Respuesta: 2022IE172779
Producto de la aplicación de 8.797 encuestas, se obtuvo un porcentaje de satisfacción promedio de  94,5%, representado en un 100% de satisfacción mediante el canal presencial, un 100% en el canal telefónico y un 83,7%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</si>
  <si>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t>CUMPLIENDO
94,5%</t>
  </si>
  <si>
    <t>CUMPLIENDO
100% de las solicitudes reiteradas allegadas al defensor del Ciudadano gestionadas</t>
  </si>
  <si>
    <r>
      <rPr>
        <sz val="9"/>
        <rFont val="Calibri"/>
        <family val="2"/>
        <scheme val="minor"/>
      </rPr>
      <t>Formato registro y control de servicio Defensor</t>
    </r>
    <r>
      <rPr>
        <u/>
        <sz val="9"/>
        <color theme="10"/>
        <rFont val="Calibri"/>
        <family val="2"/>
        <scheme val="minor"/>
      </rPr>
      <t xml:space="preserve">
https://drive.google.com/drive/folders/178U9jZf_mxa-cTDqieyJRaxNwZ8PFu2E</t>
    </r>
  </si>
  <si>
    <t xml:space="preserve">Solicitud: 2022IE163167
Respuesta: 2022IE172779
45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y con corte a abril de 2022 </t>
  </si>
  <si>
    <t>Solicitud: 2022IE163167
Respuesta: 2022IE172779
Se ha realizado la asignación del 100% de solicitudes de acceso a la información generadas por parte de la ciudadanía en lo corrido del trimestre: 38  solicitudes de acceso (10 en abril, 17 en mayo y 11 en junio) a la información recepcionadas por la Secretaría Distrital de Ambiente a través de sus canales de atención de las cuales se realizó seguimiento y publicación en la sede electrónica de la SDA en  Transparencia/Inicio/4. Planeación, presupuesto e Informes/4.10. Informes trimestrales sobre acceso a información, quejas y reclamos/Informe de Acceso a la información.</t>
  </si>
  <si>
    <t>CUMPLIENDO
20%</t>
  </si>
  <si>
    <t>Solicitud: 2022IE163167
Respuesta: 2022IE172779
Respecto al acto administrativo por el cual se adopte el esquema de publicación de la SDA, el proceso reportó avances mediante reunión del 04 de abril del 2022 con la Dirección legal para revisar DTS y proyecto de resolución, el 03 de mayo se envió correo electrónico a la OAC y la DPSIA con el fin de recopilar los documentos de justificación y antecedentes del DTS, y el 06  de junio  mediante memorando 2022IE138355 se remitió a la DIRECCIÓN LEGAL el proyecto de resolución con los ajustes realizados y con radicado 2022IE147307 se respondió a la DLA sobre las observaciones.</t>
  </si>
  <si>
    <r>
      <rPr>
        <sz val="11"/>
        <rFont val="Calibri"/>
        <family val="2"/>
        <scheme val="minor"/>
      </rPr>
      <t>Memorandos, DTS, correo y acta de reunión</t>
    </r>
    <r>
      <rPr>
        <u/>
        <sz val="11"/>
        <color theme="10"/>
        <rFont val="Calibri"/>
        <family val="2"/>
        <scheme val="minor"/>
      </rPr>
      <t xml:space="preserve">
https://drive.google.com/drive/folders/1Wq637K6HHudrs6dwxQhb-jMDHnuGpSTd</t>
    </r>
  </si>
  <si>
    <t>Se solicitó a la DPSIA el día 07-julio-2022   remisión versión más actualizada del esquema de publicación que será adoptado en la actualización de la Resolución No. 3149 del 2015 mediante memorando dirigido con radicado 2022IE138355, se actualizó matriz ITA de la procuraduria para lo cual se realizó reunión con atención al ciudadano el día 10/05/2022, revisión y control actualización de ITA,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 a lo cual se envpio el  paso a paso en documento Word  para el cumplimiento de accesibilidad de información del a ley 1712, se envió  información de registro de activos de información proceso mediante radicado #5472774  de los procesos del SIG y atención al ciudadano, el 08 de junio  de 2022 dentro del seguimiento que realiza la SG  se realizó  ciclo de asesoría, sugerencias, preguntas y apoyo para la implementación del MENU PARTICIPA, el 24-de junio con la DIRECCIÓN LEGAL se revisó publicación de información  punto 1.8.2.  Normas, 2.1.6. Agenda Regulatoria, 2.3.2. Comentarios y documento de respuesta a  comentarios, 4.9.1. Informe sobre Defensa Pública y Prevención del Daño Antijurídico, el 13-de junio del 2022 se realizó reunión con la OCI para la publicación actualzada del seguimiento al plan de mejoramiento, se realizó el 16 de junio 2022 revisión de política derechos de autor, se realizó mediante MEMORANDO_INTERNO solicitud desde la SG a la Dirección Legal  determinación de responsable  de  politica de derechos de autor proceso  #5511619 ,mediante MEMORANDO_INTERNO DIRECCIÓN LEGAL se remitió   RESOLUCIÓN ESQUEMA DE PUBLICACION #5412196, mediante MEMORANDO_INTERNO, se remitió a la  DIRECCIÓN LEGAL  RESOLUCIÓN ESQUEMA DE PUBLICACION proceso #5412196, mediante MEMORANDO_INTERNO se solicitó actualziación de esquema de publicación acorde al nuevo proyecto de resolución proceso #5512061, mediante proceso  #5511381 se solicitó designar un delegado de comunicaciones para la publicación de contenidos del nuevo menú participa según los lineamientos de la función pública según la resolución 1519 del 2020, se revisó numeral 2.1.6. publicación de Agenda Regulatoria el 30 de junio 2022 con dirección legal.</t>
  </si>
  <si>
    <t>Solicitud: 2022IE163167
Respuesta: 2022IE172779
Se reportan actividades de gestión para contar con el instrumento "Esquema de publicación de la información" mediante el envió del proyecto de Resolución que adopte dicho instrumento con radicado 2022IE138355  a la Dirección legal ambiental, en tal sentido, hasta que se cuente con el esquema de publicación de la información adoptado por la SDA, se realizarán los seguimientos al cumplimiento de dicho esquema programados en este plan.
No obstante, se realizó actualización de la matriz ITA de la procuraduria con lo cual se ha efectuado seguimiento a la información en cumplimiento de la Ley 1712; así mismo el 12 de mayo del 2022 se realizó reunión con OPEL con el fin de revisar monitorio, evaluación y sensibilización de la ejecución del menú participa, el 24 de mayo se envió envío correo electrónico sobre la solicitud de visualización del Item de procesos y procedimientos publicado en el “micro sitio web de transparencia” de la página oficial institucional</t>
  </si>
  <si>
    <t>Memorandos, matriz y actas de reunión
https://drive.google.com/drive/folders/1SfooJ-AbOy6M8oia6rjFmRXAvbl3GBoA</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</si>
  <si>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https://drive.google.com/drive/folders/1jmuv-dnnYPnnSniZWddA96WJErobjzS8</t>
    </r>
  </si>
  <si>
    <r>
      <rPr>
        <sz val="11"/>
        <rFont val="Calibri"/>
        <family val="2"/>
        <scheme val="minor"/>
      </rPr>
      <t>Asistencias CAL</t>
    </r>
    <r>
      <rPr>
        <u/>
        <sz val="11"/>
        <color theme="10"/>
        <rFont val="Calibri"/>
        <family val="2"/>
        <scheme val="minor"/>
      </rPr>
      <t xml:space="preserve">
https://drive.google.com/drive/folders/1OQDHvPpEXRb7l20Rws4449gpQDcMfRJr</t>
    </r>
  </si>
  <si>
    <t>Durante los meses de mayo y junio de 2022, se ejecutaron 296  actividades de participación ciudadana, con la participación de  38.725 personas, para un total de 71.203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Por otra parte, se ejecutaron 989 actividades de educación ambiental  donde se contó con la participación de 157.750 personas, para un total de 308.318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Todas las actividades de participación y educación ambiental estan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</si>
  <si>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Adicionalmente todos los soportes de las actividades de participación y educación ambiental reposan en la Unidad Compartida de la OPEL y los registros estan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</si>
  <si>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t>Hasta le fecha se ha realizado la socialización del PlInstitucional de Participación en el marco de las Comisiones Ambientales Locales de las localidades de Fontibón, Candelaria, Puente Aranda, Antonio Nariño y Rafael Uribe</t>
  </si>
  <si>
    <t>Se anexan las actas de las CAL</t>
  </si>
  <si>
    <t>EN EJECUCIÓN
25%</t>
  </si>
  <si>
    <r>
      <t xml:space="preserve">Solicitud: 2022IE163149 
Respuesta: 2022IE167963
</t>
    </r>
    <r>
      <rPr>
        <b/>
        <sz val="9"/>
        <rFont val="Arial"/>
        <family val="2"/>
      </rPr>
      <t>Procesos de participación</t>
    </r>
    <r>
      <rPr>
        <sz val="9"/>
        <rFont val="Arial"/>
        <family val="2"/>
      </rPr>
      <t xml:space="preserve">
Se realizaron 96  actividades de participación ciudadana, con la participación de  38.725 personas, actividades realizadas en el marco de las Comisiones Ambientales Locales, donde se planificó y desarrolló actividades con las entidades, actores y comunidades participantes en las Comisiones Ambientales Locales,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territoralizan mensualmente, lo que permite alimentar el seguimiento mensual del plan de acción del proyecto de inversión 7657, del cual se desprenden los recursos para el desarrollo de estas acciones. 
</t>
    </r>
    <r>
      <rPr>
        <b/>
        <sz val="9"/>
        <rFont val="Arial"/>
        <family val="2"/>
      </rPr>
      <t xml:space="preserve">Actividades de educación ambiental 
Se realizaron </t>
    </r>
    <r>
      <rPr>
        <sz val="9"/>
        <rFont val="Arial"/>
        <family val="2"/>
      </rPr>
      <t>989 actividades de educación ambiental, participación de 157.750 personas, en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Todas las actividades de participación y educación ambiental estan acorde con los planes de trabajo que se generan al inicio de cada vigencia, las evidencias reposan en la unidad compartida de la OPEL. 
En tal sentido, se han venido ejecutando las actividades programadas para los  meses abril a junio con 96 actividades de educación ambiental y  989 actividades de participación ciudadana representadas en informes técnicos para espacios de participación ciudadana en diferentes localidades.</t>
    </r>
  </si>
  <si>
    <t>Solicitud: 2022IE163149 
Respuesta: 2022IE167963
Durante el segundo trimestre se socializó el Plan Institucional de Participación en el marco de las Comisiones Ambientales Locales en 5 de las 20 localidades: Fontibón, Candelaria, Puente Aranda, Antonio Nariño y Rafael Uribe</t>
  </si>
  <si>
    <t>Para el periodo objeto de reporte, se emitió el informe  "Seguimiento a las Acciones del Plan Anticorrupción y de Atención al Ciudadano (PAAC) y Mapa de Riesgos Institucional (Corrupción y Gestión) / Primer Cuatrimestre 2022" y un Memorando aclaratorio. 
El informe fue cargado en la página web de la SDA
El resultado del trabajo será comunicado en el CICCI N° 4 convocado para el 15 de julio de 2022. En el acta que quede de la sesión se documentará la presentación correspondiente del tema.</t>
  </si>
  <si>
    <t>Informe con radicado 2022IE113525 del 13 de mayo de 2022 con asunto "Seguimiento a las Acciones del Plan Anticorrupción y de Atención
al Ciudadano (PAAC) y Mapa de Riesgos Institucional (Corrupción y Gestión) / Primer Cuatrimestre 2022" y Memorando aclaratorio 2022IE119698 del 20 de mayo de 2022. 
El informe fue cargado en la página web de la SDA en la siguiente ruta: Transparencia - Planeación, Presupuesto e Informes - 4.8 Informes de la Oficina de Control Interno - 2. Vigencia 2022 - 3. Evaluación de la Gestión del Riesgo - 2. Seguimiento PAAC y Mapa de Riesgos.pdf y 2.1 Anexo Seguimiento PAAC y Mapa de Riesgos.xlsx
Link: https://ambientebogota.gov.co/es/web/transparencia/informes-de-la-oficina-de-control-interno/-/document_library_display/dQE7lgXxsm6s/view/3153077?_110_INSTANCE_dQE7lgXxsm6s_redirect=https%3A%2F%2Fambientebogota.gov.co%2Fes%2Fweb%2Ftransparencia%2Finformes-de-la-oficina-de-control-interno%2F-%2Fdocument_library_display%2FdQE7lgXxsm6s%2Fview%2F3152714%3F_110_INSTANCE_dQE7lgXxsm6s_redirect%3Dhttps%253A%252F%252Fambientebogota.gov.co%252Fes%252Fweb%252Ftransparencia%252Finformes-de-la-oficina-de-control-interno%253Fp_p_id%253D110_INSTANCE_dQE7lgXxsm6s%2526p_p_lifecycle%253D0%2526p_p_state%253Dnormal%2526p_p_mode%253Dview%2526p_p_col_id%253Dcolumn-2%2526p_p_col_count%253D2</t>
  </si>
  <si>
    <t>Solicitud: 2022IE163547
Respuesta: 2022IE168342 
Se han realizado dos de los tres informes de seguimiento cuatrimestral al PAAC programados: El primer informe correspondiente a cierre de diciembre de 2021 remitido en enero 2022, el cual fue reportado en el primer trimestre 2022 con radicado 2022IE07243 del 17 de enero de 2022.
Durante este segundo trimestre se emitió el segundo informe de seguimiento a las acciones del Plan Anticorrupción y de Atención al Ciudadano (PAAC) y Mapa de Riesgos Institucional (Corrupción y Gestión) correspondiente ael Primer Cuatrimestre 2022" con radicado 2022IE113525 del 13 de mayo de 2022; los informes están publicos en la sede electrónica de la SDA en https://ambientebogota.gov.co/es/web/transparencia/informes-de-la-oficina-de-control-interno/-/document_library_display/dQE7lgXxsm6s/view/3153077</t>
  </si>
  <si>
    <r>
      <rPr>
        <sz val="11"/>
        <rFont val="Calibri"/>
        <family val="2"/>
        <scheme val="minor"/>
      </rPr>
      <t>Memorando y seguimiento</t>
    </r>
    <r>
      <rPr>
        <u/>
        <sz val="11"/>
        <color theme="10"/>
        <rFont val="Calibri"/>
        <family val="2"/>
        <scheme val="minor"/>
      </rPr>
      <t xml:space="preserve">
https://drive.google.com/drive/folders/16Z9W_iLP1wuka4F4cLyKQI5EEdapCVJL
</t>
    </r>
    <r>
      <rPr>
        <sz val="11"/>
        <rFont val="Calibri"/>
        <family val="2"/>
        <scheme val="minor"/>
      </rPr>
      <t>En la web</t>
    </r>
    <r>
      <rPr>
        <u/>
        <sz val="11"/>
        <color theme="10"/>
        <rFont val="Calibri"/>
        <family val="2"/>
        <scheme val="minor"/>
      </rPr>
      <t xml:space="preserve">
https://ambientebogota.gov.co/es/web/transparencia/informes-de-la-oficina-de-control-interno/-/document_library_display/dQE7lgXxsm6s/view/3153077</t>
    </r>
  </si>
  <si>
    <t>SERVICIO A LA CIUDADANIA: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Carpeta-SUIT-Avisos Daño Antijurídico), dónde se refleja la inclusión de la nota.
CONTROL INTERNO:
En el informe  "Seguimiento a las Acciones del Plan Anticorrupción y de Atención al Ciudadano (PAAC) y Mapa de Riesgos Institucional (Corrupción y Gestión) / Primer Cuatrimestre 2022" en el apartado 3.2 - Estrategia Anti-Trámites" esta OCI concluyó que:
a) La actividad (F10)  [Inscribir en el SUIT e implementar la estrategia de Racionalización de los trámites y/o servicios priorizados por la SDA durante la vigencia 2022], programada para cumplirse en el Primer Cuatrimestre, no se cumplió, dado que no se desarrolló la inscripción en el SUIT de tramites priorizados, como tampoco se elaboró la Estrategia de Racionalización de Tramites durante el periodo programado.
A raíz de lo anterior, no fue factible ejecutar el rol de Seguimiento mediante SUIT. La SDA informó que esta actividad está programada para realizarse en el segundo cuatrimestre de 2022.
La OCI tiene programada una reunión para el 8 de julio de 2022 para coordinar las gestiones con miras a dar cumplimiento a esta actividad.</t>
  </si>
  <si>
    <t>Solicitud SG: 2022IE163167
Respuesta: 2022IE172779
El proceso reporta que aun no se realizar monitoreo a la estrategia de racionalización, dadas las fechas de cumplimiento planteadas en el plan de trabajo.
Solicitud OCI: 2022IE163547
Respuesta: 2022IE168342 
Por parte de la OCI tiene programada una reunión para el 8 de julio de 2022 para coordinar las gestiones con miras a realizar monitoreo de la estrategia de racionalización en el SUIT</t>
  </si>
  <si>
    <t>No aplica, la actividad no estuvo programada para el primer cuatrimestre de 2022.</t>
  </si>
  <si>
    <t>Esta actividad no estuvo programada para ejecutarse en el primer cuatrimestre de 2022. Se encuentra prevista para realizarse en Septiuembre de 2022 (Tercer Cuatrimestre). Se solicita a la Segunda Línea de Defensa realizar ajuste de la columna "Cronograma Cuatrimestre 2022" de este documento, donde se señale el periodo precitado para cumplir con este hito. Vale la pena precisar que así quedó aprobado en el Plan anual de Auditoría aprobado por el CICCI en enero de 2022.</t>
  </si>
  <si>
    <t>Solicitud: 2022IE163547
Respuesta: 2022IE168342 
Esta actividad se encuentra prevista para realizarse en septiembre de 2022 (Tercer Cuatrimestre), dado que así quedó en el Plan anual de Auditoría aprobado por el CICCI en enero de 2022. En tal sentido se reprograma en este PAAC.</t>
  </si>
  <si>
    <t xml:space="preserve">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t>
  </si>
  <si>
    <t>Las eviencias se encuentran a disposición en el PC del enlace SIG de la DGC. 
Correo electrónico del 20 de abril, a funcionarios y colaboradores sobre la invitación a realizar curso integridad y transparencia.
Se adjunta correo electrónico enviado a funcionarios y colaboradores del 23 de mayo de envió de pieza comunicativa sobre el trámite que se adelanta frente a un posible conflicto de intereses. 
Correo electrónico del 8 de junio del Departamento Administrativo del Servicio Civil Distrital DASC sobre charla de Aquí te contamos cómo realizar la actualización de la Declaración General de Conflicto de Intereses. 
Correo electrónico del 8 de junio sobre la SOCIALIZACION DE LA CIRCULAR 015 DEL 6 DE JUNIO DE 2022 actualización de la Declaración General de Conflicto de Intereses y de la publicación y Divulgación proactiva de la declaración de bienes y rentas, del registro del conflicto de intereses y de la Declaración del impuesto sobre la renta y complementarios.</t>
  </si>
  <si>
    <t>La Oficina de Control Interno realizó el segundo seguimiento a la política antisoborno según memorando 2022IE125549 del 25 de mayo, gestión que se debió efectuar con corte al 30 de mayo, actividades que fueron reportadas mediante el memorando 2022IE136283 del 6 de junio, de cada una de las 21 actividades se han cumplido conforme a lo programado tales como incluir los riesgos identificados por soborno en el mapa de riesgos de corrupción de cada proceso, y realizar el seguimiento., Difundir en el link de “Transparencia y Acceso a la información pública”. Cumplida.  Elaborar piezas y campañas comunicativas para la divulgación de la política antisoborno. Cumplida.  Realizar capacitación y Procesos de Inducción y Reinducción, en los que se establezca el compromiso de los funcionarios y contratistas de la SDA con la Política antisoborno. Cumplida. Así mismo dentro del plan se incorporaron actividades permanentes a partir de la aprobación de la Política Antisoborno, y que por parte de la DGC se han cumplido.</t>
  </si>
  <si>
    <t>El proceso no reportó avance</t>
  </si>
  <si>
    <t>Solicitud: 2022IE163147
Respuesta: 2022IE168219
Se viene ejecutando el plan de trabajo para la gestión de conflictos de intereses, de las 14 actividades programadas en el plan de trabajo 7 se encuentran cumplidas al 100%.
El proceso indica que entre la DGC con la Subsecretaria General se incorporaran  las actividades que faltan por cumplir dentro del Plan de Adecuación y Sostenibilidad del MIPG del 2022.</t>
  </si>
  <si>
    <r>
      <rPr>
        <sz val="9"/>
        <rFont val="Calibri"/>
        <family val="2"/>
        <scheme val="minor"/>
      </rPr>
      <t xml:space="preserve">Plan de trabajo Gestión de conflicto de intereses 2021-2022
Plan de adecuación MIPG
</t>
    </r>
    <r>
      <rPr>
        <u/>
        <sz val="9"/>
        <color theme="10"/>
        <rFont val="Calibri"/>
        <family val="2"/>
        <scheme val="minor"/>
      </rPr>
      <t>https://drive.google.com/drive/folders/1sPaOVtLOvVxazYoooBzos6ogS6a9ztRK</t>
    </r>
  </si>
  <si>
    <t>Las evidencias se encuentran a disposición en el PC del enlace SIG de la DGC. 
Correo electrónico del 2 de mayo sobre participación de jornadas de política antisoborno y conflicto de intereses, capacitación que se realizó el 3 de mayo.</t>
  </si>
  <si>
    <t xml:space="preserve">Solicitud: 2022IE163147
Respuesta: 2022IE168219
Dado que la Oficina de Control Interno inició el segundo seguimiento a la política antisoborno, comunicado con memorando 2022IE125549 del 25 de mayo; la DGC mediante memorando 2022IE136283 del 6 de junio realizó el reporte de cada una de las 21 actividades del plan de implementación a la Política Antisoborno, reportando el cumplimiento de:
 * incluir los riesgos identificados por soborno en el mapa de riesgos de corrupción de cada proceso
* difundir en el link de “Transparencia y Acceso a la información pública”
* Elaborar piezas y campañas comunicativas para la divulgación de la política antisoborno. 
* Realizar capacitación y Procesos de Inducción y Reinducción, en los que se establezca el compromiso de los funcionarios y contratistas de la SDA con la Política antisoborno. </t>
  </si>
  <si>
    <t>EN EJECUCIÓN
40%</t>
  </si>
  <si>
    <r>
      <rPr>
        <sz val="9"/>
        <rFont val="Calibri"/>
        <family val="2"/>
        <scheme val="minor"/>
      </rPr>
      <t>Memorando y correo socialización</t>
    </r>
    <r>
      <rPr>
        <u/>
        <sz val="9"/>
        <color theme="10"/>
        <rFont val="Calibri"/>
        <family val="2"/>
        <scheme val="minor"/>
      </rPr>
      <t xml:space="preserve">
https://drive.google.com/drive/folders/1MKcrpCdaw7jE1cqBHLj6otJXGFXfFAiG</t>
    </r>
  </si>
  <si>
    <t xml:space="preserve">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254 contenidos en las carteleras digitales de la entidad.
Correo institucional: Se enviaron 163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133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427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3.138 nuevos seguidores en Twitter; en Facebook 1512 nuevos seguidores; en Instagram 1.123; en TikTok 1.323 y 34.133.701 visualizaciones de los videos institucionales en el canal de YouTube.
Página Web: Durante junio en la página web de la Secretaría Distrital de Ambiente www.ambientebogota.gov.co se publicaron y actualizaron 326 contenidos y se registraron 1.226.523 visitas.
Piezas gráficas: En este periodo se diseñaron y publicaron 530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141 videos y 21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Primera Temporada de Lluvias (externa), Bájale el Volumen (externa), Residuos Hospitalarios (externa), Protege el Laurel de Cera (externa), Mujeres que Reverdecen (externa), Mi Promesa Es (externa), Libres y en Casa (externa), Juntos Cuidamos Teusaquillo (externa), Engativá Está Mejorando (externa), Bogotá Menos Plástico (externo), Distrito Silvestre (externa). Tu eres el primero que debe estar informado (interna), Protege el Laurel de Cera (externa), Bájale el Volumen (externa), Residuos hospitalarios y de riesgo infeccioso (externa), Mujeres de Ambiente (externa), Temporada de Lluvuas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Celebraciones (24): Apagón Ambiental (externa e interna), Día de la Movilidad Sostenible (interna), Día Internacional del Pueblo Gitano (interna), Día de la Tierra (externa e interna), Día de la Secretaria y el secretario (interna), Día de la Concientización sobre el ruido (externa e interna), Día Nacional del Árbol (interna y externa) y Día de la Niñez (interna).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Eventos (17): Recorrido de aceite vegetal usado con Acueducto, Plantación con embajadas de EE.UU y México en el Mirador de los Nevados, Liberación en el humedal La Conejera, Evento Día Internacional de la Concientización sobre el Ruido, Encuentro entre Sembradoras de la ReactivAcción y congresistas de EE.UU,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t>
  </si>
  <si>
    <t>*Drive OAC: https://drive.google.com/drive/u/0/folders/19gSd4rKI7VtdBY7MA9N8poQmhHU4-Ckx
*Isolución: Porceso comunicaciones., indicadores de gestión/ Plan de comunicaciones 2022.
*Isolución: Sistenas / MECI/ Sistema de Control Interno/ Información y Comunicación / PLan de comunicaciones 2022.</t>
  </si>
  <si>
    <t>Solicitud: 2022IE163553 
Respuesta: 2022IE169500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</si>
  <si>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t>Durante este 2022, entre la Oficina de Asesora de Comunicaciones y la Dirección de Planeación y Sistemas de Información Ambiental a través del INCI - Instituto Nacional Para Ciegos se brindo una programación de sobre accesibilidad, que se llevaron a cabo en 3 sesiones:
1. Taller introductorio a contenidos digitales
2. Taller de documentos digitales accesibles
3. Taller de profundización en criterios de accesibilidad
La jornada se realizó con el fin de sensibilizar y acercar a la entidad en la importancia de producir los diferentes contenidos, archivos y documentos accesibles de forma que las personas en condición de discapacidad y otros públicos tengan accesos a nuestra información.</t>
  </si>
  <si>
    <t>https://drive.google.com/drive/folders/1UVbePpGWAZDdxofr0P3sn-QkC1N2z-Xo</t>
  </si>
  <si>
    <t>CUMPLIENDO 
50%</t>
  </si>
  <si>
    <r>
      <rPr>
        <sz val="11"/>
        <rFont val="Calibri"/>
        <family val="2"/>
        <scheme val="minor"/>
      </rPr>
      <t>Informes mensuales plan de comunicaciones</t>
    </r>
    <r>
      <rPr>
        <u/>
        <sz val="11"/>
        <color theme="10"/>
        <rFont val="Calibri"/>
        <family val="2"/>
        <scheme val="minor"/>
      </rPr>
      <t xml:space="preserve">
https://drive.google.com/drive/folders/1ZukF6MFoV8boT0zcYrRg1YTYxr6T0Bgb
</t>
    </r>
  </si>
  <si>
    <t>Solicitud: 2022IE163553 
Respuesta: 2022IE169500
Se llevaron 3 capacitaciones sobre la "Accesibilidad web" los dias 19, 21 y 22 de abril,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Se recomienda programar y gestionar la cuarta y ultima sesión para el cumplimiento de la meta propuesta.</t>
  </si>
  <si>
    <r>
      <rPr>
        <sz val="11"/>
        <rFont val="Calibri"/>
        <family val="2"/>
        <scheme val="minor"/>
      </rPr>
      <t>listados de asistencia y presentación</t>
    </r>
    <r>
      <rPr>
        <u/>
        <sz val="11"/>
        <color theme="10"/>
        <rFont val="Calibri"/>
        <family val="2"/>
        <scheme val="minor"/>
      </rPr>
      <t xml:space="preserve">
https://drive.google.com/drive/folders/1XC0y5UAnNtfBOoIYzRmanZiEwXEwaq5M</t>
    </r>
  </si>
  <si>
    <t xml:space="preserve">Se está a la espera del desarrollo del Comité Institucional de Gestión y Desempeño para la presentación y aprobación (Acta) y así; poder realizar él envió al Archivo de Bogotá para nueva revisión y aprobación si es caso. 
Se anexa link de acceso a la información que se remitirá al Archivo de Bogotá. </t>
  </si>
  <si>
    <t>Oficios registrados en el sistema de correspondencia FOREST, y soportes reposan en el archivo de gestión del profesional del proceso de Gestión Documental. 
Se anexa link de acceso a la información que se remitirá al Archivo de Bogotá. 
https://drive.google.com/drive/folders/1UobVsQBIOdhafGEyVuQzJU4fsDhX6TR7?usp=sharing</t>
  </si>
  <si>
    <t>Solicitud: 2022IE163147
Respuesta: 2022IE168219
El proceso no reportó avance</t>
  </si>
  <si>
    <t>Esta actividad se cumplió en el primer trimestre 2022</t>
  </si>
  <si>
    <t>Se reporta un nivel de actualización del OAB 94,14% con indicadores 461 actualizados y del ORARBO 72,06% con 68 indicadores del distrito capital actualizados.
Se deben realizar actividades de fortalecimiento en las diferentes estrategias para alcanzar un nivel de actualización de 96% del OAB y del 81% del ORARBO, al finalizar la vigencia 2022.</t>
  </si>
  <si>
    <t>CUMPLIENDO
OAB 94,14%
ORARBO 72,06%</t>
  </si>
  <si>
    <t>https://drive.google.com/drive/folders/10_N76HEDF3qfSuYqdEomdehSB5oZYnY2</t>
  </si>
  <si>
    <t>OAB 94,14%
ORARBO 72,06%</t>
  </si>
  <si>
    <t>https://drive.google.com/drive/folders/1a8vemghs_5wlZF5FSlgQaYAK9VKFQGH2</t>
  </si>
  <si>
    <t>Se realizó una revisión para la actualización de los indicadores ODS No. 13 relacionado con Cambio Climático para el Reporte Local Voluntario de los ODS _Capítulo 3.5. Acción por el clima y del ODS No. 10 Reducción de desigualdades</t>
  </si>
  <si>
    <t>Se realizó una revisión para la actualización de los indicadores ODS No. 13 relacionado con Cambio Climático para el Reporte Local Voluntario de los ODS, Capítulo 3.5. Acción por el clima. Coordina: Ambiente, y del ODS No. 10 Reducción de desigualdades.
Así mismo, se dio respuesta al radicado 2022ER68029 sobre Solicitud información para el Estudio Ambiental Estratégico - ODS ambientales por parte de la Contraloria General, en relación a los proyectos de inversión: metas ODS, metas proyecto de inversión, mecanismos de coordinación, obstáculos en ejecución, programación y avance de metas, programación y avance de presupuesto.</t>
  </si>
  <si>
    <t>Se realizó una actividad de publicación del Plan Anticorrupción y de Atención al Ciudadano 2022 en la página web, en el menú participa, en el componente de Planeación y presupuesto participativo</t>
  </si>
  <si>
    <t>https://ambientebogota.gov.co/es/web/transparencia/planeacion-y-presupuesto-participativo</t>
  </si>
  <si>
    <t xml:space="preserve">Esta acción se reportó cumplida en el primer trimestre </t>
  </si>
  <si>
    <t>La oficina de control Disciplinario Interno de la Secretaría Distrital de ambiente, reporto los siguientes avances en las acciones de la primera línea de defensa para el segundo cuatrimestre, correspondiente a los meses de Mayo y Junio de la siguiente manera:  
1.	Respecto a la actividad F25, durante el primer mes del segundo cuatrimestre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Igualmente,  en el segundo mes del cuatrimestre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Así mismo, La oficina de control Disciplinario Interno de la Secretaría Distrital de ambiente, reporto los siguientes avances correspondientes al trimestre de abril a junio de 2022, conforme a los soportes adjuntos.</t>
  </si>
  <si>
    <r>
      <rPr>
        <sz val="11"/>
        <rFont val="Calibri"/>
        <family val="2"/>
        <scheme val="minor"/>
      </rPr>
      <t>Piezas graficas y correo enviado</t>
    </r>
    <r>
      <rPr>
        <u/>
        <sz val="11"/>
        <color theme="10"/>
        <rFont val="Calibri"/>
        <family val="2"/>
        <scheme val="minor"/>
      </rPr>
      <t xml:space="preserve">
https://drive.google.com/drive/folders/1y1I9mePKxTyiQvF-vUJL1wJUJoBN-xKw</t>
    </r>
  </si>
  <si>
    <t>Solicitud: 2022IE163551
Respuesta: 2022IE168550
La oficina de control disciplinario interno realizó  tres flash informativos disciplinario conforme a la programación de la vigencia 2022.</t>
  </si>
  <si>
    <t>2022IE168550
Flash y correos</t>
  </si>
  <si>
    <r>
      <rPr>
        <sz val="11"/>
        <rFont val="Calibri"/>
        <family val="2"/>
        <scheme val="minor"/>
      </rPr>
      <t>Solicitudes de publicación</t>
    </r>
    <r>
      <rPr>
        <u/>
        <sz val="11"/>
        <color theme="10"/>
        <rFont val="Calibri"/>
        <family val="2"/>
        <scheme val="minor"/>
      </rPr>
      <t xml:space="preserve">
https://drive.google.com/drive/folders/18UM5PlUhGVQ9WRuMrx1y_OfdzuduU0zM</t>
    </r>
  </si>
  <si>
    <t xml:space="preserve">A través del webmaster de la DPSIA se realizó la publicación y actualización de la información que las dependencias solicitan ya sea través de la mesa de servicios o a través del correo eletrónico. </t>
  </si>
  <si>
    <t>Soportes contrato de prestación de servicios 20220667 DE 2022</t>
  </si>
  <si>
    <t xml:space="preserve">La Secretaría Distrital de Ambiente a la fecha ofrece un total de 55 datos abiertos públicos en la plataforma distrital de datos abiertos  https://datosabiertos.bogota.gov.co/dataset?_organization_limit=0&amp;q=ambiente&amp;organization=sda y la fecha desde la cual recopila esa información depende del dato a consultar, puede oscilar entre la vigencia 2017 al 2019. De igual forma puede consultar los datos abiertos públicos en la plataforma nacional https://www.datos.gov.co/ 
De igual forma, la Secretaría Distrital de Ambiente posee la herramienta Visor Geográfico Ambiental https://visorgeo.ambientebogota.gov.co/ la cual es una interfaz gráfica del Sistema de Información Geográfica de la Entidad desarrollada con software libre y de código abierto, que pone a disposición capas geográficas misionales de la entidad, y permite el acceso y descarga de datos abiertos en los formatos abiertos y más conocidos de Sistemas de Información Geográfica. </t>
  </si>
  <si>
    <t>https://datosabiertos.bogota.gov.co/dataset?_organization_limit=0&amp;q=ambiente&amp;organization=sda</t>
  </si>
  <si>
    <t>Se realizó mantenimiento a los 55 datasets en la plataforma Distrital y Nacional https://datosabiertos.bogota.gov.co/dataset?_organization_limit=0&amp;q=ambiente&amp;organization=sda
Respecto a 3 nuevos datos abiertos gestionados en la plataforma Distrital se tiene planeados para el tercer cuatrimestre.</t>
  </si>
  <si>
    <r>
      <t xml:space="preserve">https://datosabiertos.bogota.gov.co/dataset?_organization_limit=0&amp;q=ambiente&amp;organization=sda
</t>
    </r>
    <r>
      <rPr>
        <sz val="11"/>
        <rFont val="Calibri"/>
        <family val="2"/>
        <scheme val="minor"/>
      </rPr>
      <t>Pantallazo 55 datasets</t>
    </r>
    <r>
      <rPr>
        <u/>
        <sz val="11"/>
        <color theme="10"/>
        <rFont val="Calibri"/>
        <family val="2"/>
        <scheme val="minor"/>
      </rPr>
      <t xml:space="preserve">
https://drive.google.com/drive/folders/1Vp-pFOPJhI307nOOrPUODcOk4uiPFIUf</t>
    </r>
  </si>
  <si>
    <t>https://drive.google.com/drive/folders/1mqIgdxJKiqidhV8yGIsgnYED4jrHal0V</t>
  </si>
  <si>
    <t>Se realizan reuniones con el fin de validar y ajustar la metodología que se empleará para realizar la actualización de los activos de Información y riesgos de SI de la entidad. Se realizan reuniones con el fin de validar y ajustar la metodología que se empleará para realizar la actualización de los activos de Información y riesgos de SI de la entidad.
Se elaboró propuesta Formato inventario de activos de información</t>
  </si>
  <si>
    <t>Se realizaron  reuniones con el fin de validar y ajustar la metodología que se empleará para realizar la actualización de los activos de Información y riesgos de SI de la entidad.
Se elaboró propuesta del formato inventario de activos de información</t>
  </si>
  <si>
    <t xml:space="preserve">Solicitud: 2022IE163147
Respuesta: 2022IE168219
El proceso reportar que se está a la espera del desarrollo del Comité Institucional de Gestión y Desempeño para la presentación y aprobación (Acta) y así; poder realizar él envió al Archivo de Bogotá para nueva revisión y aprobación si es caso. </t>
  </si>
  <si>
    <t>https://drive.google.com/drive/folders/1UobVsQBIOdhafGEyVuQzJU4fsDhX6TR7?usp=sharing</t>
  </si>
  <si>
    <t>https://drive.google.com/drive/folders/1pDVnhOpT2NJyuzBdHoQNA0Iqbwxt-Ose</t>
  </si>
  <si>
    <t>Se hizo un análisis SEO al visor geográfico.
Se presentó un plan de trabajo al equipo de Ambiente para mejorar el posicionamiento a través de las diferentes redes sociales.
Se han venido trabajando contenidos tipo página en la sede electrónica de la entidad. Se creó una matriz con los contenidos creados en conjunto con el equipo de prensa de la entidad</t>
  </si>
  <si>
    <r>
      <rPr>
        <sz val="9"/>
        <rFont val="Calibri"/>
        <family val="2"/>
        <scheme val="minor"/>
      </rPr>
      <t>Plan de trabajo, diagnósticos, propuestas de mejoras</t>
    </r>
    <r>
      <rPr>
        <u/>
        <sz val="9"/>
        <color theme="10"/>
        <rFont val="Calibri"/>
        <family val="2"/>
        <scheme val="minor"/>
      </rPr>
      <t xml:space="preserve">
https://drive.google.com/drive/folders/1pDVnhOpT2NJyuzBdHoQNA0Iqbwxt-Ose</t>
    </r>
  </si>
  <si>
    <t>El proceso reportar los análisis SEO realizados al visor geográfico, al  sede electrónica 
Así como la realización de un plan de trabajo para mejorar el posicionamiento a través de las diferentes redes sociales.
Se creó una matriz con los contenidos creados en conjunto con el equipo de prensa de la entidad y un Instructivo para subir notas en la sede electrónica</t>
  </si>
  <si>
    <r>
      <rPr>
        <sz val="9"/>
        <rFont val="Arial"/>
        <family val="2"/>
      </rPr>
      <t>Informe mensual ENCUESTAS DE PERCEPCION Y SATISFACCION DEL SERVICIO</t>
    </r>
    <r>
      <rPr>
        <u/>
        <sz val="9"/>
        <color theme="10"/>
        <rFont val="Arial"/>
        <family val="2"/>
      </rPr>
      <t xml:space="preserve">
https://drive.google.com/drive/folders/1xOR7VCD18cH4_fyx5Kou6x7cnhcnnier</t>
    </r>
  </si>
  <si>
    <t xml:space="preserve">Solicitud: 2022IE163147
Respuesta: 2022IE168219
El proceso no reportó avance, se recomienda iniciar la actividad de socialización y evaluación de la Cartilla de inducción y reinducción de la SDA, dado que la actividad estaba programada para iniciar en el segundo cuatrimetre del año (mayo-agosto) y este reporte es con corte a junio. </t>
  </si>
  <si>
    <t>CUMPLIENDO 
66%</t>
  </si>
  <si>
    <t>CUMPLIENDO 
67%</t>
  </si>
  <si>
    <t>CUMPLIENDO 
100%
De acuerdo con lo programado en el periodo de evaluación, dado que la acción está programada para toda la vigencia 2022</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</si>
  <si>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 lo que indica que la meta programada para el OAB se va cumpliendo en un 98% y para el ORARBO 89%</t>
  </si>
  <si>
    <t>CUMPLIENDO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</si>
</sst>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4"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b/>
      <sz val="10"/>
      <color theme="1"/>
      <name val="Arial"/>
      <family val="2"/>
    </font>
    <font>
      <sz val="10"/>
      <name val="Arial"/>
      <family val="2"/>
    </font>
    <font>
      <sz val="11"/>
      <name val="Arial"/>
      <family val="2"/>
    </font>
    <font>
      <sz val="9"/>
      <color rgb="FF000000"/>
      <name val="Tahoma"/>
      <family val="2"/>
    </font>
    <font>
      <sz val="9"/>
      <color indexed="81"/>
      <name val="Tahoma"/>
      <family val="2"/>
    </font>
    <font>
      <b/>
      <sz val="10"/>
      <name val="Arial"/>
      <family val="2"/>
    </font>
    <font>
      <u/>
      <sz val="11"/>
      <color theme="10"/>
      <name val="Calibri"/>
      <family val="2"/>
      <scheme val="minor"/>
    </font>
    <font>
      <b/>
      <sz val="18"/>
      <color theme="1"/>
      <name val="Arial"/>
      <family val="2"/>
    </font>
    <font>
      <sz val="9"/>
      <color theme="1"/>
      <name val="Arial"/>
      <family val="2"/>
    </font>
    <font>
      <b/>
      <i/>
      <sz val="11"/>
      <color theme="1"/>
      <name val="Arial"/>
      <family val="2"/>
    </font>
    <font>
      <b/>
      <sz val="8"/>
      <color theme="1"/>
      <name val="Arial"/>
      <family val="2"/>
    </font>
    <font>
      <b/>
      <sz val="9"/>
      <color theme="1"/>
      <name val="Arial"/>
      <family val="2"/>
    </font>
    <font>
      <sz val="7"/>
      <color theme="1"/>
      <name val="Arial"/>
      <family val="2"/>
    </font>
    <font>
      <sz val="9"/>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b/>
      <sz val="9"/>
      <color indexed="81"/>
      <name val="Tahoma"/>
      <family val="2"/>
    </font>
    <font>
      <b/>
      <sz val="12"/>
      <color theme="1"/>
      <name val="Arial"/>
      <family val="2"/>
    </font>
    <font>
      <sz val="12"/>
      <color theme="1"/>
      <name val="Arial"/>
      <family val="2"/>
    </font>
    <font>
      <b/>
      <sz val="12"/>
      <name val="Arial"/>
      <family val="2"/>
    </font>
    <font>
      <sz val="8"/>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7" fillId="0" borderId="0"/>
    <xf numFmtId="0" fontId="7" fillId="0" borderId="0"/>
    <xf numFmtId="0" fontId="1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5" fillId="0" borderId="0" xfId="0" applyFont="1" applyAlignment="1">
      <alignment horizontal="center"/>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center" vertical="center" wrapText="1"/>
    </xf>
    <xf numFmtId="0" fontId="1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20" fillId="0" borderId="1" xfId="4" applyFont="1" applyFill="1" applyBorder="1" applyAlignment="1">
      <alignment horizontal="justify" vertical="center" wrapText="1"/>
    </xf>
    <xf numFmtId="0" fontId="21" fillId="0" borderId="1" xfId="4" applyFont="1" applyBorder="1" applyAlignment="1">
      <alignment horizontal="justify" vertical="center" wrapText="1"/>
    </xf>
    <xf numFmtId="9" fontId="14" fillId="3" borderId="1" xfId="0" applyNumberFormat="1" applyFont="1" applyFill="1" applyBorder="1" applyAlignment="1">
      <alignment horizontal="center" vertical="center" wrapText="1"/>
    </xf>
    <xf numFmtId="0" fontId="21" fillId="0" borderId="1" xfId="4" applyFont="1" applyFill="1" applyBorder="1" applyAlignment="1">
      <alignment horizontal="justify" vertical="center" wrapText="1"/>
    </xf>
    <xf numFmtId="9" fontId="14" fillId="3" borderId="1" xfId="1" applyFont="1" applyFill="1" applyBorder="1" applyAlignment="1">
      <alignment horizontal="center" vertical="center" wrapText="1"/>
    </xf>
    <xf numFmtId="0" fontId="23" fillId="0" borderId="1" xfId="0" applyFont="1" applyBorder="1" applyAlignment="1">
      <alignment vertical="center" wrapText="1"/>
    </xf>
    <xf numFmtId="0" fontId="8" fillId="0" borderId="0" xfId="0" applyFont="1"/>
    <xf numFmtId="0" fontId="14" fillId="0" borderId="1" xfId="0" applyFont="1" applyBorder="1" applyAlignment="1">
      <alignment horizontal="center" vertical="center"/>
    </xf>
    <xf numFmtId="0" fontId="14" fillId="0" borderId="1" xfId="0" applyFont="1" applyBorder="1" applyAlignment="1">
      <alignment horizontal="center"/>
    </xf>
    <xf numFmtId="9" fontId="14" fillId="3" borderId="1" xfId="0" applyNumberFormat="1" applyFont="1" applyFill="1" applyBorder="1" applyAlignment="1">
      <alignment horizontal="justify" vertical="center" wrapText="1"/>
    </xf>
    <xf numFmtId="0" fontId="14" fillId="0" borderId="1" xfId="0" applyFont="1" applyBorder="1" applyAlignment="1">
      <alignment vertical="center" wrapText="1"/>
    </xf>
    <xf numFmtId="0" fontId="24" fillId="0" borderId="1" xfId="0" applyFont="1" applyBorder="1" applyAlignment="1">
      <alignment horizontal="center" vertical="center"/>
    </xf>
    <xf numFmtId="9" fontId="14" fillId="0" borderId="1" xfId="1" applyFont="1" applyFill="1" applyBorder="1" applyAlignment="1">
      <alignment horizontal="center" vertical="center" wrapText="1"/>
    </xf>
    <xf numFmtId="0" fontId="25" fillId="0" borderId="1" xfId="0" applyFont="1" applyBorder="1" applyAlignment="1">
      <alignment horizontal="center" vertical="center" wrapText="1"/>
    </xf>
    <xf numFmtId="9" fontId="14" fillId="3" borderId="1" xfId="1" applyFont="1" applyFill="1" applyBorder="1" applyAlignment="1">
      <alignment horizontal="justify" vertical="center" wrapText="1"/>
    </xf>
    <xf numFmtId="0" fontId="20" fillId="3" borderId="1" xfId="4" applyFont="1" applyFill="1" applyBorder="1" applyAlignment="1">
      <alignment horizontal="justify" vertical="center" wrapText="1"/>
    </xf>
    <xf numFmtId="9" fontId="19" fillId="0" borderId="1" xfId="0" applyNumberFormat="1" applyFont="1" applyBorder="1" applyAlignment="1">
      <alignment horizontal="center" vertical="center" wrapText="1"/>
    </xf>
    <xf numFmtId="0" fontId="21" fillId="3" borderId="1" xfId="4" applyFont="1" applyFill="1" applyBorder="1" applyAlignment="1">
      <alignment horizontal="justify" vertical="center" wrapText="1"/>
    </xf>
    <xf numFmtId="0" fontId="21" fillId="3" borderId="1" xfId="4" applyFont="1" applyFill="1" applyBorder="1" applyAlignment="1">
      <alignment horizontal="center" vertical="center" wrapText="1"/>
    </xf>
    <xf numFmtId="164" fontId="14" fillId="0" borderId="1" xfId="5" applyNumberFormat="1" applyFont="1" applyFill="1" applyBorder="1" applyAlignment="1">
      <alignment horizontal="center" vertical="center" wrapText="1"/>
    </xf>
    <xf numFmtId="164" fontId="14" fillId="3" borderId="1" xfId="5" applyNumberFormat="1" applyFont="1" applyFill="1" applyBorder="1" applyAlignment="1">
      <alignment horizontal="center" vertical="center" wrapText="1"/>
    </xf>
    <xf numFmtId="0" fontId="19" fillId="0" borderId="1" xfId="4" applyFont="1" applyFill="1" applyBorder="1" applyAlignment="1">
      <alignment horizontal="justify" vertical="center" wrapText="1"/>
    </xf>
    <xf numFmtId="0" fontId="4" fillId="0" borderId="7"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horizont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2" fillId="0" borderId="1" xfId="0" applyFont="1" applyBorder="1" applyAlignment="1">
      <alignment horizontal="center" vertical="center"/>
    </xf>
    <xf numFmtId="0" fontId="7" fillId="6" borderId="1" xfId="0" applyFont="1" applyFill="1" applyBorder="1" applyAlignment="1">
      <alignment horizontal="center" vertical="center" wrapText="1"/>
    </xf>
    <xf numFmtId="0" fontId="14" fillId="3" borderId="1" xfId="0" applyFont="1" applyFill="1" applyBorder="1" applyAlignment="1">
      <alignment horizontal="justify" vertical="top" wrapText="1"/>
    </xf>
    <xf numFmtId="0" fontId="14" fillId="3" borderId="1" xfId="0" applyFont="1" applyFill="1" applyBorder="1" applyAlignment="1">
      <alignment horizontal="left" vertical="center" wrapText="1"/>
    </xf>
    <xf numFmtId="9" fontId="14" fillId="0" borderId="1" xfId="0" applyNumberFormat="1" applyFont="1" applyBorder="1" applyAlignment="1">
      <alignment horizontal="justify" vertical="center" wrapText="1"/>
    </xf>
    <xf numFmtId="9" fontId="19" fillId="3" borderId="1" xfId="1" applyFont="1" applyFill="1" applyBorder="1" applyAlignment="1">
      <alignment horizontal="center" vertical="center" wrapText="1"/>
    </xf>
    <xf numFmtId="0" fontId="19" fillId="3" borderId="1" xfId="0" applyFont="1" applyFill="1" applyBorder="1" applyAlignment="1">
      <alignment horizontal="justify" vertical="center" wrapText="1"/>
    </xf>
    <xf numFmtId="9" fontId="21" fillId="3" borderId="1" xfId="4" applyNumberFormat="1" applyFont="1" applyFill="1" applyBorder="1" applyAlignment="1">
      <alignment horizontal="center" vertical="center" wrapText="1"/>
    </xf>
    <xf numFmtId="0" fontId="14" fillId="0" borderId="1" xfId="0" applyFont="1" applyBorder="1" applyAlignment="1">
      <alignment horizontal="justify" vertical="top" wrapText="1"/>
    </xf>
    <xf numFmtId="0" fontId="19" fillId="3" borderId="1" xfId="4" applyFont="1" applyFill="1" applyBorder="1" applyAlignment="1">
      <alignment horizontal="justify" vertical="center" wrapText="1"/>
    </xf>
    <xf numFmtId="0" fontId="19" fillId="0" borderId="1" xfId="4" applyFont="1" applyFill="1" applyBorder="1" applyAlignment="1">
      <alignment horizontal="center" vertical="center" wrapText="1"/>
    </xf>
    <xf numFmtId="0" fontId="19" fillId="3" borderId="1" xfId="4" applyFont="1" applyFill="1" applyBorder="1" applyAlignment="1">
      <alignment horizontal="center" vertical="center" wrapText="1"/>
    </xf>
    <xf numFmtId="0" fontId="25" fillId="3" borderId="1" xfId="0" applyFont="1" applyFill="1" applyBorder="1" applyAlignment="1">
      <alignment horizontal="justify" vertical="center" wrapText="1"/>
    </xf>
    <xf numFmtId="0" fontId="17" fillId="0" borderId="1" xfId="0" applyFont="1" applyBorder="1" applyAlignment="1">
      <alignment horizontal="center" vertical="center" wrapText="1"/>
    </xf>
    <xf numFmtId="0" fontId="30" fillId="0" borderId="0" xfId="0" applyFont="1"/>
    <xf numFmtId="0" fontId="6"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14" fillId="0" borderId="1" xfId="0" applyFont="1" applyBorder="1" applyAlignment="1">
      <alignment horizontal="center" vertical="center" wrapText="1"/>
    </xf>
    <xf numFmtId="0" fontId="2" fillId="0" borderId="0" xfId="0" applyFont="1" applyAlignment="1">
      <alignment horizontal="center"/>
    </xf>
    <xf numFmtId="0" fontId="14" fillId="0" borderId="1" xfId="0" applyFont="1" applyFill="1" applyBorder="1" applyAlignment="1">
      <alignment horizontal="justify"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2" fillId="0" borderId="16" xfId="4" applyFill="1" applyBorder="1" applyAlignment="1">
      <alignment horizontal="justify" vertical="center" wrapText="1"/>
    </xf>
    <xf numFmtId="0" fontId="14" fillId="0" borderId="0" xfId="0" applyFont="1"/>
    <xf numFmtId="0" fontId="14" fillId="0" borderId="10"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16" xfId="0" applyFont="1" applyBorder="1" applyAlignment="1">
      <alignment horizontal="justify" vertical="center" wrapText="1"/>
    </xf>
    <xf numFmtId="0" fontId="20" fillId="0" borderId="16" xfId="4" applyFont="1" applyFill="1" applyBorder="1" applyAlignment="1">
      <alignment horizontal="justify" vertical="center" wrapText="1"/>
    </xf>
    <xf numFmtId="0" fontId="21" fillId="0" borderId="16" xfId="4" applyFont="1" applyFill="1" applyBorder="1" applyAlignment="1">
      <alignment horizontal="justify" vertical="center" wrapText="1"/>
    </xf>
    <xf numFmtId="0" fontId="19" fillId="0" borderId="15" xfId="0" applyFont="1" applyBorder="1" applyAlignment="1">
      <alignment horizontal="justify" vertical="center" wrapText="1"/>
    </xf>
    <xf numFmtId="0" fontId="14" fillId="0" borderId="15" xfId="0" applyFont="1" applyBorder="1" applyAlignment="1">
      <alignment horizontal="justify" vertical="top" wrapText="1"/>
    </xf>
    <xf numFmtId="0" fontId="19" fillId="0" borderId="16" xfId="4" applyFont="1" applyFill="1" applyBorder="1" applyAlignment="1">
      <alignment horizontal="justify" vertical="center" wrapText="1"/>
    </xf>
    <xf numFmtId="0" fontId="12" fillId="0" borderId="1" xfId="4" applyBorder="1" applyAlignment="1">
      <alignment horizontal="justify" vertical="center" wrapText="1"/>
    </xf>
    <xf numFmtId="0" fontId="20" fillId="0" borderId="1" xfId="4" applyFont="1" applyBorder="1" applyAlignment="1">
      <alignment horizontal="justify" vertical="center" wrapText="1"/>
    </xf>
    <xf numFmtId="0" fontId="12" fillId="0" borderId="1" xfId="4" applyFill="1" applyBorder="1" applyAlignment="1">
      <alignment horizontal="justify"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6" fillId="4" borderId="11" xfId="0" applyFont="1" applyFill="1" applyBorder="1" applyAlignment="1">
      <alignment horizontal="center" vertical="center" wrapText="1"/>
    </xf>
    <xf numFmtId="0" fontId="14" fillId="0" borderId="18" xfId="0" applyFont="1" applyBorder="1" applyAlignment="1">
      <alignment horizontal="justify" vertical="center" wrapText="1"/>
    </xf>
    <xf numFmtId="0" fontId="14" fillId="0" borderId="19"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6"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4" fillId="0" borderId="16" xfId="0" applyFont="1" applyBorder="1" applyAlignment="1">
      <alignment horizontal="center" vertical="center" wrapText="1"/>
    </xf>
    <xf numFmtId="0" fontId="21" fillId="0" borderId="1" xfId="4" applyFont="1" applyFill="1" applyBorder="1" applyAlignment="1">
      <alignment horizontal="center" vertical="center" wrapText="1"/>
    </xf>
    <xf numFmtId="0" fontId="12" fillId="0" borderId="16" xfId="4" applyBorder="1" applyAlignment="1">
      <alignment horizontal="justify" vertical="center" wrapText="1"/>
    </xf>
    <xf numFmtId="9" fontId="14"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9" fontId="12" fillId="0" borderId="1" xfId="4" applyNumberFormat="1" applyBorder="1" applyAlignment="1">
      <alignment horizontal="center" vertical="center" wrapText="1"/>
    </xf>
    <xf numFmtId="0" fontId="2" fillId="0" borderId="0" xfId="0" applyFont="1"/>
    <xf numFmtId="0" fontId="14" fillId="0" borderId="1" xfId="0" applyFont="1" applyBorder="1" applyAlignment="1">
      <alignment horizontal="justify" vertical="center" wrapText="1"/>
    </xf>
    <xf numFmtId="0" fontId="2" fillId="0" borderId="23" xfId="0" applyFont="1" applyBorder="1" applyAlignment="1">
      <alignment horizontal="justify" vertical="center" wrapText="1"/>
    </xf>
    <xf numFmtId="9" fontId="2" fillId="0" borderId="16" xfId="0" applyNumberFormat="1" applyFont="1" applyBorder="1" applyAlignment="1">
      <alignment horizontal="center" vertical="center" wrapText="1"/>
    </xf>
    <xf numFmtId="9" fontId="2" fillId="0" borderId="1" xfId="1" applyNumberFormat="1" applyFont="1" applyBorder="1" applyAlignment="1">
      <alignment horizontal="center" vertical="center" wrapText="1"/>
    </xf>
    <xf numFmtId="0" fontId="2" fillId="0" borderId="0" xfId="0" applyFon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9" fontId="14" fillId="0" borderId="1" xfId="0" applyNumberFormat="1" applyFont="1" applyBorder="1" applyAlignment="1">
      <alignment horizontal="center" vertical="center" wrapText="1"/>
    </xf>
    <xf numFmtId="0" fontId="21" fillId="0" borderId="1" xfId="4" applyFont="1" applyBorder="1" applyAlignment="1">
      <alignment horizontal="justify" vertical="center" wrapText="1"/>
    </xf>
    <xf numFmtId="0" fontId="21" fillId="0" borderId="1" xfId="4" applyFont="1" applyFill="1" applyBorder="1" applyAlignment="1">
      <alignment horizontal="justify" vertical="center" wrapText="1"/>
    </xf>
    <xf numFmtId="9" fontId="14" fillId="0" borderId="1" xfId="1" applyFont="1" applyFill="1" applyBorder="1" applyAlignment="1">
      <alignment horizontal="center" vertical="center" wrapText="1"/>
    </xf>
    <xf numFmtId="0" fontId="14" fillId="0" borderId="0" xfId="0" applyFont="1" applyAlignment="1">
      <alignment horizontal="center"/>
    </xf>
    <xf numFmtId="0" fontId="20" fillId="0" borderId="1" xfId="4" applyFont="1" applyFill="1" applyBorder="1" applyAlignment="1">
      <alignment horizontal="center" vertical="center" wrapText="1"/>
    </xf>
    <xf numFmtId="0" fontId="19" fillId="0" borderId="15"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2" fillId="0" borderId="0" xfId="0" applyFont="1" applyAlignment="1">
      <alignment horizontal="justify" vertical="top" wrapText="1"/>
    </xf>
    <xf numFmtId="0" fontId="15" fillId="0" borderId="4"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6" xfId="0" applyFont="1" applyBorder="1" applyAlignment="1">
      <alignment horizontal="justify"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9" fillId="5"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17"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wrapText="1"/>
    </xf>
  </cellXfs>
  <cellStyles count="7">
    <cellStyle name="Hipervínculo" xfId="4" builtinId="8"/>
    <cellStyle name="Millares" xfId="5" builtinId="3"/>
    <cellStyle name="Millares 2" xfId="6" xr:uid="{34794E9F-4F37-40A3-8104-796893B73918}"/>
    <cellStyle name="Normal" xfId="0" builtinId="0"/>
    <cellStyle name="Normal - Style1 2" xfId="3" xr:uid="{00000000-0005-0000-0000-000003000000}"/>
    <cellStyle name="Normal 3 2" xfId="2"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1400056</xdr:colOff>
      <xdr:row>0</xdr:row>
      <xdr:rowOff>1157568</xdr:rowOff>
    </xdr:to>
    <xdr:pic>
      <xdr:nvPicPr>
        <xdr:cNvPr id="2" name="Imagen 1" descr="Logo Alcaldía Mayor de Bogotá y Secretaria de Ambiente Distrital">
          <a:extLst>
            <a:ext uri="{FF2B5EF4-FFF2-40B4-BE49-F238E27FC236}">
              <a16:creationId xmlns:a16="http://schemas.microsoft.com/office/drawing/2014/main" id="{29CB9C45-2DFF-4AFA-A42A-EB17CD7A06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82009" cy="1157568"/>
        </a:xfrm>
        <a:prstGeom prst="rect">
          <a:avLst/>
        </a:prstGeom>
        <a:noFill/>
        <a:ln>
          <a:noFill/>
        </a:ln>
      </xdr:spPr>
    </xdr:pic>
    <xdr:clientData/>
  </xdr:twoCellAnchor>
  <xdr:twoCellAnchor editAs="oneCell">
    <xdr:from>
      <xdr:col>25</xdr:col>
      <xdr:colOff>40821</xdr:colOff>
      <xdr:row>10</xdr:row>
      <xdr:rowOff>803870</xdr:rowOff>
    </xdr:from>
    <xdr:to>
      <xdr:col>25</xdr:col>
      <xdr:colOff>2758033</xdr:colOff>
      <xdr:row>10</xdr:row>
      <xdr:rowOff>2593732</xdr:rowOff>
    </xdr:to>
    <xdr:pic>
      <xdr:nvPicPr>
        <xdr:cNvPr id="3" name="Imagen 2">
          <a:extLst>
            <a:ext uri="{FF2B5EF4-FFF2-40B4-BE49-F238E27FC236}">
              <a16:creationId xmlns:a16="http://schemas.microsoft.com/office/drawing/2014/main" id="{BC7D0317-DE97-1C44-E4E8-4319CA7FEB39}"/>
            </a:ext>
          </a:extLst>
        </xdr:cNvPr>
        <xdr:cNvPicPr>
          <a:picLocks noChangeAspect="1"/>
        </xdr:cNvPicPr>
      </xdr:nvPicPr>
      <xdr:blipFill>
        <a:blip xmlns:r="http://schemas.openxmlformats.org/officeDocument/2006/relationships" r:embed="rId2"/>
        <a:stretch>
          <a:fillRect/>
        </a:stretch>
      </xdr:blipFill>
      <xdr:spPr>
        <a:xfrm>
          <a:off x="24659283" y="11662370"/>
          <a:ext cx="2717212" cy="17898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ibel/Desktop/Mapa%20de%20Riesgos%20SDA%20consolidad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21" Type="http://schemas.openxmlformats.org/officeDocument/2006/relationships/hyperlink" Target="https://drive.google.com/drive/folders/1wQIdWpD41dUMCrnm42Um6tNyRrD9OVJw" TargetMode="External"/><Relationship Id="rId42" Type="http://schemas.openxmlformats.org/officeDocument/2006/relationships/hyperlink" Target="https://drive.google.com/drive/u/0/folders/1GeBqCiFRY25pq3P6UN2m_1UBYw50FAkp" TargetMode="External"/><Relationship Id="rId47" Type="http://schemas.openxmlformats.org/officeDocument/2006/relationships/hyperlink" Target="https://drive.google.com/drive/folders/1AAYoc1jnjzRXTdBY47ZRUDf9W6858-fd" TargetMode="External"/><Relationship Id="rId63" Type="http://schemas.openxmlformats.org/officeDocument/2006/relationships/hyperlink" Target="https://drive.google.com/drive/u/0/folders/1l7M8jlOZQSkQ3BTfG-vrmjm-UrV8XqLw" TargetMode="External"/><Relationship Id="rId68" Type="http://schemas.openxmlformats.org/officeDocument/2006/relationships/hyperlink" Target="https://drive.google.com/drive/u/0/folders/1l7M8jlOZQSkQ3BTfG-vrmjm-UrV8XqLw" TargetMode="External"/><Relationship Id="rId84" Type="http://schemas.openxmlformats.org/officeDocument/2006/relationships/hyperlink" Target="https://ambientebogota.gov.co/es/web/transparencia/planeacion-y-presupuesto-participativo" TargetMode="External"/><Relationship Id="rId89" Type="http://schemas.openxmlformats.org/officeDocument/2006/relationships/hyperlink" Target="https://drive.google.com/drive/folders/1CyOex4uD4KmmX6KApFeQ1jTnrhWh1jov" TargetMode="External"/><Relationship Id="rId16" Type="http://schemas.openxmlformats.org/officeDocument/2006/relationships/hyperlink" Target="https://drive.google.com/drive/folders/15dWFZNsD9dILw-FffoHbIuB4P95WjFKX?usp=sharing" TargetMode="External"/><Relationship Id="rId11" Type="http://schemas.openxmlformats.org/officeDocument/2006/relationships/hyperlink" Target="https://drive.google.com/drive/u/0/folders/1GeBqCiFRY25pq3P6UN2m_1UBYw50FAkp" TargetMode="External"/><Relationship Id="rId32" Type="http://schemas.openxmlformats.org/officeDocument/2006/relationships/hyperlink" Target="https://drive.google.com/drive/folders/17dw2a0_2yKb4p7Vmy_jKsQ7EEpHHemZ9" TargetMode="External"/><Relationship Id="rId37" Type="http://schemas.openxmlformats.org/officeDocument/2006/relationships/hyperlink" Target="https://drive.google.com/drive/u/0/folders/1hAnd6SJOG7CxHm58oSE2fwOG4Rr3LfQG" TargetMode="External"/><Relationship Id="rId53" Type="http://schemas.openxmlformats.org/officeDocument/2006/relationships/hyperlink" Target="https://drive.google.com/drive/folders/1X0MoLIF4fUs_Ja_oVtw_gI_87H06r8TI" TargetMode="External"/><Relationship Id="rId58" Type="http://schemas.openxmlformats.org/officeDocument/2006/relationships/hyperlink" Target="https://drive.google.com/drive/folders/17dw2a0_2yKb4p7Vmy_jKsQ7EEpHHemZ9" TargetMode="External"/><Relationship Id="rId74" Type="http://schemas.openxmlformats.org/officeDocument/2006/relationships/hyperlink" Target="https://drive.google.com/drive/u/0/folders/1b0g-4GVL-3QAmA-muWohQhAXWKhPlAgF" TargetMode="External"/><Relationship Id="rId79" Type="http://schemas.openxmlformats.org/officeDocument/2006/relationships/hyperlink" Target="https://ambientebogota.gov.co/es/web/transparencia/informes-de-la-oficina-de-control-interno/-/document_library_display/dQE7lgXxsm6s/view/3153077" TargetMode="External"/><Relationship Id="rId5" Type="http://schemas.openxmlformats.org/officeDocument/2006/relationships/hyperlink" Target="https://drive.google.com/drive/folders/1yiAcb8vEf5RLxvQ3FX0Hpqq6MMDEErdH" TargetMode="External"/><Relationship Id="rId90" Type="http://schemas.openxmlformats.org/officeDocument/2006/relationships/hyperlink" Target="https://drive.google.com/drive/folders/18UM5PlUhGVQ9WRuMrx1y_OfdzuduU0zM" TargetMode="External"/><Relationship Id="rId95" Type="http://schemas.openxmlformats.org/officeDocument/2006/relationships/hyperlink" Target="https://drive.google.com/drive/folders/17b0782Nt1Zqj8ODNhO1iKaUr_U2QqSO1"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43" Type="http://schemas.openxmlformats.org/officeDocument/2006/relationships/hyperlink" Target="https://drive.google.com/drive/u/0/folders/1Viv6fpGJe5bz0HAEqBouCINBA0tKcwUH" TargetMode="External"/><Relationship Id="rId48" Type="http://schemas.openxmlformats.org/officeDocument/2006/relationships/hyperlink" Target="https://drive.google.com/drive/folders/1dOBWv1-EAZolE9LnHefjQZaUQylMCZVG" TargetMode="External"/><Relationship Id="rId64" Type="http://schemas.openxmlformats.org/officeDocument/2006/relationships/hyperlink" Target="https://drive.google.com/drive/u/0/folders/1l7M8jlOZQSkQ3BTfG-vrmjm-UrV8XqLw" TargetMode="External"/><Relationship Id="rId69" Type="http://schemas.openxmlformats.org/officeDocument/2006/relationships/hyperlink" Target="https://drive.google.com/drive/u/0/folders/1l7M8jlOZQSkQ3BTfG-vrmjm-UrV8XqLw" TargetMode="External"/><Relationship Id="rId80" Type="http://schemas.openxmlformats.org/officeDocument/2006/relationships/hyperlink" Target="https://drive.google.com/drive/folders/1UVbePpGWAZDdxofr0P3sn-QkC1N2z-Xo" TargetMode="External"/><Relationship Id="rId85" Type="http://schemas.openxmlformats.org/officeDocument/2006/relationships/hyperlink" Target="https://ambientebogota.gov.co/es/web/transparencia/informe-de-rendicion-de-cuentas-a-los-ciudadanos/-/document_library_display/qYPcwWJUMJMh/view/2875044" TargetMode="External"/><Relationship Id="rId3" Type="http://schemas.openxmlformats.org/officeDocument/2006/relationships/hyperlink" Target="https://drive.google.com/drive/folders/1dOBWv1-EAZolE9LnHefjQZaUQylMCZVG"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46" Type="http://schemas.openxmlformats.org/officeDocument/2006/relationships/hyperlink" Target="https://drive.google.com/drive/u/1/folders/1Mq6SgDBTPfgl9XzDoTaeVJbUi-HA3qAe" TargetMode="External"/><Relationship Id="rId59" Type="http://schemas.openxmlformats.org/officeDocument/2006/relationships/hyperlink" Target="https://drive.google.com/drive/folders/1scrFoXniWp7Mvwt_xnOadi9uwaeokSPf" TargetMode="External"/><Relationship Id="rId67" Type="http://schemas.openxmlformats.org/officeDocument/2006/relationships/hyperlink" Target="https://drive.google.com/drive/u/0/folders/1l7M8jlOZQSkQ3BTfG-vrmjm-UrV8XqLw" TargetMode="External"/><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54" Type="http://schemas.openxmlformats.org/officeDocument/2006/relationships/hyperlink" Target="https://drive.google.com/drive/folders/1VgXWkf9BcOQCUT-RsGYrhSTxuG9czlop" TargetMode="External"/><Relationship Id="rId62" Type="http://schemas.openxmlformats.org/officeDocument/2006/relationships/hyperlink" Target="https://drive.google.com/drive/u/0/folders/1l7M8jlOZQSkQ3BTfG-vrmjm-UrV8XqLw" TargetMode="External"/><Relationship Id="rId70" Type="http://schemas.openxmlformats.org/officeDocument/2006/relationships/hyperlink" Target="https://drive.google.com/drive/u/0/folders/1l7M8jlOZQSkQ3BTfG-vrmjm-UrV8XqLw" TargetMode="External"/><Relationship Id="rId75" Type="http://schemas.openxmlformats.org/officeDocument/2006/relationships/hyperlink" Target="https://drive.google.com/drive/u/0/folders/1l7M8jlOZQSkQ3BTfG-vrmjm-UrV8XqLw" TargetMode="External"/><Relationship Id="rId83" Type="http://schemas.openxmlformats.org/officeDocument/2006/relationships/hyperlink" Target="https://drive.google.com/drive/folders/1a8vemghs_5wlZF5FSlgQaYAK9VKFQGH2" TargetMode="External"/><Relationship Id="rId88" Type="http://schemas.openxmlformats.org/officeDocument/2006/relationships/hyperlink" Target="https://drive.google.com/drive/folders/17GMzI8H0eDKMtCDtK6jcN6CaixhO-lu0" TargetMode="External"/><Relationship Id="rId91" Type="http://schemas.openxmlformats.org/officeDocument/2006/relationships/hyperlink" Target="https://datosabiertos.bogota.gov.co/dataset?_organization_limit=0&amp;q=ambiente&amp;organization=sda" TargetMode="External"/><Relationship Id="rId96" Type="http://schemas.openxmlformats.org/officeDocument/2006/relationships/hyperlink" Target="https://drive.google.com/drive/folders/1pDVnhOpT2NJyuzBdHoQNA0Iqbwxt-Ose"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15" Type="http://schemas.openxmlformats.org/officeDocument/2006/relationships/hyperlink" Target="https://drive.google.com/drive/folders/1TbfHdyvP6DIoO-oQcn4YuV1uq1P6RV1g?usp=sharing"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36" Type="http://schemas.openxmlformats.org/officeDocument/2006/relationships/hyperlink" Target="https://drive.google.com/drive/u/0/folders/1vbU3BXTrkbM0vcYnRIWJXvTVx4SEwwxo" TargetMode="External"/><Relationship Id="rId49" Type="http://schemas.openxmlformats.org/officeDocument/2006/relationships/hyperlink" Target="https://drive.google.com/drive/folders/1XC0y5UAnNtfBOoIYzRmanZiEwXEwaq5M" TargetMode="External"/><Relationship Id="rId57" Type="http://schemas.openxmlformats.org/officeDocument/2006/relationships/hyperlink" Target="https://drive.google.com/drive/folders/1y1I9mePKxTyiQvF-vUJL1wJUJoBN-xKw" TargetMode="External"/><Relationship Id="rId10" Type="http://schemas.openxmlformats.org/officeDocument/2006/relationships/hyperlink" Target="https://drive.google.com/drive/u/0/folders/1fwyZ6wRXyg-U9BM4rz1eeyJgNpxVp_I1" TargetMode="External"/><Relationship Id="rId31" Type="http://schemas.openxmlformats.org/officeDocument/2006/relationships/hyperlink" Target="https://drive.google.com/drive/folders/1m58TzXkF1H8cU40XsMGPelaDYao82RMK" TargetMode="External"/><Relationship Id="rId44" Type="http://schemas.openxmlformats.org/officeDocument/2006/relationships/hyperlink" Target="https://drive.google.com/drive/u/0/folders/1oU8FS4axXvMj6lVAO57Cj-7-EjFSKbDA" TargetMode="External"/><Relationship Id="rId52" Type="http://schemas.openxmlformats.org/officeDocument/2006/relationships/hyperlink" Target="https://drive.google.com/drive/folders/17biC_U6hCnWkYXHOAQ4UVjl1HJkcMtuQ?usp=sharing" TargetMode="External"/><Relationship Id="rId60" Type="http://schemas.openxmlformats.org/officeDocument/2006/relationships/hyperlink" Target="https://drive.google.com/drive/folders/1UobVsQBIOdhafGEyVuQzJU4fsDhX6TR7?usp=sharing" TargetMode="External"/><Relationship Id="rId65" Type="http://schemas.openxmlformats.org/officeDocument/2006/relationships/hyperlink" Target="https://drive.google.com/drive/u/0/folders/1l7M8jlOZQSkQ3BTfG-vrmjm-UrV8XqLw" TargetMode="External"/><Relationship Id="rId73" Type="http://schemas.openxmlformats.org/officeDocument/2006/relationships/hyperlink" Target="https://drive.google.com/drive/folders/14Q3SLgRGiMNPpHFt0zJ7oyf5fs5-TlHp?usp=sharing" TargetMode="External"/><Relationship Id="rId78" Type="http://schemas.openxmlformats.org/officeDocument/2006/relationships/hyperlink" Target="https://drive.google.com/drive/folders/1OQDHvPpEXRb7l20Rws4449gpQDcMfRJr" TargetMode="External"/><Relationship Id="rId81" Type="http://schemas.openxmlformats.org/officeDocument/2006/relationships/hyperlink" Target="https://drive.google.com/drive/folders/10_N76HEDF3qfSuYqdEomdehSB5oZYnY2" TargetMode="External"/><Relationship Id="rId86" Type="http://schemas.openxmlformats.org/officeDocument/2006/relationships/hyperlink" Target="https://drive.google.com/drive/folders/17GMzI8H0eDKMtCDtK6jcN6CaixhO-lu0" TargetMode="External"/><Relationship Id="rId94" Type="http://schemas.openxmlformats.org/officeDocument/2006/relationships/hyperlink" Target="https://drive.google.com/drive/folders/1mqIgdxJKiqidhV8yGIsgnYED4jrHal0V" TargetMode="External"/><Relationship Id="rId99" Type="http://schemas.openxmlformats.org/officeDocument/2006/relationships/vmlDrawing" Target="../drawings/vmlDrawing1.vm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39" Type="http://schemas.openxmlformats.org/officeDocument/2006/relationships/hyperlink" Target="https://drive.google.com/drive/folders/1yiAcb8vEf5RLxvQ3FX0Hpqq6MMDEErdH" TargetMode="External"/><Relationship Id="rId34" Type="http://schemas.openxmlformats.org/officeDocument/2006/relationships/hyperlink" Target="https://drive.google.com/drive/folders/13eyxaXWwGEtCaGu7BqdmyipHMPXW3-b_" TargetMode="External"/><Relationship Id="rId50" Type="http://schemas.openxmlformats.org/officeDocument/2006/relationships/hyperlink" Target="https://drive.google.com/drive/folders/1TbfHdyvP6DIoO-oQcn4YuV1uq1P6RV1g?usp=sharing" TargetMode="External"/><Relationship Id="rId55" Type="http://schemas.openxmlformats.org/officeDocument/2006/relationships/hyperlink" Target="https://drive.google.com/drive/folders/1ZukF6MFoV8boT0zcYrRg1YTYxr6T0Bgb" TargetMode="External"/><Relationship Id="rId76" Type="http://schemas.openxmlformats.org/officeDocument/2006/relationships/hyperlink" Target="https://drive.google.com/drive/folders/1JtO8vZFSHbNwwK5x2Vv1HhkF65yMkBw9" TargetMode="External"/><Relationship Id="rId97" Type="http://schemas.openxmlformats.org/officeDocument/2006/relationships/printerSettings" Target="../printerSettings/printerSettings1.bin"/><Relationship Id="rId7" Type="http://schemas.openxmlformats.org/officeDocument/2006/relationships/hyperlink" Target="https://drive.google.com/drive/folders/1wlELx86_tQV1pcqZWq-BbDt1S7mEyhuH" TargetMode="External"/><Relationship Id="rId71" Type="http://schemas.openxmlformats.org/officeDocument/2006/relationships/hyperlink" Target="https://drive.google.com/drive/u/0/folders/1l7M8jlOZQSkQ3BTfG-vrmjm-UrV8XqLw" TargetMode="External"/><Relationship Id="rId92" Type="http://schemas.openxmlformats.org/officeDocument/2006/relationships/hyperlink" Target="https://datosabiertos.bogota.gov.co/dataset?_organization_limit=0&amp;q=ambiente&amp;organization=sda" TargetMode="External"/><Relationship Id="rId2" Type="http://schemas.openxmlformats.org/officeDocument/2006/relationships/hyperlink" Target="https://drive.google.com/drive/folders/1Jrp92rdbaCA9ZWtKaSwgtNigM2gacM6R" TargetMode="External"/><Relationship Id="rId29" Type="http://schemas.openxmlformats.org/officeDocument/2006/relationships/hyperlink" Target="https://drive.google.com/drive/folders/1CyOex4uD4KmmX6KApFeQ1jTnrhWh1jov"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66" Type="http://schemas.openxmlformats.org/officeDocument/2006/relationships/hyperlink" Target="https://drive.google.com/drive/u/0/folders/1l7M8jlOZQSkQ3BTfG-vrmjm-UrV8XqLw" TargetMode="External"/><Relationship Id="rId87" Type="http://schemas.openxmlformats.org/officeDocument/2006/relationships/hyperlink" Target="https://ambientebogota.gov.co/es/web/transparencia/informe-de-rendicion-de-cuentas-a-los-ciudadanos/-/document_library_display/qYPcwWJUMJMh/view/2875044" TargetMode="External"/><Relationship Id="rId61" Type="http://schemas.openxmlformats.org/officeDocument/2006/relationships/hyperlink" Target="https://drive.google.com/drive/folders/17b0782Nt1Zqj8ODNhO1iKaUr_U2QqSO1" TargetMode="External"/><Relationship Id="rId82" Type="http://schemas.openxmlformats.org/officeDocument/2006/relationships/hyperlink" Target="https://drive.google.com/drive/folders/1a8vemghs_5wlZF5FSlgQaYAK9VKFQGH2" TargetMode="External"/><Relationship Id="rId19" Type="http://schemas.openxmlformats.org/officeDocument/2006/relationships/hyperlink" Target="https://drive.google.com/drive/folders/1X0MoLIF4fUs_Ja_oVtw_gI_87H06r8TI" TargetMode="External"/><Relationship Id="rId14" Type="http://schemas.openxmlformats.org/officeDocument/2006/relationships/hyperlink" Target="https://drive.google.com/drive/u/0/folders/1WOlVgP4mrre8KVDyu8ZvtEvfy5QLiQrO"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56" Type="http://schemas.openxmlformats.org/officeDocument/2006/relationships/hyperlink" Target="https://drive.google.com/drive/folders/1CyOex4uD4KmmX6KApFeQ1jTnrhWh1jov" TargetMode="External"/><Relationship Id="rId77" Type="http://schemas.openxmlformats.org/officeDocument/2006/relationships/hyperlink" Target="https://drive.google.com/drive/folders/1Wq637K6HHudrs6dwxQhb-jMDHnuGpSTd" TargetMode="External"/><Relationship Id="rId100" Type="http://schemas.openxmlformats.org/officeDocument/2006/relationships/comments" Target="../comments1.xml"/><Relationship Id="rId8" Type="http://schemas.openxmlformats.org/officeDocument/2006/relationships/hyperlink" Target="https://drive.google.com/drive/u/0/folders/1hAnd6SJOG7CxHm58oSE2fwOG4Rr3LfQG" TargetMode="External"/><Relationship Id="rId51" Type="http://schemas.openxmlformats.org/officeDocument/2006/relationships/hyperlink" Target="https://drive.google.com/drive/folders/17Nj7Flj1rY-qLJjKxkbk2WcASRFnwSaE" TargetMode="External"/><Relationship Id="rId72" Type="http://schemas.openxmlformats.org/officeDocument/2006/relationships/hyperlink" Target="https://drive.google.com/drive/folders/14Q3SLgRGiMNPpHFt0zJ7oyf5fs5-TlHp?usp=sharing" TargetMode="External"/><Relationship Id="rId93" Type="http://schemas.openxmlformats.org/officeDocument/2006/relationships/hyperlink" Target="https://drive.google.com/drive/folders/1mqIgdxJKiqidhV8yGIsgnYED4jrHal0V" TargetMode="External"/><Relationship Id="rId9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AE263"/>
  <sheetViews>
    <sheetView tabSelected="1" topLeftCell="E57" zoomScale="70" zoomScaleNormal="70" workbookViewId="0">
      <selection activeCell="K56" sqref="K56"/>
    </sheetView>
  </sheetViews>
  <sheetFormatPr baseColWidth="10" defaultColWidth="11.42578125" defaultRowHeight="409.5" customHeight="1" x14ac:dyDescent="0.2"/>
  <cols>
    <col min="1" max="1" width="24.28515625" style="3" bestFit="1" customWidth="1"/>
    <col min="2" max="2" width="20.85546875" style="3" bestFit="1" customWidth="1"/>
    <col min="3" max="3" width="27.7109375" style="3" bestFit="1" customWidth="1"/>
    <col min="4" max="4" width="22.85546875" style="5" bestFit="1" customWidth="1"/>
    <col min="5" max="5" width="13.42578125" style="4" customWidth="1"/>
    <col min="6" max="6" width="42.28515625" style="6" customWidth="1"/>
    <col min="7" max="7" width="25.42578125" style="7" customWidth="1"/>
    <col min="8" max="8" width="26.28515625" style="8" customWidth="1"/>
    <col min="9" max="9" width="27.5703125" style="8" customWidth="1"/>
    <col min="10" max="10" width="34.42578125" style="7" customWidth="1"/>
    <col min="11" max="11" width="6.28515625" style="2" customWidth="1"/>
    <col min="12" max="12" width="9.5703125" style="2" customWidth="1"/>
    <col min="13" max="13" width="11.5703125" style="2" customWidth="1"/>
    <col min="14" max="14" width="13.85546875" style="1" customWidth="1"/>
    <col min="15" max="15" width="37.28515625" style="3" hidden="1" customWidth="1"/>
    <col min="16" max="16" width="23.85546875" style="2" hidden="1" customWidth="1"/>
    <col min="17" max="17" width="31.140625" style="3" hidden="1" customWidth="1"/>
    <col min="18" max="18" width="29.5703125" style="3" hidden="1" customWidth="1"/>
    <col min="19" max="19" width="32.28515625" style="3" hidden="1" customWidth="1"/>
    <col min="20" max="20" width="29.7109375" style="4" hidden="1" customWidth="1"/>
    <col min="21" max="21" width="45.140625" style="3" hidden="1" customWidth="1"/>
    <col min="22" max="22" width="40.28515625" style="4" hidden="1" customWidth="1"/>
    <col min="23" max="23" width="34.140625" style="3" hidden="1" customWidth="1"/>
    <col min="24" max="24" width="22.28515625" style="4" hidden="1" customWidth="1"/>
    <col min="25" max="25" width="63" style="3" customWidth="1"/>
    <col min="26" max="26" width="42.85546875" style="75" customWidth="1"/>
    <col min="27" max="27" width="23" style="114" customWidth="1"/>
    <col min="28" max="28" width="21.28515625" style="75" customWidth="1"/>
    <col min="29" max="29" width="37.7109375" style="3" customWidth="1"/>
    <col min="30" max="30" width="32.28515625" style="3" customWidth="1"/>
    <col min="31" max="31" width="29.7109375" style="70" customWidth="1"/>
    <col min="32" max="16384" width="11.42578125" style="3"/>
  </cols>
  <sheetData>
    <row r="1" spans="1:31" ht="97.5" customHeight="1" x14ac:dyDescent="0.2">
      <c r="A1" s="117"/>
      <c r="B1" s="117"/>
      <c r="C1" s="118" t="s">
        <v>0</v>
      </c>
      <c r="D1" s="118"/>
      <c r="E1" s="118"/>
      <c r="F1" s="118"/>
      <c r="G1" s="118"/>
      <c r="H1" s="118"/>
      <c r="I1" s="118"/>
      <c r="J1" s="118"/>
      <c r="K1" s="118"/>
      <c r="L1" s="118"/>
      <c r="M1" s="118"/>
      <c r="N1" s="118"/>
    </row>
    <row r="2" spans="1:31" ht="20.25" customHeight="1" x14ac:dyDescent="0.2"/>
    <row r="3" spans="1:31" ht="149.25" customHeight="1" thickBot="1" x14ac:dyDescent="0.25">
      <c r="A3" s="119" t="s">
        <v>1</v>
      </c>
      <c r="B3" s="119"/>
      <c r="C3" s="119"/>
      <c r="D3" s="119"/>
      <c r="E3" s="119"/>
      <c r="F3" s="119"/>
      <c r="G3" s="119"/>
      <c r="H3" s="119"/>
      <c r="I3" s="119"/>
      <c r="J3" s="119"/>
      <c r="K3" s="119"/>
      <c r="L3" s="119"/>
      <c r="M3" s="119"/>
      <c r="N3" s="119"/>
    </row>
    <row r="4" spans="1:31" ht="47.25" customHeight="1" thickTop="1" thickBot="1" x14ac:dyDescent="0.25">
      <c r="A4" s="120" t="s">
        <v>2</v>
      </c>
      <c r="B4" s="121"/>
      <c r="C4" s="121"/>
      <c r="D4" s="121"/>
      <c r="E4" s="121"/>
      <c r="F4" s="121"/>
      <c r="G4" s="121"/>
      <c r="H4" s="121"/>
      <c r="I4" s="121"/>
      <c r="J4" s="121"/>
      <c r="K4" s="121"/>
      <c r="L4" s="121"/>
      <c r="M4" s="121"/>
      <c r="N4" s="122"/>
    </row>
    <row r="5" spans="1:31" ht="15.75" thickTop="1" thickBot="1" x14ac:dyDescent="0.25"/>
    <row r="6" spans="1:31" s="64" customFormat="1" ht="74.25" customHeight="1" thickBot="1" x14ac:dyDescent="0.25">
      <c r="A6" s="123" t="s">
        <v>3</v>
      </c>
      <c r="B6" s="123" t="s">
        <v>4</v>
      </c>
      <c r="C6" s="123" t="s">
        <v>5</v>
      </c>
      <c r="D6" s="123" t="s">
        <v>6</v>
      </c>
      <c r="E6" s="124" t="s">
        <v>7</v>
      </c>
      <c r="F6" s="123" t="s">
        <v>8</v>
      </c>
      <c r="G6" s="123" t="s">
        <v>9</v>
      </c>
      <c r="H6" s="123" t="s">
        <v>10</v>
      </c>
      <c r="I6" s="123" t="s">
        <v>11</v>
      </c>
      <c r="J6" s="123" t="s">
        <v>12</v>
      </c>
      <c r="K6" s="130" t="s">
        <v>13</v>
      </c>
      <c r="L6" s="130"/>
      <c r="M6" s="130"/>
      <c r="N6" s="123" t="s">
        <v>14</v>
      </c>
      <c r="O6" s="126" t="s">
        <v>633</v>
      </c>
      <c r="P6" s="126"/>
      <c r="Q6" s="126"/>
      <c r="R6" s="127" t="s">
        <v>632</v>
      </c>
      <c r="S6" s="127"/>
      <c r="T6" s="127"/>
      <c r="U6" s="128" t="s">
        <v>634</v>
      </c>
      <c r="V6" s="128"/>
      <c r="W6" s="128"/>
      <c r="X6" s="129" t="s">
        <v>631</v>
      </c>
      <c r="Y6" s="129"/>
      <c r="Z6" s="134" t="s">
        <v>659</v>
      </c>
      <c r="AA6" s="135"/>
      <c r="AB6" s="136"/>
      <c r="AC6" s="131" t="s">
        <v>636</v>
      </c>
      <c r="AD6" s="132"/>
      <c r="AE6" s="133"/>
    </row>
    <row r="7" spans="1:31" ht="81.75" customHeight="1" thickBot="1" x14ac:dyDescent="0.25">
      <c r="A7" s="123"/>
      <c r="B7" s="123"/>
      <c r="C7" s="123"/>
      <c r="D7" s="123"/>
      <c r="E7" s="124"/>
      <c r="F7" s="123"/>
      <c r="G7" s="123"/>
      <c r="H7" s="123"/>
      <c r="I7" s="123"/>
      <c r="J7" s="123"/>
      <c r="K7" s="45" t="s">
        <v>15</v>
      </c>
      <c r="L7" s="45" t="s">
        <v>16</v>
      </c>
      <c r="M7" s="45" t="s">
        <v>17</v>
      </c>
      <c r="N7" s="123"/>
      <c r="O7" s="65" t="s">
        <v>18</v>
      </c>
      <c r="P7" s="65" t="s">
        <v>19</v>
      </c>
      <c r="Q7" s="65" t="s">
        <v>20</v>
      </c>
      <c r="R7" s="46" t="s">
        <v>21</v>
      </c>
      <c r="S7" s="46" t="s">
        <v>20</v>
      </c>
      <c r="T7" s="47" t="s">
        <v>22</v>
      </c>
      <c r="U7" s="66" t="s">
        <v>18</v>
      </c>
      <c r="V7" s="66" t="s">
        <v>19</v>
      </c>
      <c r="W7" s="66" t="s">
        <v>20</v>
      </c>
      <c r="X7" s="67" t="s">
        <v>23</v>
      </c>
      <c r="Y7" s="68" t="s">
        <v>21</v>
      </c>
      <c r="Z7" s="72" t="s">
        <v>18</v>
      </c>
      <c r="AA7" s="73" t="s">
        <v>19</v>
      </c>
      <c r="AB7" s="89" t="s">
        <v>20</v>
      </c>
      <c r="AC7" s="94" t="s">
        <v>21</v>
      </c>
      <c r="AD7" s="46" t="s">
        <v>20</v>
      </c>
      <c r="AE7" s="95" t="s">
        <v>22</v>
      </c>
    </row>
    <row r="8" spans="1:31" ht="102" customHeight="1" x14ac:dyDescent="0.2">
      <c r="A8" s="125" t="s">
        <v>24</v>
      </c>
      <c r="B8" s="125" t="s">
        <v>25</v>
      </c>
      <c r="C8" s="9" t="s">
        <v>26</v>
      </c>
      <c r="D8" s="10" t="s">
        <v>27</v>
      </c>
      <c r="E8" s="11" t="s">
        <v>28</v>
      </c>
      <c r="F8" s="12" t="s">
        <v>29</v>
      </c>
      <c r="G8" s="12" t="s">
        <v>30</v>
      </c>
      <c r="H8" s="13" t="s">
        <v>31</v>
      </c>
      <c r="I8" s="11" t="s">
        <v>32</v>
      </c>
      <c r="J8" s="12" t="s">
        <v>33</v>
      </c>
      <c r="K8" s="11"/>
      <c r="L8" s="11"/>
      <c r="M8" s="11" t="s">
        <v>34</v>
      </c>
      <c r="N8" s="48" t="s">
        <v>35</v>
      </c>
      <c r="O8" s="12" t="s">
        <v>36</v>
      </c>
      <c r="P8" s="11" t="s">
        <v>36</v>
      </c>
      <c r="Q8" s="12" t="s">
        <v>36</v>
      </c>
      <c r="R8" s="12" t="s">
        <v>36</v>
      </c>
      <c r="S8" s="12" t="s">
        <v>36</v>
      </c>
      <c r="T8" s="11" t="s">
        <v>36</v>
      </c>
      <c r="U8" s="49" t="s">
        <v>36</v>
      </c>
      <c r="V8" s="14" t="s">
        <v>37</v>
      </c>
      <c r="W8" s="14" t="s">
        <v>37</v>
      </c>
      <c r="X8" s="22" t="s">
        <v>38</v>
      </c>
      <c r="Y8" s="49" t="s">
        <v>39</v>
      </c>
      <c r="Z8" s="76" t="s">
        <v>36</v>
      </c>
      <c r="AA8" s="87" t="s">
        <v>36</v>
      </c>
      <c r="AB8" s="90" t="s">
        <v>36</v>
      </c>
      <c r="AC8" s="77" t="s">
        <v>36</v>
      </c>
      <c r="AD8" s="12" t="s">
        <v>36</v>
      </c>
      <c r="AE8" s="96" t="s">
        <v>36</v>
      </c>
    </row>
    <row r="9" spans="1:31" ht="88.5" customHeight="1" x14ac:dyDescent="0.2">
      <c r="A9" s="125"/>
      <c r="B9" s="125"/>
      <c r="C9" s="9" t="s">
        <v>26</v>
      </c>
      <c r="D9" s="10" t="s">
        <v>27</v>
      </c>
      <c r="E9" s="11" t="s">
        <v>40</v>
      </c>
      <c r="F9" s="12" t="s">
        <v>41</v>
      </c>
      <c r="G9" s="15" t="s">
        <v>42</v>
      </c>
      <c r="H9" s="13" t="s">
        <v>43</v>
      </c>
      <c r="I9" s="11" t="s">
        <v>44</v>
      </c>
      <c r="J9" s="12" t="s">
        <v>45</v>
      </c>
      <c r="K9" s="11"/>
      <c r="L9" s="11"/>
      <c r="M9" s="50" t="s">
        <v>46</v>
      </c>
      <c r="N9" s="48" t="s">
        <v>47</v>
      </c>
      <c r="O9" s="12" t="s">
        <v>36</v>
      </c>
      <c r="P9" s="11" t="s">
        <v>36</v>
      </c>
      <c r="Q9" s="12" t="s">
        <v>36</v>
      </c>
      <c r="R9" s="12" t="s">
        <v>36</v>
      </c>
      <c r="S9" s="12" t="s">
        <v>36</v>
      </c>
      <c r="T9" s="11" t="s">
        <v>36</v>
      </c>
      <c r="U9" s="49" t="s">
        <v>36</v>
      </c>
      <c r="V9" s="14" t="s">
        <v>37</v>
      </c>
      <c r="W9" s="14" t="s">
        <v>37</v>
      </c>
      <c r="X9" s="22" t="s">
        <v>38</v>
      </c>
      <c r="Y9" s="49" t="s">
        <v>39</v>
      </c>
      <c r="Z9" s="77" t="s">
        <v>36</v>
      </c>
      <c r="AA9" s="88" t="s">
        <v>36</v>
      </c>
      <c r="AB9" s="91" t="s">
        <v>36</v>
      </c>
      <c r="AC9" s="77" t="s">
        <v>36</v>
      </c>
      <c r="AD9" s="12" t="s">
        <v>36</v>
      </c>
      <c r="AE9" s="96" t="s">
        <v>36</v>
      </c>
    </row>
    <row r="10" spans="1:31" ht="178.5" customHeight="1" x14ac:dyDescent="0.2">
      <c r="A10" s="125"/>
      <c r="B10" s="125"/>
      <c r="C10" s="9" t="s">
        <v>26</v>
      </c>
      <c r="D10" s="16" t="s">
        <v>27</v>
      </c>
      <c r="E10" s="11" t="s">
        <v>48</v>
      </c>
      <c r="F10" s="15" t="s">
        <v>49</v>
      </c>
      <c r="G10" s="15" t="s">
        <v>50</v>
      </c>
      <c r="H10" s="13" t="s">
        <v>51</v>
      </c>
      <c r="I10" s="13" t="s">
        <v>52</v>
      </c>
      <c r="J10" s="12" t="s">
        <v>53</v>
      </c>
      <c r="K10" s="13" t="s">
        <v>34</v>
      </c>
      <c r="L10" s="13"/>
      <c r="M10" s="13"/>
      <c r="N10" s="51" t="s">
        <v>54</v>
      </c>
      <c r="O10" s="12" t="s">
        <v>55</v>
      </c>
      <c r="P10" s="17">
        <v>1</v>
      </c>
      <c r="Q10" s="12" t="s">
        <v>56</v>
      </c>
      <c r="R10" s="12" t="s">
        <v>57</v>
      </c>
      <c r="S10" s="18" t="s">
        <v>58</v>
      </c>
      <c r="T10" s="11" t="s">
        <v>59</v>
      </c>
      <c r="U10" s="49" t="s">
        <v>60</v>
      </c>
      <c r="V10" s="14" t="s">
        <v>61</v>
      </c>
      <c r="W10" s="33" t="s">
        <v>62</v>
      </c>
      <c r="X10" s="22">
        <v>1</v>
      </c>
      <c r="Y10" s="49" t="s">
        <v>63</v>
      </c>
      <c r="Z10" s="77" t="s">
        <v>653</v>
      </c>
      <c r="AA10" s="88" t="s">
        <v>654</v>
      </c>
      <c r="AB10" s="91" t="s">
        <v>655</v>
      </c>
      <c r="AC10" s="77" t="s">
        <v>656</v>
      </c>
      <c r="AD10" s="77" t="s">
        <v>657</v>
      </c>
      <c r="AE10" s="77" t="s">
        <v>658</v>
      </c>
    </row>
    <row r="11" spans="1:31" ht="276.75" customHeight="1" x14ac:dyDescent="0.2">
      <c r="A11" s="125"/>
      <c r="B11" s="125"/>
      <c r="C11" s="9" t="s">
        <v>26</v>
      </c>
      <c r="D11" s="10" t="s">
        <v>64</v>
      </c>
      <c r="E11" s="11" t="s">
        <v>65</v>
      </c>
      <c r="F11" s="12" t="s">
        <v>66</v>
      </c>
      <c r="G11" s="12" t="s">
        <v>67</v>
      </c>
      <c r="H11" s="13" t="s">
        <v>68</v>
      </c>
      <c r="I11" s="13" t="s">
        <v>69</v>
      </c>
      <c r="J11" s="12" t="s">
        <v>70</v>
      </c>
      <c r="K11" s="11" t="s">
        <v>34</v>
      </c>
      <c r="L11" s="11"/>
      <c r="M11" s="11"/>
      <c r="N11" s="48" t="s">
        <v>71</v>
      </c>
      <c r="O11" s="12" t="s">
        <v>72</v>
      </c>
      <c r="P11" s="13" t="s">
        <v>73</v>
      </c>
      <c r="Q11" s="12" t="s">
        <v>74</v>
      </c>
      <c r="R11" s="12" t="s">
        <v>75</v>
      </c>
      <c r="S11" s="12" t="s">
        <v>76</v>
      </c>
      <c r="T11" s="11" t="s">
        <v>59</v>
      </c>
      <c r="U11" s="49" t="s">
        <v>77</v>
      </c>
      <c r="V11" s="14" t="s">
        <v>37</v>
      </c>
      <c r="W11" s="14" t="s">
        <v>37</v>
      </c>
      <c r="X11" s="22">
        <v>1</v>
      </c>
      <c r="Y11" s="49" t="s">
        <v>78</v>
      </c>
      <c r="Z11" s="82" t="s">
        <v>660</v>
      </c>
      <c r="AA11" s="110">
        <v>1</v>
      </c>
      <c r="AB11" s="78" t="s">
        <v>661</v>
      </c>
      <c r="AC11" s="92" t="s">
        <v>662</v>
      </c>
      <c r="AD11" s="92" t="s">
        <v>661</v>
      </c>
      <c r="AE11" s="93" t="s">
        <v>59</v>
      </c>
    </row>
    <row r="12" spans="1:31" ht="120" x14ac:dyDescent="0.2">
      <c r="A12" s="125"/>
      <c r="B12" s="125"/>
      <c r="C12" s="9" t="s">
        <v>26</v>
      </c>
      <c r="D12" s="10" t="s">
        <v>64</v>
      </c>
      <c r="E12" s="11" t="s">
        <v>79</v>
      </c>
      <c r="F12" s="12" t="s">
        <v>80</v>
      </c>
      <c r="G12" s="12" t="s">
        <v>81</v>
      </c>
      <c r="H12" s="11" t="s">
        <v>82</v>
      </c>
      <c r="I12" s="11" t="s">
        <v>83</v>
      </c>
      <c r="J12" s="12" t="s">
        <v>635</v>
      </c>
      <c r="K12" s="11"/>
      <c r="L12" s="11" t="s">
        <v>34</v>
      </c>
      <c r="M12" s="11" t="s">
        <v>34</v>
      </c>
      <c r="N12" s="48" t="s">
        <v>84</v>
      </c>
      <c r="O12" s="12" t="s">
        <v>85</v>
      </c>
      <c r="P12" s="11" t="s">
        <v>85</v>
      </c>
      <c r="Q12" s="12" t="s">
        <v>85</v>
      </c>
      <c r="R12" s="12" t="s">
        <v>85</v>
      </c>
      <c r="S12" s="12" t="s">
        <v>85</v>
      </c>
      <c r="T12" s="11" t="s">
        <v>85</v>
      </c>
      <c r="U12" s="49" t="s">
        <v>85</v>
      </c>
      <c r="V12" s="14" t="s">
        <v>37</v>
      </c>
      <c r="W12" s="14" t="s">
        <v>37</v>
      </c>
      <c r="X12" s="22" t="s">
        <v>38</v>
      </c>
      <c r="Y12" s="49" t="s">
        <v>86</v>
      </c>
      <c r="Z12" s="77" t="s">
        <v>719</v>
      </c>
      <c r="AA12" s="108"/>
      <c r="AB12" s="78"/>
      <c r="AC12" s="12" t="s">
        <v>770</v>
      </c>
      <c r="AD12" s="12" t="s">
        <v>663</v>
      </c>
      <c r="AE12" s="69" t="s">
        <v>155</v>
      </c>
    </row>
    <row r="13" spans="1:31" x14ac:dyDescent="0.2">
      <c r="A13" s="125"/>
      <c r="B13" s="125"/>
      <c r="C13" s="9" t="s">
        <v>26</v>
      </c>
      <c r="D13" s="16" t="s">
        <v>64</v>
      </c>
      <c r="E13" s="11" t="s">
        <v>87</v>
      </c>
      <c r="F13" s="15" t="s">
        <v>88</v>
      </c>
      <c r="G13" s="15" t="s">
        <v>89</v>
      </c>
      <c r="H13" s="13" t="s">
        <v>90</v>
      </c>
      <c r="I13" s="13" t="s">
        <v>91</v>
      </c>
      <c r="J13" s="12" t="s">
        <v>92</v>
      </c>
      <c r="K13" s="13" t="s">
        <v>34</v>
      </c>
      <c r="L13" s="13" t="s">
        <v>34</v>
      </c>
      <c r="M13" s="13" t="s">
        <v>34</v>
      </c>
      <c r="N13" s="48" t="s">
        <v>93</v>
      </c>
      <c r="O13" s="12" t="s">
        <v>94</v>
      </c>
      <c r="P13" s="17">
        <v>0.1</v>
      </c>
      <c r="Q13" s="12" t="s">
        <v>95</v>
      </c>
      <c r="R13" s="12" t="s">
        <v>96</v>
      </c>
      <c r="S13" s="19" t="s">
        <v>97</v>
      </c>
      <c r="T13" s="17" t="s">
        <v>98</v>
      </c>
      <c r="U13" s="52" t="s">
        <v>99</v>
      </c>
      <c r="V13" s="20">
        <v>0.33</v>
      </c>
      <c r="W13" s="49" t="s">
        <v>100</v>
      </c>
      <c r="X13" s="22">
        <v>0.33</v>
      </c>
      <c r="Y13" s="49" t="s">
        <v>101</v>
      </c>
      <c r="Z13" s="71" t="s">
        <v>716</v>
      </c>
      <c r="AA13" s="99">
        <v>0.5</v>
      </c>
      <c r="AB13" s="71" t="s">
        <v>717</v>
      </c>
      <c r="AC13" s="12" t="s">
        <v>720</v>
      </c>
      <c r="AD13" s="19" t="s">
        <v>721</v>
      </c>
      <c r="AE13" s="17" t="s">
        <v>674</v>
      </c>
    </row>
    <row r="14" spans="1:31" x14ac:dyDescent="0.2">
      <c r="A14" s="125"/>
      <c r="B14" s="125"/>
      <c r="C14" s="9" t="s">
        <v>26</v>
      </c>
      <c r="D14" s="10" t="s">
        <v>102</v>
      </c>
      <c r="E14" s="11" t="s">
        <v>103</v>
      </c>
      <c r="F14" s="12" t="s">
        <v>104</v>
      </c>
      <c r="G14" s="15" t="s">
        <v>105</v>
      </c>
      <c r="H14" s="13" t="s">
        <v>106</v>
      </c>
      <c r="I14" s="13" t="s">
        <v>107</v>
      </c>
      <c r="J14" s="12" t="s">
        <v>108</v>
      </c>
      <c r="K14" s="13" t="s">
        <v>34</v>
      </c>
      <c r="L14" s="13" t="s">
        <v>34</v>
      </c>
      <c r="M14" s="13" t="s">
        <v>34</v>
      </c>
      <c r="N14" s="48" t="s">
        <v>109</v>
      </c>
      <c r="O14" s="12" t="s">
        <v>110</v>
      </c>
      <c r="P14" s="17">
        <v>0.33</v>
      </c>
      <c r="Q14" s="12" t="s">
        <v>111</v>
      </c>
      <c r="R14" s="12" t="s">
        <v>112</v>
      </c>
      <c r="S14" s="21" t="s">
        <v>113</v>
      </c>
      <c r="T14" s="17" t="s">
        <v>98</v>
      </c>
      <c r="U14" s="52" t="s">
        <v>114</v>
      </c>
      <c r="V14" s="22">
        <v>0.33</v>
      </c>
      <c r="W14" s="49" t="s">
        <v>115</v>
      </c>
      <c r="X14" s="22">
        <v>0.33</v>
      </c>
      <c r="Y14" s="49" t="s">
        <v>116</v>
      </c>
      <c r="Z14" s="71" t="s">
        <v>718</v>
      </c>
      <c r="AA14" s="99">
        <v>0.4</v>
      </c>
      <c r="AB14" s="71" t="s">
        <v>722</v>
      </c>
      <c r="AC14" s="12" t="s">
        <v>723</v>
      </c>
      <c r="AD14" s="21" t="s">
        <v>725</v>
      </c>
      <c r="AE14" s="17" t="s">
        <v>724</v>
      </c>
    </row>
    <row r="15" spans="1:31" s="24" customFormat="1" x14ac:dyDescent="0.2">
      <c r="A15" s="125"/>
      <c r="B15" s="125"/>
      <c r="C15" s="23" t="s">
        <v>26</v>
      </c>
      <c r="D15" s="16" t="s">
        <v>102</v>
      </c>
      <c r="E15" s="13" t="s">
        <v>117</v>
      </c>
      <c r="F15" s="15" t="s">
        <v>118</v>
      </c>
      <c r="G15" s="15" t="s">
        <v>119</v>
      </c>
      <c r="H15" s="13" t="s">
        <v>120</v>
      </c>
      <c r="I15" s="13" t="s">
        <v>121</v>
      </c>
      <c r="J15" s="15" t="s">
        <v>122</v>
      </c>
      <c r="K15" s="13" t="s">
        <v>34</v>
      </c>
      <c r="L15" s="13" t="s">
        <v>34</v>
      </c>
      <c r="M15" s="13" t="s">
        <v>34</v>
      </c>
      <c r="N15" s="51" t="s">
        <v>123</v>
      </c>
      <c r="O15" s="12" t="s">
        <v>124</v>
      </c>
      <c r="P15" s="11" t="s">
        <v>124</v>
      </c>
      <c r="Q15" s="12" t="s">
        <v>124</v>
      </c>
      <c r="R15" s="12" t="s">
        <v>124</v>
      </c>
      <c r="S15" s="12" t="s">
        <v>124</v>
      </c>
      <c r="T15" s="11" t="s">
        <v>124</v>
      </c>
      <c r="U15" s="49" t="s">
        <v>125</v>
      </c>
      <c r="V15" s="20">
        <v>0.33</v>
      </c>
      <c r="W15" s="49" t="s">
        <v>126</v>
      </c>
      <c r="X15" s="22">
        <v>0.33</v>
      </c>
      <c r="Y15" s="49" t="s">
        <v>127</v>
      </c>
      <c r="Z15" s="71" t="s">
        <v>707</v>
      </c>
      <c r="AA15" s="113">
        <f>+(1/3)</f>
        <v>0.33333333333333331</v>
      </c>
      <c r="AB15" s="71" t="s">
        <v>708</v>
      </c>
      <c r="AC15" s="12" t="s">
        <v>709</v>
      </c>
      <c r="AD15" s="84" t="s">
        <v>710</v>
      </c>
      <c r="AE15" s="69" t="s">
        <v>771</v>
      </c>
    </row>
    <row r="16" spans="1:31" ht="199.5" customHeight="1" x14ac:dyDescent="0.2">
      <c r="A16" s="140"/>
      <c r="B16" s="146"/>
      <c r="C16" s="9" t="s">
        <v>128</v>
      </c>
      <c r="D16" s="10" t="s">
        <v>129</v>
      </c>
      <c r="E16" s="11" t="s">
        <v>130</v>
      </c>
      <c r="F16" s="12" t="s">
        <v>131</v>
      </c>
      <c r="G16" s="12" t="s">
        <v>132</v>
      </c>
      <c r="H16" s="11" t="s">
        <v>133</v>
      </c>
      <c r="I16" s="13" t="s">
        <v>134</v>
      </c>
      <c r="J16" s="12" t="s">
        <v>135</v>
      </c>
      <c r="K16" s="25" t="s">
        <v>34</v>
      </c>
      <c r="L16" s="25"/>
      <c r="M16" s="26"/>
      <c r="N16" s="48" t="s">
        <v>136</v>
      </c>
      <c r="O16" s="12" t="s">
        <v>137</v>
      </c>
      <c r="P16" s="17">
        <v>0.5</v>
      </c>
      <c r="Q16" s="21" t="s">
        <v>138</v>
      </c>
      <c r="R16" s="12" t="s">
        <v>139</v>
      </c>
      <c r="S16" s="19" t="s">
        <v>140</v>
      </c>
      <c r="T16" s="11" t="s">
        <v>141</v>
      </c>
      <c r="U16" s="49" t="s">
        <v>137</v>
      </c>
      <c r="V16" s="27">
        <v>0.5</v>
      </c>
      <c r="W16" s="35" t="s">
        <v>138</v>
      </c>
      <c r="X16" s="22">
        <v>0.5</v>
      </c>
      <c r="Y16" s="49" t="s">
        <v>142</v>
      </c>
      <c r="Z16" s="77" t="s">
        <v>637</v>
      </c>
      <c r="AA16" s="110">
        <v>0.5</v>
      </c>
      <c r="AB16" s="80" t="s">
        <v>638</v>
      </c>
      <c r="AC16" s="12" t="s">
        <v>664</v>
      </c>
      <c r="AD16" s="85" t="s">
        <v>665</v>
      </c>
      <c r="AE16" s="69" t="s">
        <v>59</v>
      </c>
    </row>
    <row r="17" spans="1:31" ht="180.75" customHeight="1" x14ac:dyDescent="0.2">
      <c r="A17" s="140"/>
      <c r="B17" s="146"/>
      <c r="C17" s="9" t="s">
        <v>128</v>
      </c>
      <c r="D17" s="10" t="s">
        <v>143</v>
      </c>
      <c r="E17" s="11" t="s">
        <v>144</v>
      </c>
      <c r="F17" s="12" t="s">
        <v>145</v>
      </c>
      <c r="G17" s="12" t="s">
        <v>146</v>
      </c>
      <c r="H17" s="13" t="s">
        <v>147</v>
      </c>
      <c r="I17" s="13" t="s">
        <v>148</v>
      </c>
      <c r="J17" s="12" t="s">
        <v>149</v>
      </c>
      <c r="K17" s="25" t="s">
        <v>34</v>
      </c>
      <c r="L17" s="25"/>
      <c r="M17" s="26"/>
      <c r="N17" s="48" t="s">
        <v>150</v>
      </c>
      <c r="O17" s="12" t="s">
        <v>151</v>
      </c>
      <c r="P17" s="17"/>
      <c r="Q17" s="21" t="s">
        <v>152</v>
      </c>
      <c r="R17" s="12" t="s">
        <v>153</v>
      </c>
      <c r="S17" s="18" t="s">
        <v>154</v>
      </c>
      <c r="T17" s="17" t="s">
        <v>155</v>
      </c>
      <c r="U17" s="49" t="s">
        <v>151</v>
      </c>
      <c r="V17" s="27"/>
      <c r="W17" s="35" t="s">
        <v>152</v>
      </c>
      <c r="X17" s="22">
        <v>0</v>
      </c>
      <c r="Y17" s="49" t="s">
        <v>156</v>
      </c>
      <c r="Z17" s="77" t="s">
        <v>639</v>
      </c>
      <c r="AA17" s="110">
        <v>1</v>
      </c>
      <c r="AB17" s="80" t="s">
        <v>638</v>
      </c>
      <c r="AC17" s="58" t="s">
        <v>667</v>
      </c>
      <c r="AD17" s="85" t="s">
        <v>666</v>
      </c>
      <c r="AE17" s="69" t="s">
        <v>59</v>
      </c>
    </row>
    <row r="18" spans="1:31" ht="116.25" customHeight="1" x14ac:dyDescent="0.2">
      <c r="A18" s="140"/>
      <c r="B18" s="146"/>
      <c r="C18" s="9" t="s">
        <v>128</v>
      </c>
      <c r="D18" s="28" t="s">
        <v>157</v>
      </c>
      <c r="E18" s="11" t="s">
        <v>158</v>
      </c>
      <c r="F18" s="15" t="s">
        <v>159</v>
      </c>
      <c r="G18" s="15" t="s">
        <v>160</v>
      </c>
      <c r="H18" s="13" t="s">
        <v>161</v>
      </c>
      <c r="I18" s="13" t="s">
        <v>162</v>
      </c>
      <c r="J18" s="15" t="s">
        <v>163</v>
      </c>
      <c r="K18" s="29"/>
      <c r="L18" s="29" t="s">
        <v>34</v>
      </c>
      <c r="M18" s="29" t="s">
        <v>34</v>
      </c>
      <c r="N18" s="51" t="s">
        <v>164</v>
      </c>
      <c r="O18" s="12" t="s">
        <v>85</v>
      </c>
      <c r="P18" s="11" t="s">
        <v>85</v>
      </c>
      <c r="Q18" s="12" t="s">
        <v>85</v>
      </c>
      <c r="R18" s="12" t="s">
        <v>85</v>
      </c>
      <c r="S18" s="12" t="s">
        <v>85</v>
      </c>
      <c r="T18" s="11" t="s">
        <v>85</v>
      </c>
      <c r="U18" s="49" t="s">
        <v>85</v>
      </c>
      <c r="V18" s="14" t="s">
        <v>37</v>
      </c>
      <c r="W18" s="49" t="s">
        <v>37</v>
      </c>
      <c r="X18" s="22" t="s">
        <v>38</v>
      </c>
      <c r="Y18" s="49" t="s">
        <v>85</v>
      </c>
      <c r="Z18" s="77" t="s">
        <v>640</v>
      </c>
      <c r="AA18" s="108" t="s">
        <v>37</v>
      </c>
      <c r="AB18" s="78" t="s">
        <v>37</v>
      </c>
      <c r="AC18" s="12" t="s">
        <v>668</v>
      </c>
      <c r="AD18" s="85" t="s">
        <v>669</v>
      </c>
      <c r="AE18" s="17" t="s">
        <v>488</v>
      </c>
    </row>
    <row r="19" spans="1:31" x14ac:dyDescent="0.2">
      <c r="A19" s="140"/>
      <c r="B19" s="146"/>
      <c r="C19" s="9" t="s">
        <v>128</v>
      </c>
      <c r="D19" s="28" t="s">
        <v>157</v>
      </c>
      <c r="E19" s="11" t="s">
        <v>165</v>
      </c>
      <c r="F19" s="15" t="s">
        <v>166</v>
      </c>
      <c r="G19" s="15" t="s">
        <v>167</v>
      </c>
      <c r="H19" s="13" t="s">
        <v>168</v>
      </c>
      <c r="I19" s="13" t="s">
        <v>169</v>
      </c>
      <c r="J19" s="15" t="s">
        <v>170</v>
      </c>
      <c r="K19" s="29"/>
      <c r="L19" s="29" t="s">
        <v>34</v>
      </c>
      <c r="M19" s="29" t="s">
        <v>34</v>
      </c>
      <c r="N19" s="51" t="s">
        <v>171</v>
      </c>
      <c r="O19" s="12" t="s">
        <v>85</v>
      </c>
      <c r="P19" s="11" t="s">
        <v>85</v>
      </c>
      <c r="Q19" s="12" t="s">
        <v>85</v>
      </c>
      <c r="R19" s="12" t="s">
        <v>85</v>
      </c>
      <c r="S19" s="12" t="s">
        <v>85</v>
      </c>
      <c r="T19" s="11" t="s">
        <v>85</v>
      </c>
      <c r="U19" s="49" t="s">
        <v>85</v>
      </c>
      <c r="V19" s="14" t="s">
        <v>37</v>
      </c>
      <c r="W19" s="49" t="s">
        <v>37</v>
      </c>
      <c r="X19" s="22" t="s">
        <v>38</v>
      </c>
      <c r="Y19" s="49" t="s">
        <v>172</v>
      </c>
      <c r="Z19" s="77" t="s">
        <v>711</v>
      </c>
      <c r="AA19" s="108" t="s">
        <v>37</v>
      </c>
      <c r="AB19" s="80" t="s">
        <v>638</v>
      </c>
      <c r="AC19" s="12" t="s">
        <v>712</v>
      </c>
      <c r="AD19" s="12" t="s">
        <v>663</v>
      </c>
      <c r="AE19" s="17" t="s">
        <v>155</v>
      </c>
    </row>
    <row r="20" spans="1:31" ht="409.5" customHeight="1" x14ac:dyDescent="0.2">
      <c r="A20" s="140" t="s">
        <v>173</v>
      </c>
      <c r="B20" s="125" t="s">
        <v>174</v>
      </c>
      <c r="C20" s="9" t="s">
        <v>175</v>
      </c>
      <c r="D20" s="10" t="s">
        <v>176</v>
      </c>
      <c r="E20" s="11" t="s">
        <v>177</v>
      </c>
      <c r="F20" s="12" t="s">
        <v>178</v>
      </c>
      <c r="G20" s="12" t="s">
        <v>179</v>
      </c>
      <c r="H20" s="11" t="s">
        <v>180</v>
      </c>
      <c r="I20" s="11" t="s">
        <v>181</v>
      </c>
      <c r="J20" s="12" t="s">
        <v>182</v>
      </c>
      <c r="K20" s="11" t="s">
        <v>34</v>
      </c>
      <c r="L20" s="11" t="s">
        <v>34</v>
      </c>
      <c r="M20" s="11" t="s">
        <v>34</v>
      </c>
      <c r="N20" s="48" t="s">
        <v>183</v>
      </c>
      <c r="O20" s="12" t="s">
        <v>184</v>
      </c>
      <c r="P20" s="30" t="s">
        <v>185</v>
      </c>
      <c r="Q20" s="12" t="s">
        <v>186</v>
      </c>
      <c r="R20" s="12" t="s">
        <v>187</v>
      </c>
      <c r="S20" s="19" t="s">
        <v>188</v>
      </c>
      <c r="T20" s="17" t="s">
        <v>189</v>
      </c>
      <c r="U20" s="49" t="s">
        <v>190</v>
      </c>
      <c r="V20" s="49" t="s">
        <v>190</v>
      </c>
      <c r="W20" s="49" t="s">
        <v>190</v>
      </c>
      <c r="X20" s="20">
        <v>0.25</v>
      </c>
      <c r="Y20" s="53" t="s">
        <v>191</v>
      </c>
      <c r="Z20" s="71" t="s">
        <v>726</v>
      </c>
      <c r="AA20" s="113">
        <v>0.5</v>
      </c>
      <c r="AB20" s="71" t="s">
        <v>727</v>
      </c>
      <c r="AC20" s="103" t="s">
        <v>728</v>
      </c>
      <c r="AD20" s="84" t="s">
        <v>732</v>
      </c>
      <c r="AE20" s="17" t="s">
        <v>731</v>
      </c>
    </row>
    <row r="21" spans="1:31" ht="384" x14ac:dyDescent="0.2">
      <c r="A21" s="140"/>
      <c r="B21" s="125"/>
      <c r="C21" s="9" t="s">
        <v>175</v>
      </c>
      <c r="D21" s="10" t="s">
        <v>176</v>
      </c>
      <c r="E21" s="11" t="s">
        <v>192</v>
      </c>
      <c r="F21" s="12" t="s">
        <v>193</v>
      </c>
      <c r="G21" s="12" t="s">
        <v>194</v>
      </c>
      <c r="H21" s="11" t="s">
        <v>195</v>
      </c>
      <c r="I21" s="13" t="s">
        <v>196</v>
      </c>
      <c r="J21" s="15" t="s">
        <v>197</v>
      </c>
      <c r="K21" s="31" t="s">
        <v>34</v>
      </c>
      <c r="L21" s="31" t="s">
        <v>34</v>
      </c>
      <c r="M21" s="31" t="s">
        <v>34</v>
      </c>
      <c r="N21" s="48" t="s">
        <v>198</v>
      </c>
      <c r="O21" s="12" t="s">
        <v>199</v>
      </c>
      <c r="P21" s="18" t="s">
        <v>200</v>
      </c>
      <c r="Q21" s="54" t="s">
        <v>201</v>
      </c>
      <c r="R21" s="12" t="s">
        <v>202</v>
      </c>
      <c r="S21" s="18" t="s">
        <v>200</v>
      </c>
      <c r="T21" s="17" t="s">
        <v>203</v>
      </c>
      <c r="U21" s="32" t="s">
        <v>204</v>
      </c>
      <c r="V21" s="33"/>
      <c r="W21" s="33" t="s">
        <v>205</v>
      </c>
      <c r="X21" s="22" t="s">
        <v>206</v>
      </c>
      <c r="Y21" s="49" t="s">
        <v>207</v>
      </c>
      <c r="Z21" s="77" t="s">
        <v>739</v>
      </c>
      <c r="AA21" s="108" t="s">
        <v>742</v>
      </c>
      <c r="AB21" s="74" t="s">
        <v>741</v>
      </c>
      <c r="AC21" s="12" t="s">
        <v>774</v>
      </c>
      <c r="AD21" s="18" t="s">
        <v>200</v>
      </c>
      <c r="AE21" s="17" t="s">
        <v>740</v>
      </c>
    </row>
    <row r="22" spans="1:31" ht="121.5" customHeight="1" x14ac:dyDescent="0.2">
      <c r="A22" s="140"/>
      <c r="B22" s="125"/>
      <c r="C22" s="9" t="s">
        <v>175</v>
      </c>
      <c r="D22" s="10" t="s">
        <v>176</v>
      </c>
      <c r="E22" s="11" t="s">
        <v>208</v>
      </c>
      <c r="F22" s="12" t="s">
        <v>209</v>
      </c>
      <c r="G22" s="12" t="s">
        <v>210</v>
      </c>
      <c r="H22" s="11" t="s">
        <v>211</v>
      </c>
      <c r="I22" s="11" t="s">
        <v>212</v>
      </c>
      <c r="J22" s="12" t="s">
        <v>213</v>
      </c>
      <c r="K22" s="11" t="s">
        <v>34</v>
      </c>
      <c r="L22" s="11" t="s">
        <v>214</v>
      </c>
      <c r="M22" s="11" t="s">
        <v>214</v>
      </c>
      <c r="N22" s="48" t="s">
        <v>198</v>
      </c>
      <c r="O22" s="12" t="s">
        <v>215</v>
      </c>
      <c r="P22" s="30">
        <v>1</v>
      </c>
      <c r="Q22" s="21" t="s">
        <v>216</v>
      </c>
      <c r="R22" s="12" t="s">
        <v>215</v>
      </c>
      <c r="S22" s="18" t="s">
        <v>217</v>
      </c>
      <c r="T22" s="11" t="s">
        <v>218</v>
      </c>
      <c r="U22" s="49" t="s">
        <v>190</v>
      </c>
      <c r="V22" s="49" t="s">
        <v>190</v>
      </c>
      <c r="W22" s="49" t="s">
        <v>190</v>
      </c>
      <c r="X22" s="14" t="s">
        <v>219</v>
      </c>
      <c r="Y22" s="49" t="s">
        <v>220</v>
      </c>
      <c r="Z22" s="109" t="s">
        <v>738</v>
      </c>
      <c r="AA22" s="115"/>
      <c r="AB22" s="108" t="s">
        <v>218</v>
      </c>
      <c r="AC22" s="12" t="s">
        <v>738</v>
      </c>
      <c r="AD22" s="18"/>
      <c r="AE22" s="69" t="s">
        <v>218</v>
      </c>
    </row>
    <row r="23" spans="1:31" ht="158.25" customHeight="1" x14ac:dyDescent="0.2">
      <c r="A23" s="140"/>
      <c r="B23" s="125"/>
      <c r="C23" s="9" t="s">
        <v>175</v>
      </c>
      <c r="D23" s="10" t="s">
        <v>176</v>
      </c>
      <c r="E23" s="11" t="s">
        <v>221</v>
      </c>
      <c r="F23" s="12" t="s">
        <v>222</v>
      </c>
      <c r="G23" s="12" t="s">
        <v>223</v>
      </c>
      <c r="H23" s="11" t="s">
        <v>224</v>
      </c>
      <c r="I23" s="11" t="s">
        <v>225</v>
      </c>
      <c r="J23" s="12" t="s">
        <v>226</v>
      </c>
      <c r="K23" s="11"/>
      <c r="L23" s="11" t="s">
        <v>34</v>
      </c>
      <c r="M23" s="11" t="s">
        <v>34</v>
      </c>
      <c r="N23" s="48" t="s">
        <v>198</v>
      </c>
      <c r="O23" s="12" t="s">
        <v>85</v>
      </c>
      <c r="P23" s="11" t="s">
        <v>85</v>
      </c>
      <c r="Q23" s="12" t="s">
        <v>85</v>
      </c>
      <c r="R23" s="12" t="s">
        <v>85</v>
      </c>
      <c r="S23" s="12" t="s">
        <v>85</v>
      </c>
      <c r="T23" s="11" t="s">
        <v>85</v>
      </c>
      <c r="U23" s="49" t="s">
        <v>190</v>
      </c>
      <c r="V23" s="49" t="s">
        <v>190</v>
      </c>
      <c r="W23" s="49" t="s">
        <v>190</v>
      </c>
      <c r="X23" s="22" t="s">
        <v>38</v>
      </c>
      <c r="Y23" s="49" t="s">
        <v>227</v>
      </c>
      <c r="Z23" s="77" t="s">
        <v>745</v>
      </c>
      <c r="AA23" s="110">
        <v>0.5</v>
      </c>
      <c r="AB23" s="98" t="s">
        <v>743</v>
      </c>
      <c r="AC23" s="77" t="s">
        <v>744</v>
      </c>
      <c r="AD23" s="101" t="s">
        <v>743</v>
      </c>
      <c r="AE23" s="108" t="s">
        <v>731</v>
      </c>
    </row>
    <row r="24" spans="1:31" ht="173.25" customHeight="1" x14ac:dyDescent="0.2">
      <c r="A24" s="140"/>
      <c r="B24" s="125"/>
      <c r="C24" s="9" t="s">
        <v>175</v>
      </c>
      <c r="D24" s="10" t="s">
        <v>176</v>
      </c>
      <c r="E24" s="11" t="s">
        <v>228</v>
      </c>
      <c r="F24" s="12" t="s">
        <v>229</v>
      </c>
      <c r="G24" s="12" t="s">
        <v>230</v>
      </c>
      <c r="H24" s="11" t="s">
        <v>231</v>
      </c>
      <c r="I24" s="11" t="s">
        <v>232</v>
      </c>
      <c r="J24" s="12" t="s">
        <v>233</v>
      </c>
      <c r="K24" s="31" t="s">
        <v>34</v>
      </c>
      <c r="L24" s="31" t="s">
        <v>234</v>
      </c>
      <c r="M24" s="31"/>
      <c r="N24" s="48" t="s">
        <v>198</v>
      </c>
      <c r="O24" s="12" t="s">
        <v>235</v>
      </c>
      <c r="P24" s="30" t="s">
        <v>236</v>
      </c>
      <c r="Q24" s="19" t="s">
        <v>237</v>
      </c>
      <c r="R24" s="12" t="s">
        <v>238</v>
      </c>
      <c r="S24" s="19" t="s">
        <v>237</v>
      </c>
      <c r="T24" s="11" t="s">
        <v>239</v>
      </c>
      <c r="U24" s="49" t="s">
        <v>190</v>
      </c>
      <c r="V24" s="49" t="s">
        <v>190</v>
      </c>
      <c r="W24" s="49" t="s">
        <v>190</v>
      </c>
      <c r="X24" s="22">
        <v>0.33</v>
      </c>
      <c r="Y24" s="49" t="s">
        <v>240</v>
      </c>
      <c r="Z24" s="109" t="s">
        <v>746</v>
      </c>
      <c r="AA24" s="113">
        <f>2/3</f>
        <v>0.66666666666666663</v>
      </c>
      <c r="AB24" s="98" t="s">
        <v>747</v>
      </c>
      <c r="AC24" s="12" t="s">
        <v>746</v>
      </c>
      <c r="AD24" s="111" t="s">
        <v>747</v>
      </c>
      <c r="AE24" s="69" t="s">
        <v>772</v>
      </c>
    </row>
    <row r="25" spans="1:31" ht="51" x14ac:dyDescent="0.2">
      <c r="A25" s="140"/>
      <c r="B25" s="125"/>
      <c r="C25" s="9" t="s">
        <v>175</v>
      </c>
      <c r="D25" s="10" t="s">
        <v>241</v>
      </c>
      <c r="E25" s="11" t="s">
        <v>242</v>
      </c>
      <c r="F25" s="12" t="s">
        <v>243</v>
      </c>
      <c r="G25" s="12" t="s">
        <v>244</v>
      </c>
      <c r="H25" s="11" t="s">
        <v>245</v>
      </c>
      <c r="I25" s="11" t="s">
        <v>246</v>
      </c>
      <c r="J25" s="12" t="s">
        <v>247</v>
      </c>
      <c r="K25" s="31"/>
      <c r="L25" s="31"/>
      <c r="M25" s="31" t="s">
        <v>34</v>
      </c>
      <c r="N25" s="48" t="s">
        <v>248</v>
      </c>
      <c r="O25" s="15" t="s">
        <v>36</v>
      </c>
      <c r="P25" s="13" t="s">
        <v>36</v>
      </c>
      <c r="Q25" s="15" t="s">
        <v>36</v>
      </c>
      <c r="R25" s="15" t="s">
        <v>36</v>
      </c>
      <c r="S25" s="15" t="s">
        <v>36</v>
      </c>
      <c r="T25" s="13" t="s">
        <v>36</v>
      </c>
      <c r="U25" s="49" t="s">
        <v>190</v>
      </c>
      <c r="V25" s="49" t="s">
        <v>190</v>
      </c>
      <c r="W25" s="49" t="s">
        <v>190</v>
      </c>
      <c r="X25" s="22" t="s">
        <v>38</v>
      </c>
      <c r="Y25" s="49" t="s">
        <v>39</v>
      </c>
      <c r="Z25" s="81" t="s">
        <v>36</v>
      </c>
      <c r="AA25" s="116" t="s">
        <v>36</v>
      </c>
      <c r="AB25" s="81" t="s">
        <v>36</v>
      </c>
      <c r="AC25" s="15" t="s">
        <v>36</v>
      </c>
      <c r="AD25" s="15" t="s">
        <v>36</v>
      </c>
      <c r="AE25" s="13" t="s">
        <v>36</v>
      </c>
    </row>
    <row r="26" spans="1:31" x14ac:dyDescent="0.2">
      <c r="A26" s="140"/>
      <c r="B26" s="125"/>
      <c r="C26" s="9" t="s">
        <v>175</v>
      </c>
      <c r="D26" s="10" t="s">
        <v>241</v>
      </c>
      <c r="E26" s="11" t="s">
        <v>249</v>
      </c>
      <c r="F26" s="12" t="s">
        <v>250</v>
      </c>
      <c r="G26" s="12" t="s">
        <v>251</v>
      </c>
      <c r="H26" s="11" t="s">
        <v>252</v>
      </c>
      <c r="I26" s="11" t="s">
        <v>253</v>
      </c>
      <c r="J26" s="12" t="s">
        <v>254</v>
      </c>
      <c r="K26" s="11" t="s">
        <v>34</v>
      </c>
      <c r="L26" s="11" t="s">
        <v>34</v>
      </c>
      <c r="M26" s="11" t="s">
        <v>34</v>
      </c>
      <c r="N26" s="48" t="s">
        <v>248</v>
      </c>
      <c r="O26" s="11" t="s">
        <v>255</v>
      </c>
      <c r="P26" s="17">
        <v>1</v>
      </c>
      <c r="Q26" s="11" t="s">
        <v>256</v>
      </c>
      <c r="R26" s="15" t="s">
        <v>257</v>
      </c>
      <c r="S26" s="19" t="s">
        <v>258</v>
      </c>
      <c r="T26" s="17" t="s">
        <v>259</v>
      </c>
      <c r="U26" s="14" t="s">
        <v>260</v>
      </c>
      <c r="V26" s="20">
        <v>1</v>
      </c>
      <c r="W26" s="14" t="s">
        <v>261</v>
      </c>
      <c r="X26" s="22">
        <v>0.33</v>
      </c>
      <c r="Y26" s="49" t="s">
        <v>262</v>
      </c>
      <c r="Z26" s="100" t="s">
        <v>700</v>
      </c>
      <c r="AA26" s="110">
        <v>1</v>
      </c>
      <c r="AB26" s="100" t="s">
        <v>701</v>
      </c>
      <c r="AC26" s="15" t="s">
        <v>705</v>
      </c>
      <c r="AD26" s="19" t="s">
        <v>698</v>
      </c>
      <c r="AE26" s="17" t="s">
        <v>773</v>
      </c>
    </row>
    <row r="27" spans="1:31" ht="168" x14ac:dyDescent="0.2">
      <c r="A27" s="140"/>
      <c r="B27" s="125"/>
      <c r="C27" s="9" t="s">
        <v>175</v>
      </c>
      <c r="D27" s="10" t="s">
        <v>241</v>
      </c>
      <c r="E27" s="11" t="s">
        <v>263</v>
      </c>
      <c r="F27" s="12" t="s">
        <v>264</v>
      </c>
      <c r="G27" s="12" t="s">
        <v>265</v>
      </c>
      <c r="H27" s="11" t="s">
        <v>266</v>
      </c>
      <c r="I27" s="17" t="s">
        <v>267</v>
      </c>
      <c r="J27" s="12" t="s">
        <v>268</v>
      </c>
      <c r="K27" s="11" t="s">
        <v>34</v>
      </c>
      <c r="L27" s="11" t="s">
        <v>34</v>
      </c>
      <c r="M27" s="11" t="s">
        <v>34</v>
      </c>
      <c r="N27" s="48" t="s">
        <v>248</v>
      </c>
      <c r="O27" s="15" t="s">
        <v>269</v>
      </c>
      <c r="P27" s="34">
        <v>0</v>
      </c>
      <c r="Q27" s="15" t="s">
        <v>270</v>
      </c>
      <c r="R27" s="12" t="s">
        <v>271</v>
      </c>
      <c r="S27" s="12" t="s">
        <v>272</v>
      </c>
      <c r="T27" s="17" t="s">
        <v>155</v>
      </c>
      <c r="U27" s="49" t="s">
        <v>273</v>
      </c>
      <c r="V27" s="14">
        <v>0.5</v>
      </c>
      <c r="W27" s="49" t="s">
        <v>274</v>
      </c>
      <c r="X27" s="22">
        <v>0</v>
      </c>
      <c r="Y27" s="49" t="s">
        <v>275</v>
      </c>
      <c r="Z27" s="104" t="s">
        <v>702</v>
      </c>
      <c r="AA27" s="106">
        <v>0.25</v>
      </c>
      <c r="AB27" s="105" t="s">
        <v>703</v>
      </c>
      <c r="AC27" s="12" t="s">
        <v>706</v>
      </c>
      <c r="AD27" s="84" t="s">
        <v>699</v>
      </c>
      <c r="AE27" s="17" t="s">
        <v>704</v>
      </c>
    </row>
    <row r="28" spans="1:31" ht="285" customHeight="1" x14ac:dyDescent="0.2">
      <c r="A28" s="140"/>
      <c r="B28" s="125"/>
      <c r="C28" s="9" t="s">
        <v>175</v>
      </c>
      <c r="D28" s="10" t="s">
        <v>241</v>
      </c>
      <c r="E28" s="11" t="s">
        <v>276</v>
      </c>
      <c r="F28" s="12" t="s">
        <v>277</v>
      </c>
      <c r="G28" s="12" t="s">
        <v>278</v>
      </c>
      <c r="H28" s="11" t="s">
        <v>279</v>
      </c>
      <c r="I28" s="11" t="s">
        <v>280</v>
      </c>
      <c r="J28" s="12" t="s">
        <v>281</v>
      </c>
      <c r="K28" s="31" t="s">
        <v>34</v>
      </c>
      <c r="L28" s="31" t="s">
        <v>34</v>
      </c>
      <c r="M28" s="31" t="s">
        <v>34</v>
      </c>
      <c r="N28" s="48" t="s">
        <v>282</v>
      </c>
      <c r="O28" s="12" t="s">
        <v>283</v>
      </c>
      <c r="P28" s="17">
        <v>1</v>
      </c>
      <c r="Q28" s="19" t="s">
        <v>284</v>
      </c>
      <c r="R28" s="12" t="s">
        <v>285</v>
      </c>
      <c r="S28" s="19" t="s">
        <v>286</v>
      </c>
      <c r="T28" s="11" t="s">
        <v>287</v>
      </c>
      <c r="U28" s="49" t="s">
        <v>288</v>
      </c>
      <c r="V28" s="35"/>
      <c r="W28" s="14"/>
      <c r="X28" s="22">
        <v>0.25</v>
      </c>
      <c r="Y28" s="53" t="s">
        <v>289</v>
      </c>
      <c r="Z28" s="77" t="s">
        <v>641</v>
      </c>
      <c r="AA28" s="110">
        <v>1</v>
      </c>
      <c r="AB28" s="80" t="s">
        <v>638</v>
      </c>
      <c r="AC28" s="12" t="s">
        <v>671</v>
      </c>
      <c r="AD28" s="19" t="s">
        <v>670</v>
      </c>
      <c r="AE28" s="69" t="s">
        <v>287</v>
      </c>
    </row>
    <row r="29" spans="1:31" x14ac:dyDescent="0.2">
      <c r="A29" s="140"/>
      <c r="B29" s="125"/>
      <c r="C29" s="9" t="s">
        <v>175</v>
      </c>
      <c r="D29" s="10" t="s">
        <v>241</v>
      </c>
      <c r="E29" s="11" t="s">
        <v>290</v>
      </c>
      <c r="F29" s="12" t="s">
        <v>291</v>
      </c>
      <c r="G29" s="12" t="s">
        <v>292</v>
      </c>
      <c r="H29" s="11" t="s">
        <v>293</v>
      </c>
      <c r="I29" s="11" t="s">
        <v>294</v>
      </c>
      <c r="J29" s="11" t="s">
        <v>295</v>
      </c>
      <c r="K29" s="31" t="s">
        <v>34</v>
      </c>
      <c r="L29" s="31" t="s">
        <v>214</v>
      </c>
      <c r="M29" s="31"/>
      <c r="N29" s="48" t="s">
        <v>296</v>
      </c>
      <c r="O29" s="12" t="s">
        <v>297</v>
      </c>
      <c r="P29" s="17">
        <v>1</v>
      </c>
      <c r="Q29" s="21" t="s">
        <v>298</v>
      </c>
      <c r="R29" s="12" t="s">
        <v>297</v>
      </c>
      <c r="S29" s="19" t="s">
        <v>299</v>
      </c>
      <c r="T29" s="11" t="s">
        <v>59</v>
      </c>
      <c r="U29" s="49" t="s">
        <v>190</v>
      </c>
      <c r="V29" s="49" t="s">
        <v>190</v>
      </c>
      <c r="W29" s="49" t="s">
        <v>190</v>
      </c>
      <c r="X29" s="55">
        <v>1</v>
      </c>
      <c r="Y29" s="56" t="s">
        <v>300</v>
      </c>
      <c r="Z29" s="109" t="s">
        <v>748</v>
      </c>
      <c r="AA29" s="108" t="s">
        <v>59</v>
      </c>
      <c r="AB29" s="111" t="s">
        <v>299</v>
      </c>
      <c r="AC29" s="12" t="s">
        <v>748</v>
      </c>
      <c r="AD29" s="111" t="s">
        <v>299</v>
      </c>
      <c r="AE29" s="69" t="s">
        <v>59</v>
      </c>
    </row>
    <row r="30" spans="1:31" ht="121.5" customHeight="1" x14ac:dyDescent="0.2">
      <c r="A30" s="140"/>
      <c r="B30" s="125"/>
      <c r="C30" s="9" t="s">
        <v>175</v>
      </c>
      <c r="D30" s="10" t="s">
        <v>241</v>
      </c>
      <c r="E30" s="11" t="s">
        <v>301</v>
      </c>
      <c r="F30" s="12" t="s">
        <v>302</v>
      </c>
      <c r="G30" s="12" t="s">
        <v>303</v>
      </c>
      <c r="H30" s="11" t="s">
        <v>304</v>
      </c>
      <c r="I30" s="11" t="s">
        <v>305</v>
      </c>
      <c r="J30" s="12" t="s">
        <v>306</v>
      </c>
      <c r="K30" s="31" t="s">
        <v>34</v>
      </c>
      <c r="L30" s="31"/>
      <c r="M30" s="31"/>
      <c r="N30" s="48" t="s">
        <v>307</v>
      </c>
      <c r="O30" s="12" t="s">
        <v>308</v>
      </c>
      <c r="P30" s="17">
        <v>1</v>
      </c>
      <c r="Q30" s="12" t="s">
        <v>309</v>
      </c>
      <c r="R30" s="12" t="s">
        <v>310</v>
      </c>
      <c r="S30" s="19" t="s">
        <v>311</v>
      </c>
      <c r="T30" s="11" t="s">
        <v>59</v>
      </c>
      <c r="U30" s="49" t="s">
        <v>190</v>
      </c>
      <c r="V30" s="49" t="s">
        <v>190</v>
      </c>
      <c r="W30" s="49" t="s">
        <v>190</v>
      </c>
      <c r="X30" s="22">
        <v>1</v>
      </c>
      <c r="Y30" s="49" t="s">
        <v>312</v>
      </c>
      <c r="Z30" s="109" t="s">
        <v>748</v>
      </c>
      <c r="AA30" s="108" t="s">
        <v>59</v>
      </c>
      <c r="AB30" s="111" t="s">
        <v>311</v>
      </c>
      <c r="AC30" s="109" t="s">
        <v>748</v>
      </c>
      <c r="AD30" s="111" t="s">
        <v>311</v>
      </c>
      <c r="AE30" s="69" t="s">
        <v>59</v>
      </c>
    </row>
    <row r="31" spans="1:31" ht="87.75" customHeight="1" x14ac:dyDescent="0.2">
      <c r="A31" s="140"/>
      <c r="B31" s="125"/>
      <c r="C31" s="9" t="s">
        <v>175</v>
      </c>
      <c r="D31" s="10" t="s">
        <v>241</v>
      </c>
      <c r="E31" s="11" t="s">
        <v>313</v>
      </c>
      <c r="F31" s="12" t="s">
        <v>314</v>
      </c>
      <c r="G31" s="12" t="s">
        <v>315</v>
      </c>
      <c r="H31" s="11" t="s">
        <v>316</v>
      </c>
      <c r="I31" s="11" t="s">
        <v>317</v>
      </c>
      <c r="J31" s="12" t="s">
        <v>318</v>
      </c>
      <c r="K31" s="31" t="s">
        <v>34</v>
      </c>
      <c r="L31" s="11"/>
      <c r="M31" s="11"/>
      <c r="N31" s="48" t="s">
        <v>319</v>
      </c>
      <c r="O31" s="12" t="s">
        <v>320</v>
      </c>
      <c r="P31" s="17">
        <v>1</v>
      </c>
      <c r="Q31" s="21" t="s">
        <v>321</v>
      </c>
      <c r="R31" s="12" t="s">
        <v>320</v>
      </c>
      <c r="S31" s="19" t="s">
        <v>322</v>
      </c>
      <c r="T31" s="11" t="s">
        <v>59</v>
      </c>
      <c r="U31" s="49" t="s">
        <v>190</v>
      </c>
      <c r="V31" s="49" t="s">
        <v>190</v>
      </c>
      <c r="W31" s="49" t="s">
        <v>190</v>
      </c>
      <c r="X31" s="22">
        <v>1</v>
      </c>
      <c r="Y31" s="49" t="s">
        <v>323</v>
      </c>
      <c r="Z31" s="109" t="s">
        <v>748</v>
      </c>
      <c r="AA31" s="108" t="s">
        <v>59</v>
      </c>
      <c r="AB31" s="111" t="s">
        <v>322</v>
      </c>
      <c r="AC31" s="109" t="s">
        <v>748</v>
      </c>
      <c r="AD31" s="19" t="s">
        <v>322</v>
      </c>
      <c r="AE31" s="69" t="s">
        <v>59</v>
      </c>
    </row>
    <row r="32" spans="1:31" ht="139.5" customHeight="1" x14ac:dyDescent="0.2">
      <c r="A32" s="140"/>
      <c r="B32" s="125"/>
      <c r="C32" s="9" t="s">
        <v>175</v>
      </c>
      <c r="D32" s="10" t="s">
        <v>324</v>
      </c>
      <c r="E32" s="11" t="s">
        <v>325</v>
      </c>
      <c r="F32" s="12" t="s">
        <v>326</v>
      </c>
      <c r="G32" s="12" t="s">
        <v>327</v>
      </c>
      <c r="H32" s="11" t="s">
        <v>328</v>
      </c>
      <c r="I32" s="11" t="s">
        <v>329</v>
      </c>
      <c r="J32" s="12" t="s">
        <v>330</v>
      </c>
      <c r="K32" s="31" t="s">
        <v>34</v>
      </c>
      <c r="L32" s="31" t="s">
        <v>34</v>
      </c>
      <c r="M32" s="31" t="s">
        <v>34</v>
      </c>
      <c r="N32" s="48" t="s">
        <v>331</v>
      </c>
      <c r="O32" s="12" t="s">
        <v>332</v>
      </c>
      <c r="P32" s="30" t="s">
        <v>333</v>
      </c>
      <c r="Q32" s="21" t="s">
        <v>334</v>
      </c>
      <c r="R32" s="12" t="s">
        <v>335</v>
      </c>
      <c r="S32" s="21" t="s">
        <v>336</v>
      </c>
      <c r="T32" s="17" t="s">
        <v>259</v>
      </c>
      <c r="U32" s="49" t="s">
        <v>337</v>
      </c>
      <c r="V32" s="36" t="s">
        <v>338</v>
      </c>
      <c r="W32" s="57" t="s">
        <v>339</v>
      </c>
      <c r="X32" s="22">
        <v>0.33</v>
      </c>
      <c r="Y32" s="49" t="s">
        <v>340</v>
      </c>
      <c r="Z32" s="77" t="s">
        <v>749</v>
      </c>
      <c r="AA32" s="113">
        <v>0.5</v>
      </c>
      <c r="AB32" s="77" t="s">
        <v>752</v>
      </c>
      <c r="AC32" s="12" t="s">
        <v>751</v>
      </c>
      <c r="AD32" s="86" t="s">
        <v>750</v>
      </c>
      <c r="AE32" s="17" t="s">
        <v>674</v>
      </c>
    </row>
    <row r="33" spans="1:31" ht="216" x14ac:dyDescent="0.2">
      <c r="A33" s="140" t="s">
        <v>341</v>
      </c>
      <c r="B33" s="125" t="s">
        <v>342</v>
      </c>
      <c r="C33" s="9" t="s">
        <v>343</v>
      </c>
      <c r="D33" s="10" t="s">
        <v>344</v>
      </c>
      <c r="E33" s="11" t="s">
        <v>345</v>
      </c>
      <c r="F33" s="12" t="s">
        <v>346</v>
      </c>
      <c r="G33" s="12" t="s">
        <v>347</v>
      </c>
      <c r="H33" s="11" t="s">
        <v>348</v>
      </c>
      <c r="I33" s="11" t="s">
        <v>349</v>
      </c>
      <c r="J33" s="12" t="s">
        <v>350</v>
      </c>
      <c r="K33" s="11" t="s">
        <v>34</v>
      </c>
      <c r="L33" s="11" t="s">
        <v>34</v>
      </c>
      <c r="M33" s="11" t="s">
        <v>34</v>
      </c>
      <c r="N33" s="48" t="s">
        <v>351</v>
      </c>
      <c r="O33" s="12" t="s">
        <v>352</v>
      </c>
      <c r="P33" s="37">
        <v>19</v>
      </c>
      <c r="Q33" s="21" t="s">
        <v>353</v>
      </c>
      <c r="R33" s="12" t="s">
        <v>354</v>
      </c>
      <c r="S33" s="21" t="s">
        <v>355</v>
      </c>
      <c r="T33" s="17" t="s">
        <v>59</v>
      </c>
      <c r="U33" s="49" t="s">
        <v>356</v>
      </c>
      <c r="V33" s="20">
        <v>0.19</v>
      </c>
      <c r="W33" s="35" t="s">
        <v>353</v>
      </c>
      <c r="X33" s="22">
        <v>1</v>
      </c>
      <c r="Y33" s="49" t="s">
        <v>357</v>
      </c>
      <c r="Z33" s="77" t="s">
        <v>642</v>
      </c>
      <c r="AA33" s="37">
        <f>26+19</f>
        <v>45</v>
      </c>
      <c r="AB33" s="80" t="s">
        <v>638</v>
      </c>
      <c r="AC33" s="12" t="s">
        <v>673</v>
      </c>
      <c r="AD33" s="18" t="s">
        <v>672</v>
      </c>
      <c r="AE33" s="17" t="s">
        <v>59</v>
      </c>
    </row>
    <row r="34" spans="1:31" x14ac:dyDescent="0.2">
      <c r="A34" s="140"/>
      <c r="B34" s="125"/>
      <c r="C34" s="9" t="s">
        <v>343</v>
      </c>
      <c r="D34" s="10" t="s">
        <v>358</v>
      </c>
      <c r="E34" s="11" t="s">
        <v>359</v>
      </c>
      <c r="F34" s="12" t="s">
        <v>360</v>
      </c>
      <c r="G34" s="12" t="s">
        <v>361</v>
      </c>
      <c r="H34" s="11" t="s">
        <v>362</v>
      </c>
      <c r="I34" s="11" t="s">
        <v>363</v>
      </c>
      <c r="J34" s="12" t="s">
        <v>364</v>
      </c>
      <c r="K34" s="11" t="s">
        <v>34</v>
      </c>
      <c r="L34" s="11" t="s">
        <v>34</v>
      </c>
      <c r="M34" s="11" t="s">
        <v>34</v>
      </c>
      <c r="N34" s="48" t="s">
        <v>351</v>
      </c>
      <c r="O34" s="12" t="s">
        <v>365</v>
      </c>
      <c r="P34" s="30">
        <v>0.9</v>
      </c>
      <c r="Q34" s="21" t="s">
        <v>366</v>
      </c>
      <c r="R34" s="12" t="s">
        <v>367</v>
      </c>
      <c r="S34" s="19" t="s">
        <v>368</v>
      </c>
      <c r="T34" s="17" t="s">
        <v>369</v>
      </c>
      <c r="U34" s="49" t="s">
        <v>370</v>
      </c>
      <c r="V34" s="22">
        <v>0.9</v>
      </c>
      <c r="W34" s="35" t="s">
        <v>366</v>
      </c>
      <c r="X34" s="22">
        <v>0</v>
      </c>
      <c r="Y34" s="49" t="s">
        <v>371</v>
      </c>
      <c r="Z34" s="77" t="s">
        <v>643</v>
      </c>
      <c r="AA34" s="113">
        <v>0.9</v>
      </c>
      <c r="AB34" s="80" t="s">
        <v>638</v>
      </c>
      <c r="AC34" s="12" t="s">
        <v>676</v>
      </c>
      <c r="AD34" s="84" t="s">
        <v>675</v>
      </c>
      <c r="AE34" s="17" t="s">
        <v>674</v>
      </c>
    </row>
    <row r="35" spans="1:31" ht="288" x14ac:dyDescent="0.2">
      <c r="A35" s="140"/>
      <c r="B35" s="125"/>
      <c r="C35" s="9" t="s">
        <v>343</v>
      </c>
      <c r="D35" s="10" t="s">
        <v>372</v>
      </c>
      <c r="E35" s="11" t="s">
        <v>373</v>
      </c>
      <c r="F35" s="12" t="s">
        <v>374</v>
      </c>
      <c r="G35" s="12" t="s">
        <v>375</v>
      </c>
      <c r="H35" s="11" t="s">
        <v>376</v>
      </c>
      <c r="I35" s="11" t="s">
        <v>377</v>
      </c>
      <c r="J35" s="12" t="s">
        <v>378</v>
      </c>
      <c r="K35" s="11" t="s">
        <v>34</v>
      </c>
      <c r="L35" s="11" t="s">
        <v>34</v>
      </c>
      <c r="M35" s="11" t="s">
        <v>34</v>
      </c>
      <c r="N35" s="48" t="s">
        <v>351</v>
      </c>
      <c r="O35" s="12" t="s">
        <v>379</v>
      </c>
      <c r="P35" s="37">
        <v>13</v>
      </c>
      <c r="Q35" s="21" t="s">
        <v>380</v>
      </c>
      <c r="R35" s="12" t="s">
        <v>381</v>
      </c>
      <c r="S35" s="19" t="s">
        <v>382</v>
      </c>
      <c r="T35" s="17" t="s">
        <v>383</v>
      </c>
      <c r="U35" s="49" t="s">
        <v>384</v>
      </c>
      <c r="V35" s="38">
        <v>13</v>
      </c>
      <c r="W35" s="35" t="s">
        <v>380</v>
      </c>
      <c r="X35" s="22">
        <v>0.56599999999999995</v>
      </c>
      <c r="Y35" s="49" t="s">
        <v>385</v>
      </c>
      <c r="Z35" s="77" t="s">
        <v>644</v>
      </c>
      <c r="AA35" s="37">
        <v>13</v>
      </c>
      <c r="AB35" s="80" t="s">
        <v>638</v>
      </c>
      <c r="AC35" s="12" t="s">
        <v>679</v>
      </c>
      <c r="AD35" s="19" t="s">
        <v>677</v>
      </c>
      <c r="AE35" s="17" t="s">
        <v>678</v>
      </c>
    </row>
    <row r="36" spans="1:31" x14ac:dyDescent="0.2">
      <c r="A36" s="140"/>
      <c r="B36" s="125"/>
      <c r="C36" s="9" t="s">
        <v>343</v>
      </c>
      <c r="D36" s="10" t="s">
        <v>386</v>
      </c>
      <c r="E36" s="11" t="s">
        <v>387</v>
      </c>
      <c r="F36" s="12" t="s">
        <v>388</v>
      </c>
      <c r="G36" s="12" t="s">
        <v>389</v>
      </c>
      <c r="H36" s="11" t="s">
        <v>390</v>
      </c>
      <c r="I36" s="11" t="s">
        <v>391</v>
      </c>
      <c r="J36" s="12" t="s">
        <v>392</v>
      </c>
      <c r="K36" s="11" t="s">
        <v>34</v>
      </c>
      <c r="L36" s="11" t="s">
        <v>34</v>
      </c>
      <c r="M36" s="11" t="s">
        <v>34</v>
      </c>
      <c r="N36" s="48" t="s">
        <v>351</v>
      </c>
      <c r="O36" s="12" t="s">
        <v>393</v>
      </c>
      <c r="P36" s="17">
        <v>1</v>
      </c>
      <c r="Q36" s="18" t="s">
        <v>394</v>
      </c>
      <c r="R36" s="12" t="s">
        <v>395</v>
      </c>
      <c r="S36" s="19" t="s">
        <v>396</v>
      </c>
      <c r="T36" s="17" t="s">
        <v>397</v>
      </c>
      <c r="U36" s="49" t="s">
        <v>398</v>
      </c>
      <c r="V36" s="20">
        <v>1</v>
      </c>
      <c r="W36" s="33" t="s">
        <v>399</v>
      </c>
      <c r="X36" s="22">
        <v>0.25</v>
      </c>
      <c r="Y36" s="49" t="s">
        <v>400</v>
      </c>
      <c r="Z36" s="77" t="s">
        <v>645</v>
      </c>
      <c r="AA36" s="110">
        <v>1</v>
      </c>
      <c r="AB36" s="80" t="s">
        <v>646</v>
      </c>
      <c r="AC36" s="12" t="s">
        <v>683</v>
      </c>
      <c r="AD36" s="19" t="s">
        <v>684</v>
      </c>
      <c r="AE36" s="69" t="s">
        <v>685</v>
      </c>
    </row>
    <row r="37" spans="1:31" ht="216" x14ac:dyDescent="0.2">
      <c r="A37" s="140"/>
      <c r="B37" s="125"/>
      <c r="C37" s="9" t="s">
        <v>343</v>
      </c>
      <c r="D37" s="10" t="s">
        <v>401</v>
      </c>
      <c r="E37" s="11" t="s">
        <v>402</v>
      </c>
      <c r="F37" s="12" t="s">
        <v>403</v>
      </c>
      <c r="G37" s="12" t="s">
        <v>404</v>
      </c>
      <c r="H37" s="11" t="s">
        <v>405</v>
      </c>
      <c r="I37" s="11" t="s">
        <v>406</v>
      </c>
      <c r="J37" s="12" t="s">
        <v>407</v>
      </c>
      <c r="K37" s="11" t="s">
        <v>34</v>
      </c>
      <c r="L37" s="11" t="s">
        <v>34</v>
      </c>
      <c r="M37" s="11" t="s">
        <v>34</v>
      </c>
      <c r="N37" s="48" t="s">
        <v>351</v>
      </c>
      <c r="O37" s="12" t="s">
        <v>408</v>
      </c>
      <c r="P37" s="17">
        <v>0.95</v>
      </c>
      <c r="Q37" s="21" t="s">
        <v>409</v>
      </c>
      <c r="R37" s="12" t="s">
        <v>410</v>
      </c>
      <c r="S37" s="18" t="s">
        <v>411</v>
      </c>
      <c r="T37" s="17" t="s">
        <v>412</v>
      </c>
      <c r="U37" s="49" t="s">
        <v>413</v>
      </c>
      <c r="V37" s="20">
        <v>0.95</v>
      </c>
      <c r="W37" s="35" t="s">
        <v>409</v>
      </c>
      <c r="X37" s="22">
        <v>0.3</v>
      </c>
      <c r="Y37" s="49" t="s">
        <v>414</v>
      </c>
      <c r="Z37" s="77" t="s">
        <v>647</v>
      </c>
      <c r="AA37" s="110">
        <v>0.95</v>
      </c>
      <c r="AB37" s="74" t="s">
        <v>638</v>
      </c>
      <c r="AC37" s="12" t="s">
        <v>686</v>
      </c>
      <c r="AD37" s="18" t="s">
        <v>769</v>
      </c>
      <c r="AE37" s="17" t="s">
        <v>687</v>
      </c>
    </row>
    <row r="38" spans="1:31" ht="132" x14ac:dyDescent="0.2">
      <c r="A38" s="140"/>
      <c r="B38" s="125"/>
      <c r="C38" s="9" t="s">
        <v>343</v>
      </c>
      <c r="D38" s="10" t="s">
        <v>401</v>
      </c>
      <c r="E38" s="11" t="s">
        <v>415</v>
      </c>
      <c r="F38" s="12" t="s">
        <v>416</v>
      </c>
      <c r="G38" s="12" t="s">
        <v>417</v>
      </c>
      <c r="H38" s="11" t="s">
        <v>418</v>
      </c>
      <c r="I38" s="11" t="s">
        <v>419</v>
      </c>
      <c r="J38" s="12" t="s">
        <v>420</v>
      </c>
      <c r="K38" s="11" t="s">
        <v>234</v>
      </c>
      <c r="L38" s="11" t="s">
        <v>234</v>
      </c>
      <c r="M38" s="11" t="s">
        <v>34</v>
      </c>
      <c r="N38" s="48" t="s">
        <v>421</v>
      </c>
      <c r="O38" s="12" t="s">
        <v>422</v>
      </c>
      <c r="P38" s="17">
        <v>1</v>
      </c>
      <c r="Q38" s="19" t="s">
        <v>423</v>
      </c>
      <c r="R38" s="12" t="s">
        <v>424</v>
      </c>
      <c r="S38" s="19" t="s">
        <v>425</v>
      </c>
      <c r="T38" s="11" t="s">
        <v>259</v>
      </c>
      <c r="U38" s="49" t="s">
        <v>426</v>
      </c>
      <c r="V38" s="20">
        <v>1</v>
      </c>
      <c r="W38" s="35" t="s">
        <v>423</v>
      </c>
      <c r="X38" s="22">
        <v>0.25</v>
      </c>
      <c r="Y38" s="49" t="s">
        <v>427</v>
      </c>
      <c r="Z38" s="77" t="s">
        <v>680</v>
      </c>
      <c r="AA38" s="110">
        <v>1</v>
      </c>
      <c r="AB38" s="74" t="s">
        <v>638</v>
      </c>
      <c r="AC38" s="12" t="s">
        <v>690</v>
      </c>
      <c r="AD38" s="19" t="s">
        <v>689</v>
      </c>
      <c r="AE38" s="69" t="s">
        <v>688</v>
      </c>
    </row>
    <row r="39" spans="1:31" ht="108" x14ac:dyDescent="0.2">
      <c r="A39" s="140" t="s">
        <v>428</v>
      </c>
      <c r="B39" s="125" t="s">
        <v>429</v>
      </c>
      <c r="C39" s="9" t="s">
        <v>430</v>
      </c>
      <c r="D39" s="10" t="s">
        <v>431</v>
      </c>
      <c r="E39" s="11" t="s">
        <v>432</v>
      </c>
      <c r="F39" s="12" t="s">
        <v>433</v>
      </c>
      <c r="G39" s="12" t="s">
        <v>434</v>
      </c>
      <c r="H39" s="11" t="s">
        <v>435</v>
      </c>
      <c r="I39" s="11" t="s">
        <v>436</v>
      </c>
      <c r="J39" s="12" t="s">
        <v>437</v>
      </c>
      <c r="K39" s="11" t="s">
        <v>34</v>
      </c>
      <c r="L39" s="11" t="s">
        <v>34</v>
      </c>
      <c r="M39" s="11" t="s">
        <v>34</v>
      </c>
      <c r="N39" s="48" t="s">
        <v>198</v>
      </c>
      <c r="O39" s="12" t="s">
        <v>438</v>
      </c>
      <c r="P39" s="17">
        <f>3/12</f>
        <v>0.25</v>
      </c>
      <c r="Q39" s="12" t="s">
        <v>439</v>
      </c>
      <c r="R39" s="12" t="s">
        <v>440</v>
      </c>
      <c r="S39" s="18" t="s">
        <v>441</v>
      </c>
      <c r="T39" s="11" t="s">
        <v>259</v>
      </c>
      <c r="U39" s="14" t="s">
        <v>259</v>
      </c>
      <c r="V39" s="32" t="s">
        <v>442</v>
      </c>
      <c r="W39" s="35" t="s">
        <v>443</v>
      </c>
      <c r="X39" s="22">
        <v>0.25</v>
      </c>
      <c r="Y39" s="49" t="s">
        <v>444</v>
      </c>
      <c r="Z39" s="77" t="s">
        <v>754</v>
      </c>
      <c r="AA39" s="110">
        <v>0.5</v>
      </c>
      <c r="AB39" s="79" t="s">
        <v>755</v>
      </c>
      <c r="AC39" s="12" t="s">
        <v>440</v>
      </c>
      <c r="AD39" s="86" t="s">
        <v>753</v>
      </c>
      <c r="AE39" s="69" t="s">
        <v>674</v>
      </c>
    </row>
    <row r="40" spans="1:31" ht="91.5" customHeight="1" x14ac:dyDescent="0.2">
      <c r="A40" s="140"/>
      <c r="B40" s="125"/>
      <c r="C40" s="9" t="s">
        <v>430</v>
      </c>
      <c r="D40" s="10" t="s">
        <v>431</v>
      </c>
      <c r="E40" s="11" t="s">
        <v>445</v>
      </c>
      <c r="F40" s="12" t="s">
        <v>446</v>
      </c>
      <c r="G40" s="12" t="s">
        <v>447</v>
      </c>
      <c r="H40" s="11" t="s">
        <v>448</v>
      </c>
      <c r="I40" s="11" t="s">
        <v>449</v>
      </c>
      <c r="J40" s="12" t="s">
        <v>450</v>
      </c>
      <c r="K40" s="11"/>
      <c r="L40" s="11" t="s">
        <v>34</v>
      </c>
      <c r="M40" s="11" t="s">
        <v>34</v>
      </c>
      <c r="N40" s="48" t="s">
        <v>198</v>
      </c>
      <c r="O40" s="12" t="s">
        <v>85</v>
      </c>
      <c r="P40" s="11" t="s">
        <v>85</v>
      </c>
      <c r="Q40" s="12" t="s">
        <v>85</v>
      </c>
      <c r="R40" s="12" t="s">
        <v>85</v>
      </c>
      <c r="S40" s="12" t="s">
        <v>85</v>
      </c>
      <c r="T40" s="11" t="s">
        <v>85</v>
      </c>
      <c r="U40" s="49" t="s">
        <v>85</v>
      </c>
      <c r="V40" s="14"/>
      <c r="W40" s="49"/>
      <c r="X40" s="22" t="s">
        <v>38</v>
      </c>
      <c r="Y40" s="49" t="s">
        <v>227</v>
      </c>
      <c r="Z40" s="77" t="s">
        <v>756</v>
      </c>
      <c r="AA40" s="110">
        <v>0.5</v>
      </c>
      <c r="AB40" s="98" t="s">
        <v>757</v>
      </c>
      <c r="AC40" s="12" t="s">
        <v>758</v>
      </c>
      <c r="AD40" s="84" t="s">
        <v>759</v>
      </c>
      <c r="AE40" s="110">
        <v>0.5</v>
      </c>
    </row>
    <row r="41" spans="1:31" ht="60" x14ac:dyDescent="0.2">
      <c r="A41" s="140"/>
      <c r="B41" s="125"/>
      <c r="C41" s="9" t="s">
        <v>430</v>
      </c>
      <c r="D41" s="10" t="s">
        <v>431</v>
      </c>
      <c r="E41" s="11" t="s">
        <v>451</v>
      </c>
      <c r="F41" s="12" t="s">
        <v>452</v>
      </c>
      <c r="G41" s="12" t="s">
        <v>453</v>
      </c>
      <c r="H41" s="11" t="s">
        <v>454</v>
      </c>
      <c r="I41" s="13" t="s">
        <v>455</v>
      </c>
      <c r="J41" s="15" t="s">
        <v>456</v>
      </c>
      <c r="K41" s="11"/>
      <c r="L41" s="11"/>
      <c r="M41" s="13" t="s">
        <v>34</v>
      </c>
      <c r="N41" s="48" t="s">
        <v>123</v>
      </c>
      <c r="O41" s="12" t="s">
        <v>36</v>
      </c>
      <c r="P41" s="11" t="s">
        <v>36</v>
      </c>
      <c r="Q41" s="12" t="s">
        <v>36</v>
      </c>
      <c r="R41" s="12" t="s">
        <v>36</v>
      </c>
      <c r="S41" s="12" t="s">
        <v>36</v>
      </c>
      <c r="T41" s="11" t="s">
        <v>36</v>
      </c>
      <c r="U41" s="49" t="s">
        <v>36</v>
      </c>
      <c r="V41" s="14"/>
      <c r="W41" s="49"/>
      <c r="X41" s="22" t="s">
        <v>38</v>
      </c>
      <c r="Y41" s="49" t="s">
        <v>39</v>
      </c>
      <c r="Z41" s="77" t="s">
        <v>36</v>
      </c>
      <c r="AA41" s="77" t="s">
        <v>36</v>
      </c>
      <c r="AB41" s="77" t="s">
        <v>36</v>
      </c>
      <c r="AC41" s="12" t="s">
        <v>36</v>
      </c>
      <c r="AD41" s="12" t="s">
        <v>36</v>
      </c>
      <c r="AE41" s="69" t="s">
        <v>36</v>
      </c>
    </row>
    <row r="42" spans="1:31" ht="324" x14ac:dyDescent="0.2">
      <c r="A42" s="140"/>
      <c r="B42" s="125"/>
      <c r="C42" s="9" t="s">
        <v>430</v>
      </c>
      <c r="D42" s="10" t="s">
        <v>457</v>
      </c>
      <c r="E42" s="11" t="s">
        <v>458</v>
      </c>
      <c r="F42" s="12" t="s">
        <v>459</v>
      </c>
      <c r="G42" s="12" t="s">
        <v>460</v>
      </c>
      <c r="H42" s="11" t="s">
        <v>461</v>
      </c>
      <c r="I42" s="11" t="s">
        <v>462</v>
      </c>
      <c r="J42" s="12" t="s">
        <v>463</v>
      </c>
      <c r="K42" s="11" t="s">
        <v>34</v>
      </c>
      <c r="L42" s="11" t="s">
        <v>34</v>
      </c>
      <c r="M42" s="11" t="s">
        <v>34</v>
      </c>
      <c r="N42" s="48" t="s">
        <v>351</v>
      </c>
      <c r="O42" s="58" t="s">
        <v>464</v>
      </c>
      <c r="P42" s="17">
        <v>1</v>
      </c>
      <c r="Q42" s="18" t="s">
        <v>465</v>
      </c>
      <c r="R42" s="12" t="s">
        <v>466</v>
      </c>
      <c r="S42" s="18" t="s">
        <v>467</v>
      </c>
      <c r="T42" s="11" t="s">
        <v>468</v>
      </c>
      <c r="U42" s="14" t="s">
        <v>468</v>
      </c>
      <c r="V42" s="32"/>
      <c r="W42" s="32"/>
      <c r="X42" s="22">
        <v>0.33</v>
      </c>
      <c r="Y42" s="49" t="s">
        <v>469</v>
      </c>
      <c r="Z42" s="77" t="s">
        <v>681</v>
      </c>
      <c r="AA42" s="110">
        <v>1</v>
      </c>
      <c r="AB42" s="80" t="s">
        <v>646</v>
      </c>
      <c r="AC42" s="12" t="s">
        <v>691</v>
      </c>
      <c r="AD42" s="18" t="s">
        <v>682</v>
      </c>
      <c r="AE42" s="69" t="s">
        <v>468</v>
      </c>
    </row>
    <row r="43" spans="1:31" ht="108" x14ac:dyDescent="0.2">
      <c r="A43" s="140"/>
      <c r="B43" s="125"/>
      <c r="C43" s="9" t="s">
        <v>430</v>
      </c>
      <c r="D43" s="10" t="s">
        <v>470</v>
      </c>
      <c r="E43" s="11" t="s">
        <v>471</v>
      </c>
      <c r="F43" s="12" t="s">
        <v>472</v>
      </c>
      <c r="G43" s="12" t="s">
        <v>473</v>
      </c>
      <c r="H43" s="11" t="s">
        <v>474</v>
      </c>
      <c r="I43" s="11" t="s">
        <v>475</v>
      </c>
      <c r="J43" s="12" t="s">
        <v>476</v>
      </c>
      <c r="K43" s="11"/>
      <c r="L43" s="11" t="s">
        <v>34</v>
      </c>
      <c r="M43" s="11" t="s">
        <v>34</v>
      </c>
      <c r="N43" s="48" t="s">
        <v>477</v>
      </c>
      <c r="O43" s="12" t="s">
        <v>85</v>
      </c>
      <c r="P43" s="11" t="s">
        <v>85</v>
      </c>
      <c r="Q43" s="12" t="s">
        <v>85</v>
      </c>
      <c r="R43" s="12" t="s">
        <v>85</v>
      </c>
      <c r="S43" s="12" t="s">
        <v>85</v>
      </c>
      <c r="T43" s="11" t="s">
        <v>85</v>
      </c>
      <c r="U43" s="49" t="s">
        <v>85</v>
      </c>
      <c r="V43" s="14"/>
      <c r="W43" s="14"/>
      <c r="X43" s="22" t="s">
        <v>38</v>
      </c>
      <c r="Y43" s="49" t="s">
        <v>227</v>
      </c>
      <c r="Z43" s="77" t="s">
        <v>761</v>
      </c>
      <c r="AA43" s="110">
        <v>0.1</v>
      </c>
      <c r="AB43" s="74" t="s">
        <v>760</v>
      </c>
      <c r="AC43" s="12" t="s">
        <v>762</v>
      </c>
      <c r="AD43" s="84" t="s">
        <v>760</v>
      </c>
      <c r="AE43" s="69" t="s">
        <v>488</v>
      </c>
    </row>
    <row r="44" spans="1:31" ht="336" x14ac:dyDescent="0.2">
      <c r="A44" s="140"/>
      <c r="B44" s="125"/>
      <c r="C44" s="9" t="s">
        <v>430</v>
      </c>
      <c r="D44" s="10" t="s">
        <v>470</v>
      </c>
      <c r="E44" s="11" t="s">
        <v>478</v>
      </c>
      <c r="F44" s="12" t="s">
        <v>479</v>
      </c>
      <c r="G44" s="12" t="s">
        <v>480</v>
      </c>
      <c r="H44" s="11" t="s">
        <v>481</v>
      </c>
      <c r="I44" s="11" t="s">
        <v>482</v>
      </c>
      <c r="J44" s="12" t="s">
        <v>483</v>
      </c>
      <c r="K44" s="11" t="s">
        <v>34</v>
      </c>
      <c r="L44" s="11"/>
      <c r="M44" s="11"/>
      <c r="N44" s="48" t="s">
        <v>84</v>
      </c>
      <c r="O44" s="49" t="s">
        <v>484</v>
      </c>
      <c r="P44" s="20">
        <v>0.1</v>
      </c>
      <c r="Q44" s="49" t="s">
        <v>485</v>
      </c>
      <c r="R44" s="49" t="s">
        <v>486</v>
      </c>
      <c r="S44" s="19" t="s">
        <v>487</v>
      </c>
      <c r="T44" s="11" t="s">
        <v>488</v>
      </c>
      <c r="U44" s="14" t="s">
        <v>488</v>
      </c>
      <c r="V44" s="32"/>
      <c r="W44" s="49"/>
      <c r="X44" s="22">
        <v>0</v>
      </c>
      <c r="Y44" s="49" t="s">
        <v>489</v>
      </c>
      <c r="Z44" s="71" t="s">
        <v>735</v>
      </c>
      <c r="AA44" s="99">
        <v>0.1</v>
      </c>
      <c r="AB44" s="71" t="s">
        <v>736</v>
      </c>
      <c r="AC44" s="49" t="s">
        <v>763</v>
      </c>
      <c r="AD44" s="84" t="s">
        <v>764</v>
      </c>
      <c r="AE44" s="69" t="s">
        <v>488</v>
      </c>
    </row>
    <row r="45" spans="1:31" ht="204" x14ac:dyDescent="0.2">
      <c r="A45" s="140"/>
      <c r="B45" s="125"/>
      <c r="C45" s="9" t="s">
        <v>430</v>
      </c>
      <c r="D45" s="10" t="s">
        <v>470</v>
      </c>
      <c r="E45" s="11" t="s">
        <v>490</v>
      </c>
      <c r="F45" s="12" t="s">
        <v>491</v>
      </c>
      <c r="G45" s="12" t="s">
        <v>492</v>
      </c>
      <c r="H45" s="11" t="s">
        <v>493</v>
      </c>
      <c r="I45" s="11" t="s">
        <v>494</v>
      </c>
      <c r="J45" s="12" t="s">
        <v>495</v>
      </c>
      <c r="K45" s="11"/>
      <c r="L45" s="11" t="s">
        <v>34</v>
      </c>
      <c r="M45" s="11" t="s">
        <v>34</v>
      </c>
      <c r="N45" s="48" t="s">
        <v>496</v>
      </c>
      <c r="O45" s="12" t="s">
        <v>85</v>
      </c>
      <c r="P45" s="11" t="s">
        <v>85</v>
      </c>
      <c r="Q45" s="12" t="s">
        <v>85</v>
      </c>
      <c r="R45" s="12" t="s">
        <v>85</v>
      </c>
      <c r="S45" s="12" t="s">
        <v>85</v>
      </c>
      <c r="T45" s="11" t="s">
        <v>85</v>
      </c>
      <c r="U45" s="49" t="s">
        <v>85</v>
      </c>
      <c r="V45" s="14"/>
      <c r="W45" s="49"/>
      <c r="X45" s="22" t="s">
        <v>38</v>
      </c>
      <c r="Y45" s="49" t="s">
        <v>227</v>
      </c>
      <c r="Z45" s="77" t="s">
        <v>648</v>
      </c>
      <c r="AA45" s="113" t="s">
        <v>649</v>
      </c>
      <c r="AB45" s="83" t="s">
        <v>650</v>
      </c>
      <c r="AC45" s="12" t="s">
        <v>693</v>
      </c>
      <c r="AD45" s="84" t="s">
        <v>694</v>
      </c>
      <c r="AE45" s="69" t="s">
        <v>692</v>
      </c>
    </row>
    <row r="46" spans="1:31" x14ac:dyDescent="0.2">
      <c r="A46" s="140"/>
      <c r="B46" s="125"/>
      <c r="C46" s="9" t="s">
        <v>430</v>
      </c>
      <c r="D46" s="10" t="s">
        <v>497</v>
      </c>
      <c r="E46" s="11" t="s">
        <v>498</v>
      </c>
      <c r="F46" s="12" t="s">
        <v>499</v>
      </c>
      <c r="G46" s="12" t="s">
        <v>500</v>
      </c>
      <c r="H46" s="11" t="s">
        <v>501</v>
      </c>
      <c r="I46" s="11" t="s">
        <v>502</v>
      </c>
      <c r="J46" s="12" t="s">
        <v>503</v>
      </c>
      <c r="K46" s="11" t="s">
        <v>34</v>
      </c>
      <c r="L46" s="11" t="s">
        <v>34</v>
      </c>
      <c r="M46" s="11" t="s">
        <v>34</v>
      </c>
      <c r="N46" s="48" t="s">
        <v>504</v>
      </c>
      <c r="O46" s="49" t="s">
        <v>505</v>
      </c>
      <c r="P46" s="22" t="s">
        <v>506</v>
      </c>
      <c r="Q46" s="59" t="s">
        <v>507</v>
      </c>
      <c r="R46" s="12" t="s">
        <v>508</v>
      </c>
      <c r="S46" s="39" t="s">
        <v>509</v>
      </c>
      <c r="T46" s="60" t="s">
        <v>488</v>
      </c>
      <c r="U46" s="61" t="s">
        <v>488</v>
      </c>
      <c r="V46" s="32"/>
      <c r="W46" s="49"/>
      <c r="X46" s="22">
        <v>0</v>
      </c>
      <c r="Y46" s="49" t="s">
        <v>510</v>
      </c>
      <c r="Z46" s="77" t="s">
        <v>695</v>
      </c>
      <c r="AA46" s="113" t="s">
        <v>651</v>
      </c>
      <c r="AB46" s="83" t="s">
        <v>652</v>
      </c>
      <c r="AC46" s="12" t="s">
        <v>696</v>
      </c>
      <c r="AD46" s="83" t="s">
        <v>697</v>
      </c>
      <c r="AE46" s="60" t="s">
        <v>488</v>
      </c>
    </row>
    <row r="47" spans="1:31" ht="228" x14ac:dyDescent="0.2">
      <c r="A47" s="140"/>
      <c r="B47" s="125"/>
      <c r="C47" s="9" t="s">
        <v>430</v>
      </c>
      <c r="D47" s="10" t="s">
        <v>497</v>
      </c>
      <c r="E47" s="11" t="s">
        <v>511</v>
      </c>
      <c r="F47" s="12" t="s">
        <v>512</v>
      </c>
      <c r="G47" s="12" t="s">
        <v>513</v>
      </c>
      <c r="H47" s="11" t="s">
        <v>514</v>
      </c>
      <c r="I47" s="11" t="s">
        <v>515</v>
      </c>
      <c r="J47" s="12" t="s">
        <v>516</v>
      </c>
      <c r="K47" s="11" t="s">
        <v>34</v>
      </c>
      <c r="L47" s="11" t="s">
        <v>34</v>
      </c>
      <c r="M47" s="11" t="s">
        <v>34</v>
      </c>
      <c r="N47" s="48" t="s">
        <v>517</v>
      </c>
      <c r="O47" s="12" t="s">
        <v>518</v>
      </c>
      <c r="P47" s="30">
        <v>0</v>
      </c>
      <c r="Q47" s="12" t="s">
        <v>519</v>
      </c>
      <c r="R47" s="12" t="s">
        <v>520</v>
      </c>
      <c r="S47" s="19" t="s">
        <v>521</v>
      </c>
      <c r="T47" s="17" t="s">
        <v>522</v>
      </c>
      <c r="U47" s="20" t="s">
        <v>522</v>
      </c>
      <c r="V47" s="32" t="s">
        <v>523</v>
      </c>
      <c r="W47" s="35" t="s">
        <v>524</v>
      </c>
      <c r="X47" s="22">
        <v>0.75</v>
      </c>
      <c r="Y47" s="49" t="s">
        <v>525</v>
      </c>
      <c r="Z47" s="71" t="s">
        <v>729</v>
      </c>
      <c r="AA47" s="113">
        <v>0.75</v>
      </c>
      <c r="AB47" s="86" t="s">
        <v>730</v>
      </c>
      <c r="AC47" s="12" t="s">
        <v>733</v>
      </c>
      <c r="AD47" s="84" t="s">
        <v>734</v>
      </c>
      <c r="AE47" s="17" t="s">
        <v>775</v>
      </c>
    </row>
    <row r="48" spans="1:31" ht="192" x14ac:dyDescent="0.2">
      <c r="A48" s="140"/>
      <c r="B48" s="125"/>
      <c r="C48" s="9" t="s">
        <v>430</v>
      </c>
      <c r="D48" s="10" t="s">
        <v>497</v>
      </c>
      <c r="E48" s="11" t="s">
        <v>526</v>
      </c>
      <c r="F48" s="12" t="s">
        <v>527</v>
      </c>
      <c r="G48" s="12" t="s">
        <v>528</v>
      </c>
      <c r="H48" s="11" t="s">
        <v>529</v>
      </c>
      <c r="I48" s="11" t="s">
        <v>530</v>
      </c>
      <c r="J48" s="12" t="s">
        <v>531</v>
      </c>
      <c r="K48" s="11" t="s">
        <v>34</v>
      </c>
      <c r="L48" s="11" t="s">
        <v>34</v>
      </c>
      <c r="M48" s="11" t="s">
        <v>34</v>
      </c>
      <c r="N48" s="48" t="s">
        <v>504</v>
      </c>
      <c r="O48" s="12" t="s">
        <v>532</v>
      </c>
      <c r="P48" s="30" t="s">
        <v>533</v>
      </c>
      <c r="Q48" s="39" t="s">
        <v>534</v>
      </c>
      <c r="R48" s="12" t="s">
        <v>535</v>
      </c>
      <c r="S48" s="21" t="s">
        <v>536</v>
      </c>
      <c r="T48" s="17" t="s">
        <v>59</v>
      </c>
      <c r="U48" s="20" t="s">
        <v>59</v>
      </c>
      <c r="V48" s="32"/>
      <c r="W48" s="62"/>
      <c r="X48" s="22">
        <v>0.33</v>
      </c>
      <c r="Y48" s="49" t="s">
        <v>537</v>
      </c>
      <c r="Z48" s="25" t="s">
        <v>653</v>
      </c>
      <c r="AA48" s="110" t="s">
        <v>59</v>
      </c>
      <c r="AB48" s="25"/>
      <c r="AC48" s="69" t="s">
        <v>653</v>
      </c>
      <c r="AD48" s="97"/>
      <c r="AE48" s="17" t="s">
        <v>59</v>
      </c>
    </row>
    <row r="49" spans="1:31" ht="228" x14ac:dyDescent="0.2">
      <c r="A49" s="63"/>
      <c r="B49" s="125"/>
      <c r="C49" s="9" t="s">
        <v>430</v>
      </c>
      <c r="D49" s="10" t="s">
        <v>497</v>
      </c>
      <c r="E49" s="11" t="s">
        <v>538</v>
      </c>
      <c r="F49" s="12" t="s">
        <v>539</v>
      </c>
      <c r="G49" s="12" t="s">
        <v>540</v>
      </c>
      <c r="H49" s="11" t="s">
        <v>541</v>
      </c>
      <c r="I49" s="11" t="s">
        <v>542</v>
      </c>
      <c r="J49" s="12" t="s">
        <v>543</v>
      </c>
      <c r="K49" s="11" t="s">
        <v>34</v>
      </c>
      <c r="L49" s="11" t="s">
        <v>34</v>
      </c>
      <c r="M49" s="11" t="s">
        <v>34</v>
      </c>
      <c r="N49" s="48" t="s">
        <v>517</v>
      </c>
      <c r="O49" s="12" t="s">
        <v>544</v>
      </c>
      <c r="P49" s="11" t="s">
        <v>545</v>
      </c>
      <c r="Q49" s="21" t="s">
        <v>546</v>
      </c>
      <c r="R49" s="12" t="s">
        <v>547</v>
      </c>
      <c r="S49" s="19" t="s">
        <v>548</v>
      </c>
      <c r="T49" s="11" t="s">
        <v>549</v>
      </c>
      <c r="U49" s="14" t="s">
        <v>549</v>
      </c>
      <c r="V49" s="32" t="s">
        <v>550</v>
      </c>
      <c r="W49" s="35" t="s">
        <v>546</v>
      </c>
      <c r="X49" s="22">
        <v>0.33</v>
      </c>
      <c r="Y49" s="49" t="s">
        <v>551</v>
      </c>
      <c r="Z49" s="77" t="s">
        <v>766</v>
      </c>
      <c r="AA49" s="110">
        <v>0.5</v>
      </c>
      <c r="AB49" s="84" t="s">
        <v>765</v>
      </c>
      <c r="AC49" s="12" t="s">
        <v>768</v>
      </c>
      <c r="AD49" s="19" t="s">
        <v>767</v>
      </c>
      <c r="AE49" s="69" t="s">
        <v>141</v>
      </c>
    </row>
    <row r="50" spans="1:31" ht="223.5" customHeight="1" x14ac:dyDescent="0.2">
      <c r="A50" s="125" t="s">
        <v>552</v>
      </c>
      <c r="B50" s="125" t="s">
        <v>553</v>
      </c>
      <c r="C50" s="9" t="s">
        <v>554</v>
      </c>
      <c r="D50" s="10" t="s">
        <v>555</v>
      </c>
      <c r="E50" s="11" t="s">
        <v>556</v>
      </c>
      <c r="F50" s="12" t="s">
        <v>557</v>
      </c>
      <c r="G50" s="12" t="s">
        <v>558</v>
      </c>
      <c r="H50" s="11" t="s">
        <v>559</v>
      </c>
      <c r="I50" s="11" t="s">
        <v>560</v>
      </c>
      <c r="J50" s="12" t="s">
        <v>561</v>
      </c>
      <c r="K50" s="11" t="s">
        <v>34</v>
      </c>
      <c r="L50" s="11"/>
      <c r="M50" s="11"/>
      <c r="N50" s="48" t="s">
        <v>562</v>
      </c>
      <c r="O50" s="12" t="s">
        <v>563</v>
      </c>
      <c r="P50" s="17" t="s">
        <v>564</v>
      </c>
      <c r="Q50" s="18" t="s">
        <v>565</v>
      </c>
      <c r="R50" s="12" t="s">
        <v>566</v>
      </c>
      <c r="S50" s="21" t="s">
        <v>567</v>
      </c>
      <c r="T50" s="11" t="s">
        <v>59</v>
      </c>
      <c r="U50" s="49" t="s">
        <v>563</v>
      </c>
      <c r="V50" s="20" t="s">
        <v>564</v>
      </c>
      <c r="W50" s="33" t="s">
        <v>568</v>
      </c>
      <c r="X50" s="22">
        <v>1</v>
      </c>
      <c r="Y50" s="49" t="s">
        <v>569</v>
      </c>
      <c r="Z50" s="77" t="s">
        <v>748</v>
      </c>
      <c r="AA50" s="112" t="s">
        <v>567</v>
      </c>
      <c r="AB50" s="108" t="s">
        <v>59</v>
      </c>
      <c r="AC50" s="77" t="s">
        <v>748</v>
      </c>
      <c r="AD50" s="21" t="s">
        <v>567</v>
      </c>
      <c r="AE50" s="69" t="s">
        <v>59</v>
      </c>
    </row>
    <row r="51" spans="1:31" ht="307.5" customHeight="1" x14ac:dyDescent="0.2">
      <c r="A51" s="125"/>
      <c r="B51" s="125"/>
      <c r="C51" s="9" t="s">
        <v>554</v>
      </c>
      <c r="D51" s="10" t="s">
        <v>570</v>
      </c>
      <c r="E51" s="11" t="s">
        <v>571</v>
      </c>
      <c r="F51" s="12" t="s">
        <v>572</v>
      </c>
      <c r="G51" s="12" t="s">
        <v>573</v>
      </c>
      <c r="H51" s="11" t="s">
        <v>574</v>
      </c>
      <c r="I51" s="11" t="s">
        <v>575</v>
      </c>
      <c r="J51" s="12" t="s">
        <v>576</v>
      </c>
      <c r="K51" s="11" t="s">
        <v>34</v>
      </c>
      <c r="L51" s="11" t="s">
        <v>34</v>
      </c>
      <c r="M51" s="11" t="s">
        <v>34</v>
      </c>
      <c r="N51" s="48" t="s">
        <v>562</v>
      </c>
      <c r="O51" s="58" t="s">
        <v>577</v>
      </c>
      <c r="P51" s="30">
        <v>0.33</v>
      </c>
      <c r="Q51" s="58" t="s">
        <v>578</v>
      </c>
      <c r="R51" s="12" t="s">
        <v>579</v>
      </c>
      <c r="S51" s="12" t="s">
        <v>580</v>
      </c>
      <c r="T51" s="11" t="s">
        <v>549</v>
      </c>
      <c r="U51" s="52" t="s">
        <v>581</v>
      </c>
      <c r="V51" s="22">
        <v>0.33</v>
      </c>
      <c r="W51" s="33" t="s">
        <v>582</v>
      </c>
      <c r="X51" s="22">
        <v>0.33</v>
      </c>
      <c r="Y51" s="49" t="s">
        <v>583</v>
      </c>
      <c r="Z51" s="77" t="s">
        <v>719</v>
      </c>
      <c r="AA51" s="113"/>
      <c r="AB51" s="79"/>
      <c r="AC51" s="109" t="s">
        <v>737</v>
      </c>
      <c r="AD51" s="12"/>
      <c r="AE51" s="69" t="s">
        <v>549</v>
      </c>
    </row>
    <row r="52" spans="1:31" s="24" customFormat="1" ht="48" x14ac:dyDescent="0.2">
      <c r="A52" s="125"/>
      <c r="B52" s="125"/>
      <c r="C52" s="23" t="s">
        <v>554</v>
      </c>
      <c r="D52" s="16" t="s">
        <v>570</v>
      </c>
      <c r="E52" s="13" t="s">
        <v>584</v>
      </c>
      <c r="F52" s="15" t="s">
        <v>585</v>
      </c>
      <c r="G52" s="15" t="s">
        <v>586</v>
      </c>
      <c r="H52" s="13" t="s">
        <v>587</v>
      </c>
      <c r="I52" s="13" t="s">
        <v>588</v>
      </c>
      <c r="J52" s="15" t="s">
        <v>589</v>
      </c>
      <c r="K52" s="13"/>
      <c r="L52" s="13"/>
      <c r="M52" s="13" t="s">
        <v>34</v>
      </c>
      <c r="N52" s="51" t="s">
        <v>84</v>
      </c>
      <c r="O52" s="12" t="s">
        <v>590</v>
      </c>
      <c r="P52" s="12" t="s">
        <v>590</v>
      </c>
      <c r="Q52" s="12" t="s">
        <v>590</v>
      </c>
      <c r="R52" s="12" t="s">
        <v>590</v>
      </c>
      <c r="S52" s="12" t="s">
        <v>590</v>
      </c>
      <c r="T52" s="11" t="s">
        <v>590</v>
      </c>
      <c r="U52" s="49" t="s">
        <v>590</v>
      </c>
      <c r="V52" s="14"/>
      <c r="W52" s="49"/>
      <c r="X52" s="22" t="s">
        <v>38</v>
      </c>
      <c r="Y52" s="49" t="s">
        <v>39</v>
      </c>
      <c r="Z52" s="77" t="s">
        <v>590</v>
      </c>
      <c r="AA52" s="108"/>
      <c r="AB52" s="78"/>
      <c r="AC52" s="12" t="s">
        <v>590</v>
      </c>
      <c r="AD52" s="12" t="s">
        <v>590</v>
      </c>
      <c r="AE52" s="69" t="s">
        <v>590</v>
      </c>
    </row>
    <row r="53" spans="1:31" ht="72" x14ac:dyDescent="0.2">
      <c r="A53" s="125"/>
      <c r="B53" s="125"/>
      <c r="C53" s="9" t="s">
        <v>554</v>
      </c>
      <c r="D53" s="10" t="s">
        <v>591</v>
      </c>
      <c r="E53" s="11" t="s">
        <v>592</v>
      </c>
      <c r="F53" s="12" t="s">
        <v>593</v>
      </c>
      <c r="G53" s="12" t="s">
        <v>594</v>
      </c>
      <c r="H53" s="11" t="s">
        <v>595</v>
      </c>
      <c r="I53" s="11" t="s">
        <v>596</v>
      </c>
      <c r="J53" s="12" t="s">
        <v>597</v>
      </c>
      <c r="K53" s="11"/>
      <c r="L53" s="11"/>
      <c r="M53" s="11" t="s">
        <v>34</v>
      </c>
      <c r="N53" s="48" t="s">
        <v>598</v>
      </c>
      <c r="O53" s="12" t="s">
        <v>590</v>
      </c>
      <c r="P53" s="12" t="s">
        <v>590</v>
      </c>
      <c r="Q53" s="12" t="s">
        <v>590</v>
      </c>
      <c r="R53" s="12" t="s">
        <v>590</v>
      </c>
      <c r="S53" s="12" t="s">
        <v>590</v>
      </c>
      <c r="T53" s="11" t="s">
        <v>590</v>
      </c>
      <c r="U53" s="49" t="s">
        <v>590</v>
      </c>
      <c r="V53" s="14"/>
      <c r="W53" s="49"/>
      <c r="X53" s="22" t="s">
        <v>38</v>
      </c>
      <c r="Y53" s="49" t="s">
        <v>39</v>
      </c>
      <c r="Z53" s="77" t="s">
        <v>590</v>
      </c>
      <c r="AA53" s="108"/>
      <c r="AB53" s="78"/>
      <c r="AC53" s="12" t="s">
        <v>590</v>
      </c>
      <c r="AD53" s="12" t="s">
        <v>590</v>
      </c>
      <c r="AE53" s="69" t="s">
        <v>590</v>
      </c>
    </row>
    <row r="54" spans="1:31" ht="60" x14ac:dyDescent="0.2">
      <c r="A54" s="125"/>
      <c r="B54" s="125"/>
      <c r="C54" s="9" t="s">
        <v>554</v>
      </c>
      <c r="D54" s="10" t="s">
        <v>599</v>
      </c>
      <c r="E54" s="11" t="s">
        <v>600</v>
      </c>
      <c r="F54" s="12" t="s">
        <v>601</v>
      </c>
      <c r="G54" s="12" t="s">
        <v>602</v>
      </c>
      <c r="H54" s="11" t="s">
        <v>603</v>
      </c>
      <c r="I54" s="11" t="s">
        <v>604</v>
      </c>
      <c r="J54" s="12" t="s">
        <v>605</v>
      </c>
      <c r="K54" s="11"/>
      <c r="L54" s="11"/>
      <c r="M54" s="11" t="s">
        <v>34</v>
      </c>
      <c r="N54" s="48" t="s">
        <v>598</v>
      </c>
      <c r="O54" s="12" t="s">
        <v>590</v>
      </c>
      <c r="P54" s="12" t="s">
        <v>590</v>
      </c>
      <c r="Q54" s="12" t="s">
        <v>590</v>
      </c>
      <c r="R54" s="12" t="s">
        <v>590</v>
      </c>
      <c r="S54" s="12" t="s">
        <v>590</v>
      </c>
      <c r="T54" s="11" t="s">
        <v>590</v>
      </c>
      <c r="U54" s="49" t="s">
        <v>590</v>
      </c>
      <c r="V54" s="14"/>
      <c r="W54" s="49"/>
      <c r="X54" s="22" t="s">
        <v>38</v>
      </c>
      <c r="Y54" s="49" t="s">
        <v>39</v>
      </c>
      <c r="Z54" s="77" t="s">
        <v>590</v>
      </c>
      <c r="AA54" s="108"/>
      <c r="AB54" s="78"/>
      <c r="AC54" s="12" t="s">
        <v>590</v>
      </c>
      <c r="AD54" s="12" t="s">
        <v>590</v>
      </c>
      <c r="AE54" s="69" t="s">
        <v>590</v>
      </c>
    </row>
    <row r="55" spans="1:31" ht="218.25" customHeight="1" x14ac:dyDescent="0.2">
      <c r="A55" s="125"/>
      <c r="B55" s="125"/>
      <c r="C55" s="9" t="s">
        <v>554</v>
      </c>
      <c r="D55" s="10" t="s">
        <v>599</v>
      </c>
      <c r="E55" s="11" t="s">
        <v>606</v>
      </c>
      <c r="F55" s="12" t="s">
        <v>607</v>
      </c>
      <c r="G55" s="12" t="s">
        <v>608</v>
      </c>
      <c r="H55" s="11" t="s">
        <v>609</v>
      </c>
      <c r="I55" s="11" t="s">
        <v>610</v>
      </c>
      <c r="J55" s="12" t="s">
        <v>611</v>
      </c>
      <c r="K55" s="11" t="s">
        <v>34</v>
      </c>
      <c r="L55" s="11" t="s">
        <v>34</v>
      </c>
      <c r="M55" s="11" t="s">
        <v>34</v>
      </c>
      <c r="N55" s="48" t="s">
        <v>562</v>
      </c>
      <c r="O55" s="12" t="s">
        <v>612</v>
      </c>
      <c r="P55" s="17">
        <v>0.33</v>
      </c>
      <c r="Q55" s="12" t="s">
        <v>613</v>
      </c>
      <c r="R55" s="12" t="s">
        <v>614</v>
      </c>
      <c r="S55" s="12" t="s">
        <v>615</v>
      </c>
      <c r="T55" s="11" t="s">
        <v>369</v>
      </c>
      <c r="U55" s="49" t="s">
        <v>612</v>
      </c>
      <c r="V55" s="20">
        <v>0.33</v>
      </c>
      <c r="W55" s="49" t="s">
        <v>613</v>
      </c>
      <c r="X55" s="22">
        <v>0.33</v>
      </c>
      <c r="Y55" s="49" t="s">
        <v>616</v>
      </c>
      <c r="Z55" s="77" t="s">
        <v>719</v>
      </c>
      <c r="AA55" s="108"/>
      <c r="AB55" s="78"/>
      <c r="AC55" s="12" t="s">
        <v>737</v>
      </c>
      <c r="AD55" s="12" t="s">
        <v>615</v>
      </c>
      <c r="AE55" s="69" t="s">
        <v>369</v>
      </c>
    </row>
    <row r="56" spans="1:31" ht="129.75" customHeight="1" x14ac:dyDescent="0.2">
      <c r="A56" s="125"/>
      <c r="B56" s="125"/>
      <c r="C56" s="9" t="s">
        <v>554</v>
      </c>
      <c r="D56" s="10" t="s">
        <v>599</v>
      </c>
      <c r="E56" s="11" t="s">
        <v>617</v>
      </c>
      <c r="F56" s="12" t="s">
        <v>618</v>
      </c>
      <c r="G56" s="12" t="s">
        <v>619</v>
      </c>
      <c r="H56" s="13" t="s">
        <v>620</v>
      </c>
      <c r="I56" s="13" t="s">
        <v>621</v>
      </c>
      <c r="J56" s="15" t="s">
        <v>622</v>
      </c>
      <c r="K56" s="11"/>
      <c r="L56" s="13"/>
      <c r="M56" s="11" t="s">
        <v>34</v>
      </c>
      <c r="N56" s="48" t="s">
        <v>123</v>
      </c>
      <c r="O56" s="12" t="s">
        <v>623</v>
      </c>
      <c r="P56" s="12" t="s">
        <v>623</v>
      </c>
      <c r="Q56" s="12" t="s">
        <v>623</v>
      </c>
      <c r="R56" s="12" t="s">
        <v>623</v>
      </c>
      <c r="S56" s="12" t="s">
        <v>623</v>
      </c>
      <c r="T56" s="11" t="s">
        <v>623</v>
      </c>
      <c r="U56" s="49" t="s">
        <v>623</v>
      </c>
      <c r="V56" s="14"/>
      <c r="W56" s="49"/>
      <c r="X56" s="22" t="s">
        <v>38</v>
      </c>
      <c r="Y56" s="49" t="s">
        <v>624</v>
      </c>
      <c r="Z56" s="71" t="s">
        <v>714</v>
      </c>
      <c r="AA56" s="99">
        <v>0</v>
      </c>
      <c r="AB56" s="71" t="s">
        <v>713</v>
      </c>
      <c r="AC56" s="12" t="s">
        <v>715</v>
      </c>
      <c r="AD56" s="12" t="s">
        <v>36</v>
      </c>
      <c r="AE56" s="103" t="s">
        <v>36</v>
      </c>
    </row>
    <row r="57" spans="1:31" ht="15" customHeight="1" x14ac:dyDescent="0.2">
      <c r="G57" s="6"/>
      <c r="H57" s="6"/>
      <c r="I57" s="6"/>
      <c r="J57" s="6"/>
      <c r="Z57" s="3"/>
      <c r="AA57" s="107"/>
      <c r="AB57" s="3"/>
    </row>
    <row r="58" spans="1:31" ht="15.75" thickBot="1" x14ac:dyDescent="0.25">
      <c r="A58" s="141" t="s">
        <v>625</v>
      </c>
      <c r="B58" s="142"/>
      <c r="C58" s="142"/>
      <c r="D58" s="142"/>
      <c r="E58" s="142"/>
      <c r="F58" s="142"/>
      <c r="G58" s="142"/>
      <c r="H58" s="142"/>
      <c r="I58" s="142"/>
      <c r="J58" s="142"/>
      <c r="K58" s="142"/>
      <c r="L58" s="142"/>
      <c r="M58" s="142"/>
      <c r="N58" s="142"/>
      <c r="Z58" s="3"/>
      <c r="AA58" s="107"/>
      <c r="AB58" s="102"/>
      <c r="AC58" s="102"/>
    </row>
    <row r="59" spans="1:31" ht="15.75" thickBot="1" x14ac:dyDescent="0.25">
      <c r="A59" s="40" t="s">
        <v>626</v>
      </c>
      <c r="B59" s="143" t="s">
        <v>627</v>
      </c>
      <c r="C59" s="143"/>
      <c r="D59" s="143"/>
      <c r="E59" s="143"/>
      <c r="F59" s="143"/>
      <c r="G59" s="143"/>
      <c r="H59" s="143"/>
      <c r="I59" s="143"/>
      <c r="J59" s="144" t="s">
        <v>628</v>
      </c>
      <c r="K59" s="144"/>
      <c r="L59" s="144"/>
      <c r="M59" s="144"/>
      <c r="N59" s="145"/>
      <c r="Z59" s="102"/>
    </row>
    <row r="60" spans="1:31" ht="14.25" x14ac:dyDescent="0.2">
      <c r="A60" s="41">
        <v>1</v>
      </c>
      <c r="B60" s="137" t="s">
        <v>629</v>
      </c>
      <c r="C60" s="137"/>
      <c r="D60" s="137"/>
      <c r="E60" s="137"/>
      <c r="F60" s="137"/>
      <c r="G60" s="137"/>
      <c r="H60" s="137"/>
      <c r="I60" s="137"/>
      <c r="J60" s="138" t="s">
        <v>630</v>
      </c>
      <c r="K60" s="138"/>
      <c r="L60" s="138"/>
      <c r="M60" s="138"/>
      <c r="N60" s="139"/>
      <c r="Z60" s="102"/>
    </row>
    <row r="61" spans="1:31" ht="14.25" x14ac:dyDescent="0.2">
      <c r="G61" s="6"/>
      <c r="H61" s="6"/>
      <c r="I61" s="6"/>
      <c r="J61" s="6"/>
      <c r="Z61" s="102"/>
    </row>
    <row r="62" spans="1:31" ht="14.25" x14ac:dyDescent="0.2">
      <c r="G62" s="6"/>
      <c r="I62" s="6"/>
      <c r="J62" s="6"/>
      <c r="Z62" s="102"/>
    </row>
    <row r="63" spans="1:31" ht="14.25" x14ac:dyDescent="0.2">
      <c r="I63" s="6"/>
      <c r="J63" s="6"/>
      <c r="Z63" s="102"/>
    </row>
    <row r="64" spans="1:31" ht="14.25" x14ac:dyDescent="0.2">
      <c r="I64" s="6"/>
      <c r="Z64" s="102"/>
    </row>
    <row r="65" spans="6:26" ht="14.25" x14ac:dyDescent="0.2">
      <c r="I65" s="6"/>
      <c r="Z65" s="102"/>
    </row>
    <row r="66" spans="6:26" ht="14.25" x14ac:dyDescent="0.2"/>
    <row r="67" spans="6:26" ht="14.25" x14ac:dyDescent="0.2"/>
    <row r="68" spans="6:26" ht="14.25" x14ac:dyDescent="0.2"/>
    <row r="69" spans="6:26" ht="14.25" x14ac:dyDescent="0.2"/>
    <row r="70" spans="6:26" ht="14.25" x14ac:dyDescent="0.2"/>
    <row r="71" spans="6:26" ht="14.25" x14ac:dyDescent="0.2"/>
    <row r="72" spans="6:26" ht="14.25" x14ac:dyDescent="0.2"/>
    <row r="73" spans="6:26" ht="14.25" x14ac:dyDescent="0.2">
      <c r="F73" s="42"/>
      <c r="G73" s="43"/>
      <c r="H73" s="44"/>
      <c r="I73" s="44"/>
      <c r="J73" s="43"/>
      <c r="K73" s="4"/>
      <c r="L73" s="4"/>
    </row>
    <row r="74" spans="6:26" ht="14.25" x14ac:dyDescent="0.2"/>
    <row r="75" spans="6:26" ht="14.25" x14ac:dyDescent="0.2"/>
    <row r="76" spans="6:26" ht="14.25" x14ac:dyDescent="0.2"/>
    <row r="77" spans="6:26" ht="14.25" x14ac:dyDescent="0.2"/>
    <row r="78" spans="6:26" ht="14.25" x14ac:dyDescent="0.2"/>
    <row r="79" spans="6:26" ht="14.25" x14ac:dyDescent="0.2"/>
    <row r="80" spans="6:26"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sheetData>
  <autoFilter ref="A6:Y56" xr:uid="{00000000-0009-0000-0000-000000000000}">
    <filterColumn colId="10" showButton="0"/>
    <filterColumn colId="11" showButton="0"/>
    <filterColumn colId="14" showButton="0"/>
    <filterColumn colId="15" showButton="0"/>
    <filterColumn colId="17" showButton="0"/>
    <filterColumn colId="18" showButton="0"/>
    <filterColumn colId="20" showButton="0"/>
    <filterColumn colId="21" showButton="0"/>
    <filterColumn colId="23" showButton="0"/>
  </autoFilter>
  <mergeCells count="39">
    <mergeCell ref="AC6:AE6"/>
    <mergeCell ref="Z6:AB6"/>
    <mergeCell ref="B60:I60"/>
    <mergeCell ref="J60:N60"/>
    <mergeCell ref="A39:A48"/>
    <mergeCell ref="B39:B49"/>
    <mergeCell ref="A50:A56"/>
    <mergeCell ref="B50:B56"/>
    <mergeCell ref="A58:N58"/>
    <mergeCell ref="B59:I59"/>
    <mergeCell ref="J59:N59"/>
    <mergeCell ref="A16:A19"/>
    <mergeCell ref="B16:B19"/>
    <mergeCell ref="A20:A32"/>
    <mergeCell ref="B20:B32"/>
    <mergeCell ref="A33:A38"/>
    <mergeCell ref="B33:B38"/>
    <mergeCell ref="O6:Q6"/>
    <mergeCell ref="R6:T6"/>
    <mergeCell ref="U6:W6"/>
    <mergeCell ref="X6:Y6"/>
    <mergeCell ref="J6:J7"/>
    <mergeCell ref="K6:M6"/>
    <mergeCell ref="N6:N7"/>
    <mergeCell ref="A8:A15"/>
    <mergeCell ref="B8:B15"/>
    <mergeCell ref="G6:G7"/>
    <mergeCell ref="H6:H7"/>
    <mergeCell ref="I6:I7"/>
    <mergeCell ref="A1:B1"/>
    <mergeCell ref="C1:N1"/>
    <mergeCell ref="A3:N3"/>
    <mergeCell ref="A4:N4"/>
    <mergeCell ref="A6:A7"/>
    <mergeCell ref="B6:B7"/>
    <mergeCell ref="C6:C7"/>
    <mergeCell ref="D6:D7"/>
    <mergeCell ref="E6:E7"/>
    <mergeCell ref="F6:F7"/>
  </mergeCells>
  <phoneticPr fontId="32" type="noConversion"/>
  <hyperlinks>
    <hyperlink ref="S26" r:id="rId1" display="https://drive.google.com/drive/folders/1AAYoc1jnjzRXTdBY47ZRUDf9W6858-fd" xr:uid="{00000000-0004-0000-0000-000000000000}"/>
    <hyperlink ref="S48" r:id="rId2" display="https://drive.google.com/drive/folders/1Jrp92rdbaCA9ZWtKaSwgtNigM2gacM6R" xr:uid="{00000000-0004-0000-0000-000001000000}"/>
    <hyperlink ref="Q49" r:id="rId3" xr:uid="{00000000-0004-0000-0000-000002000000}"/>
    <hyperlink ref="S49" r:id="rId4" display="https://drive.google.com/drive/folders/1dOBWv1-EAZolE9LnHefjQZaUQylMCZVG" xr:uid="{00000000-0004-0000-0000-000003000000}"/>
    <hyperlink ref="S47" r:id="rId5" display="https://drive.google.com/drive/folders/1yiAcb8vEf5RLxvQ3FX0Hpqq6MMDEErdH" xr:uid="{00000000-0004-0000-0000-000004000000}"/>
    <hyperlink ref="Q16" r:id="rId6" xr:uid="{00000000-0004-0000-0000-000005000000}"/>
    <hyperlink ref="S16" r:id="rId7" display="https://drive.google.com/drive/folders/1wlELx86_tQV1pcqZWq-BbDt1S7mEyhuH" xr:uid="{00000000-0004-0000-0000-000006000000}"/>
    <hyperlink ref="Q17" r:id="rId8" xr:uid="{00000000-0004-0000-0000-000007000000}"/>
    <hyperlink ref="Q28" r:id="rId9" xr:uid="{00000000-0004-0000-0000-000008000000}"/>
    <hyperlink ref="Q33" r:id="rId10" xr:uid="{00000000-0004-0000-0000-000009000000}"/>
    <hyperlink ref="Q34" r:id="rId11" xr:uid="{00000000-0004-0000-0000-00000A000000}"/>
    <hyperlink ref="Q35" r:id="rId12" xr:uid="{00000000-0004-0000-0000-00000B000000}"/>
    <hyperlink ref="Q37" r:id="rId13" xr:uid="{00000000-0004-0000-0000-00000C000000}"/>
    <hyperlink ref="Q38" r:id="rId14" xr:uid="{00000000-0004-0000-0000-00000D000000}"/>
    <hyperlink ref="S28" r:id="rId15" display="https://drive.google.com/drive/folders/1TbfHdyvP6DIoO-oQcn4YuV1uq1P6RV1g?usp=sharing" xr:uid="{00000000-0004-0000-0000-00000E000000}"/>
    <hyperlink ref="S33" r:id="rId16" display="https://drive.google.com/drive/folders/15dWFZNsD9dILw-FffoHbIuB4P95WjFKX?usp=sharing" xr:uid="{00000000-0004-0000-0000-00000F000000}"/>
    <hyperlink ref="S34" r:id="rId17" display="https://drive.google.com/drive/folders/12WCgDtCI8QjIKT8sJdMnHa5kV5qwJHHV" xr:uid="{00000000-0004-0000-0000-000010000000}"/>
    <hyperlink ref="S35" r:id="rId18" display="https://drive.google.com/drive/folders/17biC_U6hCnWkYXHOAQ4UVjl1HJkcMtuQ?usp=sharing" xr:uid="{00000000-0004-0000-0000-000011000000}"/>
    <hyperlink ref="S36" r:id="rId19" display="https://drive.google.com/drive/folders/1X0MoLIF4fUs_Ja_oVtw_gI_87H06r8TI" xr:uid="{00000000-0004-0000-0000-000012000000}"/>
    <hyperlink ref="S38" r:id="rId20" display="https://drive.google.com/drive/folders/1VgXWkf9BcOQCUT-RsGYrhSTxuG9czlop" xr:uid="{00000000-0004-0000-0000-000013000000}"/>
    <hyperlink ref="S20" r:id="rId21" display="https://drive.google.com/drive/folders/1wQIdWpD41dUMCrnm42Um6tNyRrD9OVJw" xr:uid="{00000000-0004-0000-0000-000014000000}"/>
    <hyperlink ref="Q22" r:id="rId22" display="https://drive.google.com/drive/folders/1-srRO7c8BoQeETgzfUrrRu4Ho6_5CLoT" xr:uid="{00000000-0004-0000-0000-000015000000}"/>
    <hyperlink ref="S24" r:id="rId23" xr:uid="{00000000-0004-0000-0000-000016000000}"/>
    <hyperlink ref="Q24" r:id="rId24" xr:uid="{00000000-0004-0000-0000-000017000000}"/>
    <hyperlink ref="S29" r:id="rId25" display="https://ambientebogota.gov.co/es/web/transparencia/informe-de-rendicion-de-cuentas-a-los-ciudadanos/-/document_library_display/qYPcwWJUMJMh/view/2875044" xr:uid="{00000000-0004-0000-00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000-000019000000}"/>
    <hyperlink ref="S30" r:id="rId27" display="https://drive.google.com/drive/folders/17GMzI8H0eDKMtCDtK6jcN6CaixhO-lu0" xr:uid="{00000000-0004-0000-0000-00001A000000}"/>
    <hyperlink ref="Q31" r:id="rId28" xr:uid="{00000000-0004-0000-0000-00001B000000}"/>
    <hyperlink ref="S31" r:id="rId29" display="https://drive.google.com/drive/folders/1CyOex4uD4KmmX6KApFeQ1jTnrhWh1jov" xr:uid="{00000000-0004-0000-0000-00001C000000}"/>
    <hyperlink ref="Q32" r:id="rId30" xr:uid="{00000000-0004-0000-0000-00001D000000}"/>
    <hyperlink ref="S32" r:id="rId31" display="https://drive.google.com/drive/folders/1m58TzXkF1H8cU40XsMGPelaDYao82RMK" xr:uid="{00000000-0004-0000-0000-00001E000000}"/>
    <hyperlink ref="S13" r:id="rId32" display="https://drive.google.com/drive/folders/17dw2a0_2yKb4p7Vmy_jKsQ7EEpHHemZ9" xr:uid="{00000000-0004-0000-0000-00001F000000}"/>
    <hyperlink ref="S14" r:id="rId33" display="https://drive.google.com/drive/folders/1scrFoXniWp7Mvwt_xnOadi9uwaeokSPf" xr:uid="{00000000-0004-0000-0000-000020000000}"/>
    <hyperlink ref="S44" r:id="rId34" display="https://drive.google.com/drive/folders/13eyxaXWwGEtCaGu7BqdmyipHMPXW3-b_" xr:uid="{00000000-0004-0000-0000-000021000000}"/>
    <hyperlink ref="S50" r:id="rId35" display="https://drive.google.com/drive/folders/17b0782Nt1Zqj8ODNhO1iKaUr_U2QqSO1" xr:uid="{00000000-0004-0000-0000-000022000000}"/>
    <hyperlink ref="W16" r:id="rId36" xr:uid="{00000000-0004-0000-0000-000023000000}"/>
    <hyperlink ref="W17" r:id="rId37" xr:uid="{00000000-0004-0000-0000-000024000000}"/>
    <hyperlink ref="W39" r:id="rId38" xr:uid="{00000000-0004-0000-0000-000025000000}"/>
    <hyperlink ref="W47" r:id="rId39" xr:uid="{00000000-0004-0000-0000-000026000000}"/>
    <hyperlink ref="W49" r:id="rId40" xr:uid="{00000000-0004-0000-0000-000027000000}"/>
    <hyperlink ref="W33" r:id="rId41" xr:uid="{00000000-0004-0000-0000-000028000000}"/>
    <hyperlink ref="W34" r:id="rId42" xr:uid="{00000000-0004-0000-0000-000029000000}"/>
    <hyperlink ref="W35" r:id="rId43" xr:uid="{00000000-0004-0000-0000-00002A000000}"/>
    <hyperlink ref="W37" r:id="rId44" xr:uid="{00000000-0004-0000-0000-00002B000000}"/>
    <hyperlink ref="W38" r:id="rId45" xr:uid="{00000000-0004-0000-0000-00002C000000}"/>
    <hyperlink ref="W32" r:id="rId46" xr:uid="{00000000-0004-0000-0000-00002D000000}"/>
    <hyperlink ref="AD26" r:id="rId47" display="https://drive.google.com/drive/folders/1AAYoc1jnjzRXTdBY47ZRUDf9W6858-fd" xr:uid="{122B8BBF-4945-4285-AEFD-3BCF27BD33AD}"/>
    <hyperlink ref="AD49" r:id="rId48" display="https://drive.google.com/drive/folders/1dOBWv1-EAZolE9LnHefjQZaUQylMCZVG" xr:uid="{BDB7F662-A48E-4825-A148-62698F8C958B}"/>
    <hyperlink ref="AD47" r:id="rId49" display="https://drive.google.com/drive/folders/1XC0y5UAnNtfBOoIYzRmanZiEwXEwaq5M" xr:uid="{1F59038D-757A-475E-A1A1-33F0645326D0}"/>
    <hyperlink ref="AD28" r:id="rId50" display="https://drive.google.com/drive/folders/1TbfHdyvP6DIoO-oQcn4YuV1uq1P6RV1g?usp=sharing" xr:uid="{AC01745A-95EC-4AA5-AA3B-ACB6C4DCCBED}"/>
    <hyperlink ref="AD33" r:id="rId51" display="https://drive.google.com/drive/folders/17Nj7Flj1rY-qLJjKxkbk2WcASRFnwSaE_x000a_" xr:uid="{D882C364-29D0-42BC-B77D-89E1B07D2AEC}"/>
    <hyperlink ref="AD35" r:id="rId52" display="https://drive.google.com/drive/folders/17biC_U6hCnWkYXHOAQ4UVjl1HJkcMtuQ?usp=sharing" xr:uid="{A5623B35-5B0E-45A7-B448-798303B9853D}"/>
    <hyperlink ref="AD36" r:id="rId53" display="https://drive.google.com/drive/folders/1X0MoLIF4fUs_Ja_oVtw_gI_87H06r8TI" xr:uid="{17EADC77-1DBE-4024-95C9-5FD0FF9133FD}"/>
    <hyperlink ref="AD38" r:id="rId54" display="https://drive.google.com/drive/folders/1VgXWkf9BcOQCUT-RsGYrhSTxuG9czlop" xr:uid="{D15AADB5-1D1C-4A4F-B41E-D4FB7D0D126D}"/>
    <hyperlink ref="AD20" r:id="rId55" display="https://drive.google.com/drive/folders/1ZukF6MFoV8boT0zcYrRg1YTYxr6T0Bgb_x000a_" xr:uid="{5DBDF0A6-F849-4535-A4D9-0D9D4F1D67AE}"/>
    <hyperlink ref="AD31" r:id="rId56" display="https://drive.google.com/drive/folders/1CyOex4uD4KmmX6KApFeQ1jTnrhWh1jov" xr:uid="{58C4B434-9440-4347-B885-397622FA4B63}"/>
    <hyperlink ref="AD32" r:id="rId57" display="https://drive.google.com/drive/folders/1y1I9mePKxTyiQvF-vUJL1wJUJoBN-xKw" xr:uid="{17982D53-2B41-4161-B1D2-D42B88E549BD}"/>
    <hyperlink ref="AD13" r:id="rId58" display="https://drive.google.com/drive/folders/17dw2a0_2yKb4p7Vmy_jKsQ7EEpHHemZ9" xr:uid="{885B8A54-DF73-4309-8C1C-9BD45FF2A23B}"/>
    <hyperlink ref="AD14" r:id="rId59" display="https://drive.google.com/drive/folders/1scrFoXniWp7Mvwt_xnOadi9uwaeokSPf" xr:uid="{717CB863-31F9-4BC2-B245-455F5A00209C}"/>
    <hyperlink ref="AD44" r:id="rId60" xr:uid="{35447B6C-D9D7-41F8-B94C-9CAD12297701}"/>
    <hyperlink ref="AD50" r:id="rId61" display="https://drive.google.com/drive/folders/17b0782Nt1Zqj8ODNhO1iKaUr_U2QqSO1" xr:uid="{433BD550-68BA-4EB1-95DE-3EE1533A47B5}"/>
    <hyperlink ref="AB17" r:id="rId62" xr:uid="{599D4D73-81C6-4901-9A60-80EECE867386}"/>
    <hyperlink ref="AB16" r:id="rId63" xr:uid="{A19043E1-E059-4E4B-B74D-27BB69475A5D}"/>
    <hyperlink ref="AB19" r:id="rId64" xr:uid="{BEC3102B-8778-4D1D-B41E-3DD78A5507A4}"/>
    <hyperlink ref="AB33" r:id="rId65" xr:uid="{45F5718B-10F9-478B-9459-39AA5DE60D47}"/>
    <hyperlink ref="AB34" r:id="rId66" xr:uid="{D008A651-C200-4FDE-8272-3D45C374BD9F}"/>
    <hyperlink ref="AB35" r:id="rId67" xr:uid="{CC8DA749-557A-4C4B-88E2-96315C6FB4F1}"/>
    <hyperlink ref="AB36" r:id="rId68" display="https://drive.google.com/drive/u/0/folders/1l7M8jlOZQSkQ3BTfG-vrmjm-UrV8XqLw" xr:uid="{37608753-DBA0-4A46-ACF2-24C5723AA02A}"/>
    <hyperlink ref="AB37" r:id="rId69" xr:uid="{13CA37A3-5A7C-45A5-B7F0-4E56D7684343}"/>
    <hyperlink ref="AB38" r:id="rId70" xr:uid="{75D3CFC1-9DD5-4A8F-98FA-43D22D230F8C}"/>
    <hyperlink ref="AB42" r:id="rId71" display="https://drive.google.com/drive/u/0/folders/1l7M8jlOZQSkQ3BTfG-vrmjm-UrV8XqLw" xr:uid="{7FF4F677-5D0A-4738-87DB-B82F0C1C4FA3}"/>
    <hyperlink ref="AD17" r:id="rId72" display="https://drive.google.com/drive/folders/14Q3SLgRGiMNPpHFt0zJ7oyf5fs5-TlHp?usp=sharing" xr:uid="{3A3AC815-6C08-4311-8CF2-B399CFCA21D3}"/>
    <hyperlink ref="AD16" r:id="rId73" display="https://drive.google.com/drive/folders/14Q3SLgRGiMNPpHFt0zJ7oyf5fs5-TlHp?usp=sharing" xr:uid="{FFA52CAD-FF37-4D63-AB91-F89C90B192BD}"/>
    <hyperlink ref="AD18" r:id="rId74" display="https://drive.google.com/drive/u/0/folders/1b0g-4GVL-3QAmA-muWohQhAXWKhPlAgF" xr:uid="{81B52FF9-B4FA-4EEC-84FC-5281C738AABA}"/>
    <hyperlink ref="AB28" r:id="rId75" xr:uid="{363B2913-5043-4BE7-82B5-9E7F6DC9FAC9}"/>
    <hyperlink ref="AD34" r:id="rId76" display="https://drive.google.com/drive/folders/1JtO8vZFSHbNwwK5x2Vv1HhkF65yMkBw9" xr:uid="{042418FC-3A44-4B6F-8D53-5A95F357FA2E}"/>
    <hyperlink ref="AD45" r:id="rId77" display="https://drive.google.com/drive/folders/1Wq637K6HHudrs6dwxQhb-jMDHnuGpSTd" xr:uid="{672ECAE5-43C4-4D6A-BF37-C681BF1A3277}"/>
    <hyperlink ref="AD27" r:id="rId78" display="https://drive.google.com/drive/folders/1OQDHvPpEXRb7l20Rws4449gpQDcMfRJr" xr:uid="{D40A10FF-BAAE-4F46-8C44-FFDE5177E71B}"/>
    <hyperlink ref="AD15" r:id="rId79" display="https://ambientebogota.gov.co/es/web/transparencia/informes-de-la-oficina-de-control-interno/-/document_library_display/dQE7lgXxsm6s/view/3153077" xr:uid="{39AC27B2-2D7B-4CB6-9A0E-36D70104723A}"/>
    <hyperlink ref="AB47" r:id="rId80" xr:uid="{04CB8C3C-74A2-4D97-814E-AEFC5D6B057C}"/>
    <hyperlink ref="AB21" r:id="rId81" xr:uid="{D31E73F8-C1B4-4D59-B690-F552D18DD030}"/>
    <hyperlink ref="AB23" r:id="rId82" xr:uid="{CEE126AB-B158-4EDF-866E-11184C87279D}"/>
    <hyperlink ref="AD23" r:id="rId83" xr:uid="{39FB85A0-37BE-423A-BBE3-2ED7737A6194}"/>
    <hyperlink ref="AB24" r:id="rId84" xr:uid="{1ADD8199-FAD0-4E06-997D-CA7FC114A803}"/>
    <hyperlink ref="AB29" r:id="rId85" display="https://ambientebogota.gov.co/es/web/transparencia/informe-de-rendicion-de-cuentas-a-los-ciudadanos/-/document_library_display/qYPcwWJUMJMh/view/2875044" xr:uid="{271BCAAB-7C57-4AD3-942B-3F731BD4B6F8}"/>
    <hyperlink ref="AB30" r:id="rId86" display="https://drive.google.com/drive/folders/17GMzI8H0eDKMtCDtK6jcN6CaixhO-lu0" xr:uid="{96E2FE68-B355-4645-9E76-3544F1C865B2}"/>
    <hyperlink ref="AD29" r:id="rId87" display="https://ambientebogota.gov.co/es/web/transparencia/informe-de-rendicion-de-cuentas-a-los-ciudadanos/-/document_library_display/qYPcwWJUMJMh/view/2875044" xr:uid="{C491F932-F3F9-4853-8F4E-C0E818A0521A}"/>
    <hyperlink ref="AD30" r:id="rId88" display="https://drive.google.com/drive/folders/17GMzI8H0eDKMtCDtK6jcN6CaixhO-lu0" xr:uid="{29F53BE2-8A71-4980-AA52-BD616DE88F3E}"/>
    <hyperlink ref="AB31" r:id="rId89" display="https://drive.google.com/drive/folders/1CyOex4uD4KmmX6KApFeQ1jTnrhWh1jov" xr:uid="{A5908BC3-CE57-43EC-96E1-5F1B6E90E63A}"/>
    <hyperlink ref="AD39" r:id="rId90" display="https://drive.google.com/drive/folders/18UM5PlUhGVQ9WRuMrx1y_OfdzuduU0zM" xr:uid="{0A9DC2DE-2A38-4884-8E5C-0D5D92B9E673}"/>
    <hyperlink ref="AD40" r:id="rId91" display="https://datosabiertos.bogota.gov.co/dataset?_organization_limit=0&amp;q=ambiente&amp;organization=sda" xr:uid="{60517BC4-181F-4414-A3C5-E90B493B47FF}"/>
    <hyperlink ref="AB40" r:id="rId92" xr:uid="{41663995-11DE-4FE6-85FA-723733BC96D8}"/>
    <hyperlink ref="AB43" r:id="rId93" xr:uid="{D8C0CF00-8277-407C-B8D8-B5087EBA7020}"/>
    <hyperlink ref="AD43" r:id="rId94" xr:uid="{B67425D6-FA4D-4FDB-A5FE-9AF665C639DC}"/>
    <hyperlink ref="AA50" r:id="rId95" display="https://drive.google.com/drive/folders/17b0782Nt1Zqj8ODNhO1iKaUr_U2QqSO1" xr:uid="{47BE7046-D201-45B9-A934-9B1270B5F7EA}"/>
    <hyperlink ref="AB49" r:id="rId96" xr:uid="{E2BA33E0-D3D6-4264-9A44-EB7D402A33AD}"/>
  </hyperlinks>
  <pageMargins left="0.70866141732283472" right="0.70866141732283472" top="0.74803149606299213" bottom="0.74803149606299213" header="0.31496062992125984" footer="0.31496062992125984"/>
  <pageSetup paperSize="14" scale="35" orientation="landscape" r:id="rId97"/>
  <headerFooter>
    <oddFooter>Página &amp;P de &amp;F</oddFooter>
  </headerFooter>
  <drawing r:id="rId98"/>
  <legacyDrawing r:id="rId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SegPAAC II trimestre</vt:lpstr>
      <vt:lpstr>'SegPAAC II trimestre'!Área_de_impresión</vt:lpstr>
      <vt:lpstr>'SegPAAC II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RODRIGO.MANRIQUE</cp:lastModifiedBy>
  <cp:lastPrinted>2022-05-12T14:17:52Z</cp:lastPrinted>
  <dcterms:created xsi:type="dcterms:W3CDTF">2022-05-12T14:16:35Z</dcterms:created>
  <dcterms:modified xsi:type="dcterms:W3CDTF">2022-07-27T19:13:44Z</dcterms:modified>
</cp:coreProperties>
</file>